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tabRatio="820" firstSheet="54" activeTab="59"/>
  </bookViews>
  <sheets>
    <sheet name="R2.4.1現在　行政区別人口" sheetId="4" r:id="rId1"/>
    <sheet name="R2.5.1現在　行政区別人口" sheetId="3" r:id="rId2"/>
    <sheet name="R2.6.1現在　行政区別人口" sheetId="5" r:id="rId3"/>
    <sheet name="R2.7.1現在　行政区別人口" sheetId="6" r:id="rId4"/>
    <sheet name="R2.8.1現在　行政区別人口" sheetId="7" r:id="rId5"/>
    <sheet name="R2.9.1現在　行政区別人口" sheetId="8" r:id="rId6"/>
    <sheet name="R2.10.1現在　行政区別人口" sheetId="9" r:id="rId7"/>
    <sheet name="R2.11.1現在　行政区別人口" sheetId="10" r:id="rId8"/>
    <sheet name="R2.12.1現在　行政区別人口" sheetId="11" r:id="rId9"/>
    <sheet name="R3.1.1現在　行政区別人口" sheetId="12" r:id="rId10"/>
    <sheet name="R3.2.1現在　行政区別人口" sheetId="13" r:id="rId11"/>
    <sheet name="R3.3.1現在 行政区別人口" sheetId="14" r:id="rId12"/>
    <sheet name="R3.4.1現在 行政区別人口" sheetId="16" r:id="rId13"/>
    <sheet name="R3.5.1現在　行政区別人口 " sheetId="19" r:id="rId14"/>
    <sheet name="R3.6.1現在　行政区別人口" sheetId="17" r:id="rId15"/>
    <sheet name="R3.7.1現在　行政区別人口 " sheetId="20" r:id="rId16"/>
    <sheet name="R3.8.1現在　行政区別人口  " sheetId="22" r:id="rId17"/>
    <sheet name="R3.9.1現在　行政区別人口  " sheetId="23" r:id="rId18"/>
    <sheet name="R3.10.1現在　行政区別人口  " sheetId="24" r:id="rId19"/>
    <sheet name="R3.11.1現在　行政区別人口  " sheetId="25" r:id="rId20"/>
    <sheet name="R3.12.1現在　行政区別人口  " sheetId="21" r:id="rId21"/>
    <sheet name="R4.1.1現在　行政区別人口  " sheetId="27" r:id="rId22"/>
    <sheet name="R4.2.1現在　行政区別人口  " sheetId="28" r:id="rId23"/>
    <sheet name="R4.3.1現在　行政区別人口   " sheetId="29" r:id="rId24"/>
    <sheet name="R4.4.1現在　行政区別人口  " sheetId="26" r:id="rId25"/>
    <sheet name="R4.5.1現在　行政区別人口  " sheetId="30" r:id="rId26"/>
    <sheet name="R4.6.1現在　行政区別人口" sheetId="31" r:id="rId27"/>
    <sheet name="R4.7.1現在　行政区別人口" sheetId="32" r:id="rId28"/>
    <sheet name="R4.8.1現在　行政区別人口 " sheetId="33" r:id="rId29"/>
    <sheet name="R4.9.1現在　行政区別人口 " sheetId="34" r:id="rId30"/>
    <sheet name="R4.10.1現在　行政区別人口" sheetId="35" r:id="rId31"/>
    <sheet name="R4.11.1現在　行政区別人口 " sheetId="36" r:id="rId32"/>
    <sheet name="R4.12.1現在　行政区別人口  " sheetId="37" r:id="rId33"/>
    <sheet name="R5.1.1現在　行政区別人口  " sheetId="38" r:id="rId34"/>
    <sheet name="R5.2.1現在　行政区別人口  " sheetId="39" r:id="rId35"/>
    <sheet name="R5.3.1現在　行政区別人口  " sheetId="40" r:id="rId36"/>
    <sheet name="R5.4.1現在　行政区別人口" sheetId="41" r:id="rId37"/>
    <sheet name="R5.5.1現在　行政区別人口" sheetId="42" r:id="rId38"/>
    <sheet name="R5.6.1現在　行政区別人口" sheetId="43" r:id="rId39"/>
    <sheet name="R5.7.1現在　行政区別人口" sheetId="44" r:id="rId40"/>
    <sheet name="R5.8.1現在　行政区別人口" sheetId="45" r:id="rId41"/>
    <sheet name="R5.10.1現在　行政区別人口" sheetId="46" r:id="rId42"/>
    <sheet name="R5.11.1現在　行政区別人口" sheetId="47" r:id="rId43"/>
    <sheet name="R5.12.1現在　行政区別人口" sheetId="48" r:id="rId44"/>
    <sheet name="R6.1.1現在　行政区別人口" sheetId="49" r:id="rId45"/>
    <sheet name="R6.2.1現在　行政区別人口" sheetId="51" r:id="rId46"/>
    <sheet name="R6.3.1現在　行政区別人口" sheetId="50" r:id="rId47"/>
    <sheet name="R6.4.1現在　行政区別人口" sheetId="52" r:id="rId48"/>
    <sheet name="R6.5.1現在　行政区別人口 " sheetId="54" r:id="rId49"/>
    <sheet name="R6.6.1現在　行政区別人口" sheetId="53" r:id="rId50"/>
    <sheet name="R6.7.1現在　行政区別人口 " sheetId="55" r:id="rId51"/>
    <sheet name="R6.8.1現在　行政区別人口" sheetId="56" r:id="rId52"/>
    <sheet name="R6.9.1現在　行政区別人口 " sheetId="57" r:id="rId53"/>
    <sheet name="R6.10.1現在　行政区別人口  " sheetId="58" r:id="rId54"/>
    <sheet name="R6.11.1現在　行政区別人口   " sheetId="59" r:id="rId55"/>
    <sheet name="R6.12.1現在　行政区別人口   " sheetId="61" r:id="rId56"/>
    <sheet name="R7.1.1現在　行政区別人口   " sheetId="60" r:id="rId57"/>
    <sheet name="R7.2.1現在　行政区別人口    " sheetId="62" r:id="rId58"/>
    <sheet name="R7.3.1現在　行政区別人口    " sheetId="63" r:id="rId59"/>
    <sheet name="R7.4.1現在　行政区別人口    " sheetId="64" r:id="rId60"/>
  </sheets>
  <calcPr calcId="152511"/>
</workbook>
</file>

<file path=xl/calcChain.xml><?xml version="1.0" encoding="utf-8"?>
<calcChain xmlns="http://schemas.openxmlformats.org/spreadsheetml/2006/main">
  <c r="D20" i="64" l="1"/>
  <c r="F48" i="64"/>
  <c r="D48" i="64"/>
  <c r="C48" i="64"/>
  <c r="E47" i="64"/>
  <c r="E46" i="64"/>
  <c r="E45" i="64"/>
  <c r="F44" i="64"/>
  <c r="D44" i="64"/>
  <c r="C44" i="64"/>
  <c r="E43" i="64"/>
  <c r="E42" i="64"/>
  <c r="F41" i="64"/>
  <c r="D41" i="64"/>
  <c r="C41" i="64"/>
  <c r="E40" i="64"/>
  <c r="E39" i="64"/>
  <c r="E38" i="64"/>
  <c r="E37" i="64"/>
  <c r="E36" i="64"/>
  <c r="F35" i="64"/>
  <c r="D35" i="64"/>
  <c r="C35" i="64"/>
  <c r="E34" i="64"/>
  <c r="E33" i="64"/>
  <c r="E32" i="64"/>
  <c r="E31" i="64"/>
  <c r="E30" i="64"/>
  <c r="F29" i="64"/>
  <c r="D29" i="64"/>
  <c r="C29" i="64"/>
  <c r="E28" i="64"/>
  <c r="E27" i="64"/>
  <c r="E26" i="64"/>
  <c r="E25" i="64"/>
  <c r="F24" i="64"/>
  <c r="D24" i="64"/>
  <c r="C24" i="64"/>
  <c r="E23" i="64"/>
  <c r="E22" i="64"/>
  <c r="E21" i="64"/>
  <c r="F20" i="64"/>
  <c r="C20" i="64"/>
  <c r="E19" i="64"/>
  <c r="E18" i="64"/>
  <c r="E17" i="64"/>
  <c r="E16" i="64"/>
  <c r="F15" i="64"/>
  <c r="D15" i="64"/>
  <c r="C15" i="64"/>
  <c r="E14" i="64"/>
  <c r="E13" i="64"/>
  <c r="E12" i="64"/>
  <c r="E11" i="64"/>
  <c r="F10" i="64"/>
  <c r="D10" i="64"/>
  <c r="C10" i="64"/>
  <c r="E9" i="64"/>
  <c r="E8" i="64"/>
  <c r="E7" i="64"/>
  <c r="F49" i="64" l="1"/>
  <c r="E48" i="64"/>
  <c r="E44" i="64"/>
  <c r="E35" i="64"/>
  <c r="E29" i="64"/>
  <c r="E24" i="64"/>
  <c r="E20" i="64"/>
  <c r="D49" i="64"/>
  <c r="E49" i="64" s="1"/>
  <c r="E15" i="64"/>
  <c r="C49" i="64"/>
  <c r="E41" i="64"/>
  <c r="E10" i="64"/>
  <c r="D29" i="63"/>
  <c r="C29" i="63"/>
  <c r="C20" i="63"/>
  <c r="F48" i="63"/>
  <c r="D48" i="63"/>
  <c r="C48" i="63"/>
  <c r="E47" i="63"/>
  <c r="E46" i="63"/>
  <c r="E45" i="63"/>
  <c r="F44" i="63"/>
  <c r="D44" i="63"/>
  <c r="C44" i="63"/>
  <c r="E44" i="63" s="1"/>
  <c r="E43" i="63"/>
  <c r="E42" i="63"/>
  <c r="F41" i="63"/>
  <c r="D41" i="63"/>
  <c r="C41" i="63"/>
  <c r="E40" i="63"/>
  <c r="E39" i="63"/>
  <c r="E38" i="63"/>
  <c r="E37" i="63"/>
  <c r="E36" i="63"/>
  <c r="F35" i="63"/>
  <c r="D35" i="63"/>
  <c r="C35" i="63"/>
  <c r="E34" i="63"/>
  <c r="E33" i="63"/>
  <c r="E32" i="63"/>
  <c r="E31" i="63"/>
  <c r="E30" i="63"/>
  <c r="F29" i="63"/>
  <c r="E29" i="63"/>
  <c r="E28" i="63"/>
  <c r="E27" i="63"/>
  <c r="E26" i="63"/>
  <c r="E25" i="63"/>
  <c r="F24" i="63"/>
  <c r="D24" i="63"/>
  <c r="C24" i="63"/>
  <c r="E23" i="63"/>
  <c r="E22" i="63"/>
  <c r="E21" i="63"/>
  <c r="F20" i="63"/>
  <c r="D20" i="63"/>
  <c r="E20" i="63" s="1"/>
  <c r="E19" i="63"/>
  <c r="E18" i="63"/>
  <c r="E17" i="63"/>
  <c r="E16" i="63"/>
  <c r="F15" i="63"/>
  <c r="D15" i="63"/>
  <c r="C15" i="63"/>
  <c r="E14" i="63"/>
  <c r="E13" i="63"/>
  <c r="E12" i="63"/>
  <c r="E11" i="63"/>
  <c r="F10" i="63"/>
  <c r="D10" i="63"/>
  <c r="C10" i="63"/>
  <c r="E9" i="63"/>
  <c r="E8" i="63"/>
  <c r="E7" i="63"/>
  <c r="E48" i="63" l="1"/>
  <c r="E35" i="63"/>
  <c r="E24" i="63"/>
  <c r="E15" i="63"/>
  <c r="C49" i="63"/>
  <c r="E10" i="63"/>
  <c r="E41" i="63"/>
  <c r="F49" i="63"/>
  <c r="D49" i="63"/>
  <c r="F48" i="62"/>
  <c r="D48" i="62"/>
  <c r="C48" i="62"/>
  <c r="E47" i="62"/>
  <c r="E46" i="62"/>
  <c r="E45" i="62"/>
  <c r="F44" i="62"/>
  <c r="E44" i="62"/>
  <c r="D44" i="62"/>
  <c r="C44" i="62"/>
  <c r="E43" i="62"/>
  <c r="E42" i="62"/>
  <c r="F41" i="62"/>
  <c r="D41" i="62"/>
  <c r="C41" i="62"/>
  <c r="E40" i="62"/>
  <c r="E39" i="62"/>
  <c r="E38" i="62"/>
  <c r="E37" i="62"/>
  <c r="E36" i="62"/>
  <c r="F35" i="62"/>
  <c r="D35" i="62"/>
  <c r="C35" i="62"/>
  <c r="E34" i="62"/>
  <c r="E33" i="62"/>
  <c r="E32" i="62"/>
  <c r="E31" i="62"/>
  <c r="E30" i="62"/>
  <c r="F29" i="62"/>
  <c r="D29" i="62"/>
  <c r="C29" i="62"/>
  <c r="E28" i="62"/>
  <c r="E27" i="62"/>
  <c r="E26" i="62"/>
  <c r="E25" i="62"/>
  <c r="F24" i="62"/>
  <c r="D24" i="62"/>
  <c r="C24" i="62"/>
  <c r="E23" i="62"/>
  <c r="E22" i="62"/>
  <c r="E21" i="62"/>
  <c r="F20" i="62"/>
  <c r="D20" i="62"/>
  <c r="C20" i="62"/>
  <c r="E19" i="62"/>
  <c r="E18" i="62"/>
  <c r="E17" i="62"/>
  <c r="E16" i="62"/>
  <c r="F15" i="62"/>
  <c r="D15" i="62"/>
  <c r="C15" i="62"/>
  <c r="E14" i="62"/>
  <c r="E13" i="62"/>
  <c r="E12" i="62"/>
  <c r="E11" i="62"/>
  <c r="F10" i="62"/>
  <c r="D10" i="62"/>
  <c r="C10" i="62"/>
  <c r="E9" i="62"/>
  <c r="E8" i="62"/>
  <c r="E7" i="62"/>
  <c r="E49" i="63" l="1"/>
  <c r="F49" i="62"/>
  <c r="E48" i="62"/>
  <c r="E41" i="62"/>
  <c r="E35" i="62"/>
  <c r="E20" i="62"/>
  <c r="E15" i="62"/>
  <c r="D49" i="62"/>
  <c r="E29" i="62"/>
  <c r="E24" i="62"/>
  <c r="C49" i="62"/>
  <c r="E10" i="62"/>
  <c r="F35" i="60"/>
  <c r="F20" i="60"/>
  <c r="C35" i="60"/>
  <c r="C29" i="60"/>
  <c r="C15" i="60"/>
  <c r="E49" i="62" l="1"/>
  <c r="F48" i="60"/>
  <c r="D48" i="60"/>
  <c r="C48" i="60"/>
  <c r="E47" i="60"/>
  <c r="E46" i="60"/>
  <c r="E45" i="60"/>
  <c r="F44" i="60"/>
  <c r="D44" i="60"/>
  <c r="C44" i="60"/>
  <c r="E43" i="60"/>
  <c r="E42" i="60"/>
  <c r="F41" i="60"/>
  <c r="D41" i="60"/>
  <c r="C41" i="60"/>
  <c r="E40" i="60"/>
  <c r="E39" i="60"/>
  <c r="E38" i="60"/>
  <c r="E37" i="60"/>
  <c r="E36" i="60"/>
  <c r="D35" i="60"/>
  <c r="E34" i="60"/>
  <c r="E33" i="60"/>
  <c r="E32" i="60"/>
  <c r="E31" i="60"/>
  <c r="E30" i="60"/>
  <c r="F29" i="60"/>
  <c r="D29" i="60"/>
  <c r="E28" i="60"/>
  <c r="E27" i="60"/>
  <c r="E26" i="60"/>
  <c r="E25" i="60"/>
  <c r="F24" i="60"/>
  <c r="D24" i="60"/>
  <c r="C24" i="60"/>
  <c r="E23" i="60"/>
  <c r="E22" i="60"/>
  <c r="E21" i="60"/>
  <c r="D20" i="60"/>
  <c r="C20" i="60"/>
  <c r="E19" i="60"/>
  <c r="E18" i="60"/>
  <c r="E17" i="60"/>
  <c r="E16" i="60"/>
  <c r="F15" i="60"/>
  <c r="D15" i="60"/>
  <c r="E14" i="60"/>
  <c r="E13" i="60"/>
  <c r="E12" i="60"/>
  <c r="E11" i="60"/>
  <c r="F10" i="60"/>
  <c r="D10" i="60"/>
  <c r="C10" i="60"/>
  <c r="E9" i="60"/>
  <c r="E8" i="60"/>
  <c r="E7" i="60"/>
  <c r="E48" i="60" l="1"/>
  <c r="E41" i="60"/>
  <c r="E35" i="60"/>
  <c r="E29" i="60"/>
  <c r="E24" i="60"/>
  <c r="E20" i="60"/>
  <c r="E15" i="60"/>
  <c r="C49" i="60"/>
  <c r="E10" i="60"/>
  <c r="F49" i="60"/>
  <c r="D49" i="60"/>
  <c r="E44" i="60"/>
  <c r="C10" i="59"/>
  <c r="F48" i="59"/>
  <c r="D48" i="59"/>
  <c r="C48" i="59"/>
  <c r="E48" i="59" s="1"/>
  <c r="E47" i="59"/>
  <c r="E46" i="59"/>
  <c r="E45" i="59"/>
  <c r="F44" i="59"/>
  <c r="D44" i="59"/>
  <c r="C44" i="59"/>
  <c r="E43" i="59"/>
  <c r="E42" i="59"/>
  <c r="F41" i="59"/>
  <c r="D41" i="59"/>
  <c r="C41" i="59"/>
  <c r="E40" i="59"/>
  <c r="E39" i="59"/>
  <c r="E38" i="59"/>
  <c r="E37" i="59"/>
  <c r="E36" i="59"/>
  <c r="F35" i="59"/>
  <c r="D35" i="59"/>
  <c r="C35" i="59"/>
  <c r="E34" i="59"/>
  <c r="E33" i="59"/>
  <c r="E32" i="59"/>
  <c r="E31" i="59"/>
  <c r="E30" i="59"/>
  <c r="F29" i="59"/>
  <c r="D29" i="59"/>
  <c r="C29" i="59"/>
  <c r="E28" i="59"/>
  <c r="E27" i="59"/>
  <c r="E26" i="59"/>
  <c r="E25" i="59"/>
  <c r="F24" i="59"/>
  <c r="D24" i="59"/>
  <c r="C24" i="59"/>
  <c r="E23" i="59"/>
  <c r="E22" i="59"/>
  <c r="E21" i="59"/>
  <c r="F20" i="59"/>
  <c r="D20" i="59"/>
  <c r="C20" i="59"/>
  <c r="E19" i="59"/>
  <c r="E18" i="59"/>
  <c r="E17" i="59"/>
  <c r="E16" i="59"/>
  <c r="F15" i="59"/>
  <c r="D15" i="59"/>
  <c r="C15" i="59"/>
  <c r="E14" i="59"/>
  <c r="E13" i="59"/>
  <c r="E12" i="59"/>
  <c r="E11" i="59"/>
  <c r="F10" i="59"/>
  <c r="D10" i="59"/>
  <c r="E9" i="59"/>
  <c r="E8" i="59"/>
  <c r="E7" i="59"/>
  <c r="E49" i="60" l="1"/>
  <c r="E41" i="59"/>
  <c r="E35" i="59"/>
  <c r="E29" i="59"/>
  <c r="E24" i="59"/>
  <c r="E20" i="59"/>
  <c r="E15" i="59"/>
  <c r="D49" i="59"/>
  <c r="C49" i="59"/>
  <c r="E10" i="59"/>
  <c r="F49" i="59"/>
  <c r="E44" i="59"/>
  <c r="F10" i="58"/>
  <c r="E49" i="59" l="1"/>
  <c r="D41" i="58"/>
  <c r="C24" i="58"/>
  <c r="F48" i="58"/>
  <c r="D48" i="58"/>
  <c r="C48" i="58"/>
  <c r="E47" i="58"/>
  <c r="E46" i="58"/>
  <c r="E45" i="58"/>
  <c r="F44" i="58"/>
  <c r="D44" i="58"/>
  <c r="C44" i="58"/>
  <c r="E43" i="58"/>
  <c r="E42" i="58"/>
  <c r="F41" i="58"/>
  <c r="C41" i="58"/>
  <c r="E40" i="58"/>
  <c r="E39" i="58"/>
  <c r="E38" i="58"/>
  <c r="E37" i="58"/>
  <c r="E36" i="58"/>
  <c r="F35" i="58"/>
  <c r="D35" i="58"/>
  <c r="C35" i="58"/>
  <c r="E34" i="58"/>
  <c r="E33" i="58"/>
  <c r="E32" i="58"/>
  <c r="E31" i="58"/>
  <c r="E30" i="58"/>
  <c r="F29" i="58"/>
  <c r="D29" i="58"/>
  <c r="C29" i="58"/>
  <c r="E28" i="58"/>
  <c r="E27" i="58"/>
  <c r="E26" i="58"/>
  <c r="E25" i="58"/>
  <c r="F24" i="58"/>
  <c r="D24" i="58"/>
  <c r="E23" i="58"/>
  <c r="E22" i="58"/>
  <c r="E21" i="58"/>
  <c r="F20" i="58"/>
  <c r="D20" i="58"/>
  <c r="C20" i="58"/>
  <c r="E19" i="58"/>
  <c r="E18" i="58"/>
  <c r="E17" i="58"/>
  <c r="E16" i="58"/>
  <c r="F15" i="58"/>
  <c r="D15" i="58"/>
  <c r="C15" i="58"/>
  <c r="E14" i="58"/>
  <c r="E13" i="58"/>
  <c r="E12" i="58"/>
  <c r="E11" i="58"/>
  <c r="D10" i="58"/>
  <c r="C10" i="58"/>
  <c r="E9" i="58"/>
  <c r="E8" i="58"/>
  <c r="E7" i="58"/>
  <c r="E48" i="58" l="1"/>
  <c r="E41" i="58"/>
  <c r="E35" i="58"/>
  <c r="E20" i="58"/>
  <c r="D49" i="58"/>
  <c r="E44" i="58"/>
  <c r="E15" i="58"/>
  <c r="C49" i="58"/>
  <c r="E29" i="58"/>
  <c r="E24" i="58"/>
  <c r="F49" i="58"/>
  <c r="E10" i="58"/>
  <c r="D20" i="57"/>
  <c r="C35" i="57"/>
  <c r="C24" i="57"/>
  <c r="C15" i="57"/>
  <c r="F48" i="57"/>
  <c r="D48" i="57"/>
  <c r="C48" i="57"/>
  <c r="E47" i="57"/>
  <c r="E46" i="57"/>
  <c r="E45" i="57"/>
  <c r="F44" i="57"/>
  <c r="D44" i="57"/>
  <c r="C44" i="57"/>
  <c r="E43" i="57"/>
  <c r="E42" i="57"/>
  <c r="F41" i="57"/>
  <c r="D41" i="57"/>
  <c r="C41" i="57"/>
  <c r="E40" i="57"/>
  <c r="E39" i="57"/>
  <c r="E38" i="57"/>
  <c r="E37" i="57"/>
  <c r="E36" i="57"/>
  <c r="F35" i="57"/>
  <c r="D35" i="57"/>
  <c r="E34" i="57"/>
  <c r="E33" i="57"/>
  <c r="E32" i="57"/>
  <c r="E31" i="57"/>
  <c r="E30" i="57"/>
  <c r="F29" i="57"/>
  <c r="D29" i="57"/>
  <c r="C29" i="57"/>
  <c r="E28" i="57"/>
  <c r="E27" i="57"/>
  <c r="E26" i="57"/>
  <c r="E25" i="57"/>
  <c r="F24" i="57"/>
  <c r="D24" i="57"/>
  <c r="E24" i="57"/>
  <c r="E23" i="57"/>
  <c r="E22" i="57"/>
  <c r="E21" i="57"/>
  <c r="F20" i="57"/>
  <c r="C20" i="57"/>
  <c r="E19" i="57"/>
  <c r="E18" i="57"/>
  <c r="E17" i="57"/>
  <c r="E16" i="57"/>
  <c r="F15" i="57"/>
  <c r="D15" i="57"/>
  <c r="E14" i="57"/>
  <c r="E13" i="57"/>
  <c r="E12" i="57"/>
  <c r="E11" i="57"/>
  <c r="F10" i="57"/>
  <c r="D10" i="57"/>
  <c r="C10" i="57"/>
  <c r="E9" i="57"/>
  <c r="E8" i="57"/>
  <c r="E7" i="57"/>
  <c r="E49" i="58" l="1"/>
  <c r="F49" i="57"/>
  <c r="E44" i="57"/>
  <c r="E29" i="57"/>
  <c r="E20" i="57"/>
  <c r="E15" i="57"/>
  <c r="E48" i="57"/>
  <c r="C49" i="57"/>
  <c r="D49" i="57"/>
  <c r="E35" i="57"/>
  <c r="E41" i="57"/>
  <c r="E10" i="57"/>
  <c r="F48" i="55"/>
  <c r="E48" i="55"/>
  <c r="D48" i="55"/>
  <c r="C48" i="55"/>
  <c r="E47" i="55"/>
  <c r="E46" i="55"/>
  <c r="E45" i="55"/>
  <c r="F44" i="55"/>
  <c r="D44" i="55"/>
  <c r="E44" i="55" s="1"/>
  <c r="C44" i="55"/>
  <c r="E43" i="55"/>
  <c r="E42" i="55"/>
  <c r="F41" i="55"/>
  <c r="F49" i="55" s="1"/>
  <c r="D41" i="55"/>
  <c r="C41" i="55"/>
  <c r="E41" i="55" s="1"/>
  <c r="E40" i="55"/>
  <c r="E39" i="55"/>
  <c r="E38" i="55"/>
  <c r="E37" i="55"/>
  <c r="E36" i="55"/>
  <c r="F35" i="55"/>
  <c r="D35" i="55"/>
  <c r="C35" i="55"/>
  <c r="E35" i="55" s="1"/>
  <c r="E34" i="55"/>
  <c r="E33" i="55"/>
  <c r="E32" i="55"/>
  <c r="E31" i="55"/>
  <c r="E30" i="55"/>
  <c r="F29" i="55"/>
  <c r="D29" i="55"/>
  <c r="E29" i="55" s="1"/>
  <c r="C29" i="55"/>
  <c r="E28" i="55"/>
  <c r="E27" i="55"/>
  <c r="E26" i="55"/>
  <c r="E25" i="55"/>
  <c r="F24" i="55"/>
  <c r="D24" i="55"/>
  <c r="E24" i="55" s="1"/>
  <c r="C24" i="55"/>
  <c r="E23" i="55"/>
  <c r="E22" i="55"/>
  <c r="E21" i="55"/>
  <c r="F20" i="55"/>
  <c r="D20" i="55"/>
  <c r="C20" i="55"/>
  <c r="E20" i="55" s="1"/>
  <c r="E19" i="55"/>
  <c r="E18" i="55"/>
  <c r="E17" i="55"/>
  <c r="E16" i="55"/>
  <c r="F15" i="55"/>
  <c r="D15" i="55"/>
  <c r="C15" i="55"/>
  <c r="E15" i="55" s="1"/>
  <c r="E14" i="55"/>
  <c r="E13" i="55"/>
  <c r="E12" i="55"/>
  <c r="E11" i="55"/>
  <c r="F10" i="55"/>
  <c r="D10" i="55"/>
  <c r="D49" i="55" s="1"/>
  <c r="C10" i="55"/>
  <c r="C49" i="55" s="1"/>
  <c r="E9" i="55"/>
  <c r="E8" i="55"/>
  <c r="E7" i="55"/>
  <c r="E49" i="57" l="1"/>
  <c r="E49" i="55"/>
  <c r="E10" i="55"/>
  <c r="F48" i="56" l="1"/>
  <c r="D48" i="56"/>
  <c r="C48" i="56"/>
  <c r="E47" i="56"/>
  <c r="E46" i="56"/>
  <c r="E45" i="56"/>
  <c r="F44" i="56"/>
  <c r="D44" i="56"/>
  <c r="C44" i="56"/>
  <c r="E43" i="56"/>
  <c r="E42" i="56"/>
  <c r="F41" i="56"/>
  <c r="D41" i="56"/>
  <c r="C41" i="56"/>
  <c r="E40" i="56"/>
  <c r="E39" i="56"/>
  <c r="E38" i="56"/>
  <c r="E37" i="56"/>
  <c r="E36" i="56"/>
  <c r="F35" i="56"/>
  <c r="D35" i="56"/>
  <c r="C35" i="56"/>
  <c r="E34" i="56"/>
  <c r="E33" i="56"/>
  <c r="E32" i="56"/>
  <c r="E31" i="56"/>
  <c r="E30" i="56"/>
  <c r="F29" i="56"/>
  <c r="D29" i="56"/>
  <c r="C29" i="56"/>
  <c r="E28" i="56"/>
  <c r="E27" i="56"/>
  <c r="E26" i="56"/>
  <c r="E25" i="56"/>
  <c r="F24" i="56"/>
  <c r="D24" i="56"/>
  <c r="C24" i="56"/>
  <c r="E23" i="56"/>
  <c r="E22" i="56"/>
  <c r="E21" i="56"/>
  <c r="F20" i="56"/>
  <c r="D20" i="56"/>
  <c r="C20" i="56"/>
  <c r="E19" i="56"/>
  <c r="E18" i="56"/>
  <c r="E17" i="56"/>
  <c r="E16" i="56"/>
  <c r="F15" i="56"/>
  <c r="D15" i="56"/>
  <c r="C15" i="56"/>
  <c r="E14" i="56"/>
  <c r="E13" i="56"/>
  <c r="E12" i="56"/>
  <c r="E11" i="56"/>
  <c r="F10" i="56"/>
  <c r="D10" i="56"/>
  <c r="C10" i="56"/>
  <c r="E9" i="56"/>
  <c r="E8" i="56"/>
  <c r="E7" i="56"/>
  <c r="F49" i="56" l="1"/>
  <c r="E48" i="56"/>
  <c r="E44" i="56"/>
  <c r="E35" i="56"/>
  <c r="E29" i="56"/>
  <c r="E24" i="56"/>
  <c r="E20" i="56"/>
  <c r="E15" i="56"/>
  <c r="E41" i="56"/>
  <c r="C49" i="56"/>
  <c r="E10" i="56"/>
  <c r="D49" i="56"/>
  <c r="E49" i="56" l="1"/>
  <c r="F24" i="53"/>
  <c r="F48" i="54"/>
  <c r="D48" i="54"/>
  <c r="C48" i="54"/>
  <c r="E48" i="54" s="1"/>
  <c r="E47" i="54"/>
  <c r="E46" i="54"/>
  <c r="E45" i="54"/>
  <c r="F44" i="54"/>
  <c r="E44" i="54"/>
  <c r="D44" i="54"/>
  <c r="C44" i="54"/>
  <c r="E43" i="54"/>
  <c r="E42" i="54"/>
  <c r="F41" i="54"/>
  <c r="D41" i="54"/>
  <c r="C41" i="54"/>
  <c r="E41" i="54" s="1"/>
  <c r="E40" i="54"/>
  <c r="E39" i="54"/>
  <c r="E38" i="54"/>
  <c r="E37" i="54"/>
  <c r="E36" i="54"/>
  <c r="F35" i="54"/>
  <c r="D35" i="54"/>
  <c r="E35" i="54" s="1"/>
  <c r="C35" i="54"/>
  <c r="E34" i="54"/>
  <c r="E33" i="54"/>
  <c r="E32" i="54"/>
  <c r="E31" i="54"/>
  <c r="E30" i="54"/>
  <c r="F29" i="54"/>
  <c r="E29" i="54"/>
  <c r="D29" i="54"/>
  <c r="C29" i="54"/>
  <c r="E28" i="54"/>
  <c r="E27" i="54"/>
  <c r="E26" i="54"/>
  <c r="E25" i="54"/>
  <c r="F24" i="54"/>
  <c r="F49" i="54" s="1"/>
  <c r="E24" i="54"/>
  <c r="D24" i="54"/>
  <c r="C24" i="54"/>
  <c r="E23" i="54"/>
  <c r="E22" i="54"/>
  <c r="E21" i="54"/>
  <c r="F20" i="54"/>
  <c r="D20" i="54"/>
  <c r="E20" i="54" s="1"/>
  <c r="C20" i="54"/>
  <c r="E19" i="54"/>
  <c r="E18" i="54"/>
  <c r="E17" i="54"/>
  <c r="E16" i="54"/>
  <c r="F15" i="54"/>
  <c r="D15" i="54"/>
  <c r="E15" i="54" s="1"/>
  <c r="C15" i="54"/>
  <c r="E14" i="54"/>
  <c r="E13" i="54"/>
  <c r="E12" i="54"/>
  <c r="E11" i="54"/>
  <c r="F10" i="54"/>
  <c r="D10" i="54"/>
  <c r="E10" i="54" s="1"/>
  <c r="C10" i="54"/>
  <c r="C49" i="54" s="1"/>
  <c r="E9" i="54"/>
  <c r="E8" i="54"/>
  <c r="E7" i="54"/>
  <c r="D49" i="54" l="1"/>
  <c r="E49" i="54" s="1"/>
  <c r="F48" i="53"/>
  <c r="D48" i="53"/>
  <c r="C48" i="53"/>
  <c r="E47" i="53"/>
  <c r="E46" i="53"/>
  <c r="E45" i="53"/>
  <c r="F44" i="53"/>
  <c r="D44" i="53"/>
  <c r="C44" i="53"/>
  <c r="E43" i="53"/>
  <c r="E42" i="53"/>
  <c r="F41" i="53"/>
  <c r="D41" i="53"/>
  <c r="C41" i="53"/>
  <c r="E40" i="53"/>
  <c r="E39" i="53"/>
  <c r="E38" i="53"/>
  <c r="E37" i="53"/>
  <c r="E36" i="53"/>
  <c r="F35" i="53"/>
  <c r="D35" i="53"/>
  <c r="C35" i="53"/>
  <c r="E34" i="53"/>
  <c r="E33" i="53"/>
  <c r="E32" i="53"/>
  <c r="E31" i="53"/>
  <c r="E30" i="53"/>
  <c r="F29" i="53"/>
  <c r="D29" i="53"/>
  <c r="C29" i="53"/>
  <c r="E28" i="53"/>
  <c r="E27" i="53"/>
  <c r="E26" i="53"/>
  <c r="E25" i="53"/>
  <c r="D24" i="53"/>
  <c r="C24" i="53"/>
  <c r="E23" i="53"/>
  <c r="E22" i="53"/>
  <c r="E21" i="53"/>
  <c r="F20" i="53"/>
  <c r="D20" i="53"/>
  <c r="C20" i="53"/>
  <c r="E19" i="53"/>
  <c r="E18" i="53"/>
  <c r="E17" i="53"/>
  <c r="E16" i="53"/>
  <c r="F15" i="53"/>
  <c r="D15" i="53"/>
  <c r="C15" i="53"/>
  <c r="E14" i="53"/>
  <c r="E13" i="53"/>
  <c r="E12" i="53"/>
  <c r="E11" i="53"/>
  <c r="F10" i="53"/>
  <c r="D10" i="53"/>
  <c r="C10" i="53"/>
  <c r="E9" i="53"/>
  <c r="E8" i="53"/>
  <c r="E7" i="53"/>
  <c r="E48" i="53" l="1"/>
  <c r="E44" i="53"/>
  <c r="E35" i="53"/>
  <c r="E29" i="53"/>
  <c r="E24" i="53"/>
  <c r="E10" i="53"/>
  <c r="E20" i="53"/>
  <c r="E15" i="53"/>
  <c r="F49" i="53"/>
  <c r="D49" i="53"/>
  <c r="E41" i="53"/>
  <c r="C49" i="53"/>
  <c r="F48" i="52"/>
  <c r="D48" i="52"/>
  <c r="C48" i="52"/>
  <c r="E47" i="52"/>
  <c r="E46" i="52"/>
  <c r="E45" i="52"/>
  <c r="F44" i="52"/>
  <c r="D44" i="52"/>
  <c r="C44" i="52"/>
  <c r="E43" i="52"/>
  <c r="E42" i="52"/>
  <c r="F41" i="52"/>
  <c r="D41" i="52"/>
  <c r="C41" i="52"/>
  <c r="E40" i="52"/>
  <c r="E39" i="52"/>
  <c r="E38" i="52"/>
  <c r="E37" i="52"/>
  <c r="E36" i="52"/>
  <c r="F35" i="52"/>
  <c r="D35" i="52"/>
  <c r="C35" i="52"/>
  <c r="E34" i="52"/>
  <c r="E33" i="52"/>
  <c r="E32" i="52"/>
  <c r="E31" i="52"/>
  <c r="E30" i="52"/>
  <c r="F29" i="52"/>
  <c r="D29" i="52"/>
  <c r="C29" i="52"/>
  <c r="E28" i="52"/>
  <c r="E27" i="52"/>
  <c r="E26" i="52"/>
  <c r="E25" i="52"/>
  <c r="F24" i="52"/>
  <c r="D24" i="52"/>
  <c r="C24" i="52"/>
  <c r="E23" i="52"/>
  <c r="E22" i="52"/>
  <c r="E21" i="52"/>
  <c r="F20" i="52"/>
  <c r="D20" i="52"/>
  <c r="C20" i="52"/>
  <c r="E19" i="52"/>
  <c r="E18" i="52"/>
  <c r="E17" i="52"/>
  <c r="E16" i="52"/>
  <c r="F15" i="52"/>
  <c r="D15" i="52"/>
  <c r="C15" i="52"/>
  <c r="E14" i="52"/>
  <c r="E13" i="52"/>
  <c r="E12" i="52"/>
  <c r="E11" i="52"/>
  <c r="F10" i="52"/>
  <c r="D10" i="52"/>
  <c r="C10" i="52"/>
  <c r="E9" i="52"/>
  <c r="E8" i="52"/>
  <c r="E7" i="52"/>
  <c r="E49" i="53" l="1"/>
  <c r="E48" i="52"/>
  <c r="E24" i="52"/>
  <c r="E44" i="52"/>
  <c r="E29" i="52"/>
  <c r="E15" i="52"/>
  <c r="E10" i="52"/>
  <c r="C49" i="52"/>
  <c r="F49" i="52"/>
  <c r="E35" i="52"/>
  <c r="E20" i="52"/>
  <c r="E41" i="52"/>
  <c r="D49" i="52"/>
  <c r="F48" i="51"/>
  <c r="D48" i="51"/>
  <c r="C48" i="51"/>
  <c r="E48" i="51" s="1"/>
  <c r="E47" i="51"/>
  <c r="E46" i="51"/>
  <c r="E45" i="51"/>
  <c r="F44" i="51"/>
  <c r="D44" i="51"/>
  <c r="E44" i="51" s="1"/>
  <c r="C44" i="51"/>
  <c r="E43" i="51"/>
  <c r="E42" i="51"/>
  <c r="F41" i="51"/>
  <c r="D41" i="51"/>
  <c r="C41" i="51"/>
  <c r="E41" i="51" s="1"/>
  <c r="E40" i="51"/>
  <c r="E39" i="51"/>
  <c r="E38" i="51"/>
  <c r="E37" i="51"/>
  <c r="E36" i="51"/>
  <c r="F35" i="51"/>
  <c r="E35" i="51"/>
  <c r="D35" i="51"/>
  <c r="C35" i="51"/>
  <c r="E34" i="51"/>
  <c r="E33" i="51"/>
  <c r="E32" i="51"/>
  <c r="E31" i="51"/>
  <c r="E30" i="51"/>
  <c r="F29" i="51"/>
  <c r="D29" i="51"/>
  <c r="E29" i="51" s="1"/>
  <c r="C29" i="51"/>
  <c r="E28" i="51"/>
  <c r="E27" i="51"/>
  <c r="E26" i="51"/>
  <c r="E25" i="51"/>
  <c r="F24" i="51"/>
  <c r="D24" i="51"/>
  <c r="C24" i="51"/>
  <c r="E24" i="51" s="1"/>
  <c r="E23" i="51"/>
  <c r="E22" i="51"/>
  <c r="E21" i="51"/>
  <c r="F20" i="51"/>
  <c r="E20" i="51"/>
  <c r="D20" i="51"/>
  <c r="C20" i="51"/>
  <c r="E19" i="51"/>
  <c r="E18" i="51"/>
  <c r="E17" i="51"/>
  <c r="E16" i="51"/>
  <c r="F15" i="51"/>
  <c r="E15" i="51"/>
  <c r="D15" i="51"/>
  <c r="C15" i="51"/>
  <c r="E14" i="51"/>
  <c r="E13" i="51"/>
  <c r="E12" i="51"/>
  <c r="E11" i="51"/>
  <c r="F10" i="51"/>
  <c r="F49" i="51" s="1"/>
  <c r="E10" i="51"/>
  <c r="D10" i="51"/>
  <c r="D49" i="51" s="1"/>
  <c r="C10" i="51"/>
  <c r="C49" i="51" s="1"/>
  <c r="E9" i="51"/>
  <c r="E8" i="51"/>
  <c r="E7" i="51"/>
  <c r="E49" i="52" l="1"/>
  <c r="E49" i="51"/>
  <c r="F41" i="50"/>
  <c r="F24" i="50"/>
  <c r="D15" i="50"/>
  <c r="F48" i="50" l="1"/>
  <c r="D48" i="50"/>
  <c r="C48" i="50"/>
  <c r="E47" i="50"/>
  <c r="E46" i="50"/>
  <c r="E45" i="50"/>
  <c r="F44" i="50"/>
  <c r="D44" i="50"/>
  <c r="C44" i="50"/>
  <c r="E43" i="50"/>
  <c r="E42" i="50"/>
  <c r="D41" i="50"/>
  <c r="C41" i="50"/>
  <c r="E40" i="50"/>
  <c r="E39" i="50"/>
  <c r="E38" i="50"/>
  <c r="E37" i="50"/>
  <c r="E36" i="50"/>
  <c r="F35" i="50"/>
  <c r="D35" i="50"/>
  <c r="C35" i="50"/>
  <c r="E34" i="50"/>
  <c r="E33" i="50"/>
  <c r="E32" i="50"/>
  <c r="E31" i="50"/>
  <c r="E30" i="50"/>
  <c r="F29" i="50"/>
  <c r="D29" i="50"/>
  <c r="C29" i="50"/>
  <c r="E28" i="50"/>
  <c r="E27" i="50"/>
  <c r="E26" i="50"/>
  <c r="E25" i="50"/>
  <c r="D24" i="50"/>
  <c r="C24" i="50"/>
  <c r="E23" i="50"/>
  <c r="E22" i="50"/>
  <c r="E21" i="50"/>
  <c r="F20" i="50"/>
  <c r="D20" i="50"/>
  <c r="C20" i="50"/>
  <c r="E19" i="50"/>
  <c r="E18" i="50"/>
  <c r="E17" i="50"/>
  <c r="E16" i="50"/>
  <c r="F15" i="50"/>
  <c r="C15" i="50"/>
  <c r="E14" i="50"/>
  <c r="E13" i="50"/>
  <c r="E12" i="50"/>
  <c r="E11" i="50"/>
  <c r="F10" i="50"/>
  <c r="D10" i="50"/>
  <c r="C10" i="50"/>
  <c r="E9" i="50"/>
  <c r="E8" i="50"/>
  <c r="E7" i="50"/>
  <c r="E44" i="50" l="1"/>
  <c r="E48" i="50"/>
  <c r="E41" i="50"/>
  <c r="E35" i="50"/>
  <c r="E20" i="50"/>
  <c r="E15" i="50"/>
  <c r="C49" i="50"/>
  <c r="F49" i="50"/>
  <c r="D49" i="50"/>
  <c r="E29" i="50"/>
  <c r="E24" i="50"/>
  <c r="E10" i="50"/>
  <c r="F48" i="49"/>
  <c r="D48" i="49"/>
  <c r="C48" i="49"/>
  <c r="E48" i="49" s="1"/>
  <c r="E47" i="49"/>
  <c r="E46" i="49"/>
  <c r="E45" i="49"/>
  <c r="F44" i="49"/>
  <c r="D44" i="49"/>
  <c r="C44" i="49"/>
  <c r="E43" i="49"/>
  <c r="E42" i="49"/>
  <c r="F41" i="49"/>
  <c r="D41" i="49"/>
  <c r="C41" i="49"/>
  <c r="E40" i="49"/>
  <c r="E39" i="49"/>
  <c r="E38" i="49"/>
  <c r="E37" i="49"/>
  <c r="E36" i="49"/>
  <c r="F35" i="49"/>
  <c r="D35" i="49"/>
  <c r="C35" i="49"/>
  <c r="E34" i="49"/>
  <c r="E33" i="49"/>
  <c r="E32" i="49"/>
  <c r="E31" i="49"/>
  <c r="E30" i="49"/>
  <c r="F29" i="49"/>
  <c r="D29" i="49"/>
  <c r="C29" i="49"/>
  <c r="E28" i="49"/>
  <c r="E27" i="49"/>
  <c r="E26" i="49"/>
  <c r="E25" i="49"/>
  <c r="F24" i="49"/>
  <c r="D24" i="49"/>
  <c r="C24" i="49"/>
  <c r="E23" i="49"/>
  <c r="E22" i="49"/>
  <c r="E21" i="49"/>
  <c r="F20" i="49"/>
  <c r="D20" i="49"/>
  <c r="C20" i="49"/>
  <c r="E19" i="49"/>
  <c r="E18" i="49"/>
  <c r="E17" i="49"/>
  <c r="E16" i="49"/>
  <c r="F15" i="49"/>
  <c r="D15" i="49"/>
  <c r="C15" i="49"/>
  <c r="E14" i="49"/>
  <c r="E13" i="49"/>
  <c r="E12" i="49"/>
  <c r="E11" i="49"/>
  <c r="F10" i="49"/>
  <c r="D10" i="49"/>
  <c r="C10" i="49"/>
  <c r="E9" i="49"/>
  <c r="E8" i="49"/>
  <c r="E7" i="49"/>
  <c r="E49" i="50" l="1"/>
  <c r="E44" i="49"/>
  <c r="E29" i="49"/>
  <c r="E24" i="49"/>
  <c r="E20" i="49"/>
  <c r="E15" i="49"/>
  <c r="E10" i="49"/>
  <c r="F49" i="49"/>
  <c r="E41" i="49"/>
  <c r="E35" i="49"/>
  <c r="C49" i="49"/>
  <c r="D49" i="49"/>
  <c r="D41" i="48"/>
  <c r="C41" i="48"/>
  <c r="C15" i="48"/>
  <c r="F48" i="48"/>
  <c r="D48" i="48"/>
  <c r="C48" i="48"/>
  <c r="E47" i="48"/>
  <c r="E46" i="48"/>
  <c r="E45" i="48"/>
  <c r="F44" i="48"/>
  <c r="D44" i="48"/>
  <c r="C44" i="48"/>
  <c r="E43" i="48"/>
  <c r="E42" i="48"/>
  <c r="F41" i="48"/>
  <c r="E40" i="48"/>
  <c r="E39" i="48"/>
  <c r="E38" i="48"/>
  <c r="E37" i="48"/>
  <c r="E36" i="48"/>
  <c r="F35" i="48"/>
  <c r="D35" i="48"/>
  <c r="C35" i="48"/>
  <c r="E34" i="48"/>
  <c r="E33" i="48"/>
  <c r="E32" i="48"/>
  <c r="E31" i="48"/>
  <c r="E30" i="48"/>
  <c r="F29" i="48"/>
  <c r="D29" i="48"/>
  <c r="C29" i="48"/>
  <c r="E28" i="48"/>
  <c r="E27" i="48"/>
  <c r="E26" i="48"/>
  <c r="E25" i="48"/>
  <c r="F24" i="48"/>
  <c r="D24" i="48"/>
  <c r="C24" i="48"/>
  <c r="E23" i="48"/>
  <c r="E22" i="48"/>
  <c r="E21" i="48"/>
  <c r="F20" i="48"/>
  <c r="D20" i="48"/>
  <c r="C20" i="48"/>
  <c r="E19" i="48"/>
  <c r="E18" i="48"/>
  <c r="E17" i="48"/>
  <c r="E16" i="48"/>
  <c r="F15" i="48"/>
  <c r="D15" i="48"/>
  <c r="E14" i="48"/>
  <c r="E13" i="48"/>
  <c r="E12" i="48"/>
  <c r="E11" i="48"/>
  <c r="F10" i="48"/>
  <c r="D10" i="48"/>
  <c r="C10" i="48"/>
  <c r="E9" i="48"/>
  <c r="E8" i="48"/>
  <c r="E7" i="48"/>
  <c r="E49" i="49" l="1"/>
  <c r="E48" i="48"/>
  <c r="E29" i="48"/>
  <c r="E24" i="48"/>
  <c r="E15" i="48"/>
  <c r="E41" i="48"/>
  <c r="E35" i="48"/>
  <c r="E20" i="48"/>
  <c r="F49" i="48"/>
  <c r="E44" i="48"/>
  <c r="D49" i="48"/>
  <c r="E10" i="48"/>
  <c r="C49" i="48"/>
  <c r="F48" i="47"/>
  <c r="D48" i="47"/>
  <c r="C48" i="47"/>
  <c r="E47" i="47"/>
  <c r="E46" i="47"/>
  <c r="E45" i="47"/>
  <c r="F44" i="47"/>
  <c r="D44" i="47"/>
  <c r="C44" i="47"/>
  <c r="E43" i="47"/>
  <c r="E42" i="47"/>
  <c r="F41" i="47"/>
  <c r="D41" i="47"/>
  <c r="C41" i="47"/>
  <c r="E40" i="47"/>
  <c r="E39" i="47"/>
  <c r="E38" i="47"/>
  <c r="E37" i="47"/>
  <c r="E36" i="47"/>
  <c r="F35" i="47"/>
  <c r="D35" i="47"/>
  <c r="C35" i="47"/>
  <c r="E34" i="47"/>
  <c r="E33" i="47"/>
  <c r="E32" i="47"/>
  <c r="E31" i="47"/>
  <c r="E30" i="47"/>
  <c r="F29" i="47"/>
  <c r="D29" i="47"/>
  <c r="C29" i="47"/>
  <c r="E28" i="47"/>
  <c r="E27" i="47"/>
  <c r="E26" i="47"/>
  <c r="E25" i="47"/>
  <c r="F24" i="47"/>
  <c r="D24" i="47"/>
  <c r="C24" i="47"/>
  <c r="E23" i="47"/>
  <c r="E22" i="47"/>
  <c r="E21" i="47"/>
  <c r="F20" i="47"/>
  <c r="D20" i="47"/>
  <c r="C20" i="47"/>
  <c r="E19" i="47"/>
  <c r="E18" i="47"/>
  <c r="E17" i="47"/>
  <c r="E16" i="47"/>
  <c r="F15" i="47"/>
  <c r="D15" i="47"/>
  <c r="C15" i="47"/>
  <c r="E14" i="47"/>
  <c r="E13" i="47"/>
  <c r="E12" i="47"/>
  <c r="E11" i="47"/>
  <c r="F10" i="47"/>
  <c r="D10" i="47"/>
  <c r="C10" i="47"/>
  <c r="E9" i="47"/>
  <c r="E8" i="47"/>
  <c r="E7" i="47"/>
  <c r="E49" i="48" l="1"/>
  <c r="E48" i="47"/>
  <c r="E44" i="47"/>
  <c r="E41" i="47"/>
  <c r="E35" i="47"/>
  <c r="E29" i="47"/>
  <c r="E20" i="47"/>
  <c r="D49" i="47"/>
  <c r="E15" i="47"/>
  <c r="C49" i="47"/>
  <c r="E24" i="47"/>
  <c r="F49" i="47"/>
  <c r="E10" i="47"/>
  <c r="D41" i="46"/>
  <c r="D24" i="46"/>
  <c r="C24" i="46"/>
  <c r="E49" i="47" l="1"/>
  <c r="F41" i="46"/>
  <c r="D35" i="46"/>
  <c r="F20" i="46"/>
  <c r="E11" i="46"/>
  <c r="E12" i="46"/>
  <c r="E13" i="46"/>
  <c r="E14" i="46"/>
  <c r="F48" i="46"/>
  <c r="D48" i="46"/>
  <c r="C48" i="46"/>
  <c r="E47" i="46"/>
  <c r="E46" i="46"/>
  <c r="E45" i="46"/>
  <c r="F44" i="46"/>
  <c r="D44" i="46"/>
  <c r="C44" i="46"/>
  <c r="E43" i="46"/>
  <c r="E42" i="46"/>
  <c r="C41" i="46"/>
  <c r="E40" i="46"/>
  <c r="E39" i="46"/>
  <c r="E38" i="46"/>
  <c r="E37" i="46"/>
  <c r="E36" i="46"/>
  <c r="F35" i="46"/>
  <c r="C35" i="46"/>
  <c r="E34" i="46"/>
  <c r="E33" i="46"/>
  <c r="E32" i="46"/>
  <c r="E31" i="46"/>
  <c r="E30" i="46"/>
  <c r="F29" i="46"/>
  <c r="D29" i="46"/>
  <c r="C29" i="46"/>
  <c r="E28" i="46"/>
  <c r="E27" i="46"/>
  <c r="E26" i="46"/>
  <c r="E25" i="46"/>
  <c r="F24" i="46"/>
  <c r="E23" i="46"/>
  <c r="E22" i="46"/>
  <c r="E21" i="46"/>
  <c r="D20" i="46"/>
  <c r="C20" i="46"/>
  <c r="E19" i="46"/>
  <c r="E18" i="46"/>
  <c r="E17" i="46"/>
  <c r="E16" i="46"/>
  <c r="F15" i="46"/>
  <c r="D15" i="46"/>
  <c r="C15" i="46"/>
  <c r="F10" i="46"/>
  <c r="D10" i="46"/>
  <c r="C10" i="46"/>
  <c r="E9" i="46"/>
  <c r="E8" i="46"/>
  <c r="E7" i="46"/>
  <c r="E48" i="46" l="1"/>
  <c r="E44" i="46"/>
  <c r="E41" i="46"/>
  <c r="E35" i="46"/>
  <c r="E29" i="46"/>
  <c r="E24" i="46"/>
  <c r="E20" i="46"/>
  <c r="C49" i="46"/>
  <c r="F49" i="46"/>
  <c r="D49" i="46"/>
  <c r="E15" i="46"/>
  <c r="E10" i="46"/>
  <c r="F48" i="45"/>
  <c r="D48" i="45"/>
  <c r="C48" i="45"/>
  <c r="E47" i="45"/>
  <c r="E46" i="45"/>
  <c r="E45" i="45"/>
  <c r="F44" i="45"/>
  <c r="D44" i="45"/>
  <c r="C44" i="45"/>
  <c r="E43" i="45"/>
  <c r="E42" i="45"/>
  <c r="F41" i="45"/>
  <c r="D41" i="45"/>
  <c r="C41" i="45"/>
  <c r="E40" i="45"/>
  <c r="E39" i="45"/>
  <c r="E38" i="45"/>
  <c r="E37" i="45"/>
  <c r="E36" i="45"/>
  <c r="F35" i="45"/>
  <c r="D35" i="45"/>
  <c r="C35" i="45"/>
  <c r="E34" i="45"/>
  <c r="E33" i="45"/>
  <c r="E32" i="45"/>
  <c r="E31" i="45"/>
  <c r="E30" i="45"/>
  <c r="F29" i="45"/>
  <c r="D29" i="45"/>
  <c r="C29" i="45"/>
  <c r="E28" i="45"/>
  <c r="E27" i="45"/>
  <c r="E26" i="45"/>
  <c r="E25" i="45"/>
  <c r="F24" i="45"/>
  <c r="D24" i="45"/>
  <c r="C24" i="45"/>
  <c r="E23" i="45"/>
  <c r="E22" i="45"/>
  <c r="E21" i="45"/>
  <c r="F20" i="45"/>
  <c r="D20" i="45"/>
  <c r="C20" i="45"/>
  <c r="E19" i="45"/>
  <c r="E18" i="45"/>
  <c r="E17" i="45"/>
  <c r="E16" i="45"/>
  <c r="F15" i="45"/>
  <c r="D15" i="45"/>
  <c r="C15" i="45"/>
  <c r="E14" i="45"/>
  <c r="E13" i="45"/>
  <c r="E12" i="45"/>
  <c r="E11" i="45"/>
  <c r="F10" i="45"/>
  <c r="D10" i="45"/>
  <c r="C10" i="45"/>
  <c r="E9" i="45"/>
  <c r="E8" i="45"/>
  <c r="E7" i="45"/>
  <c r="E49" i="46" l="1"/>
  <c r="E44" i="45"/>
  <c r="E41" i="45"/>
  <c r="E35" i="45"/>
  <c r="E29" i="45"/>
  <c r="E24" i="45"/>
  <c r="E20" i="45"/>
  <c r="D49" i="45"/>
  <c r="E49" i="45" s="1"/>
  <c r="E15" i="45"/>
  <c r="E48" i="45"/>
  <c r="C49" i="45"/>
  <c r="F49" i="45"/>
  <c r="E10" i="45"/>
  <c r="F41" i="44"/>
  <c r="F24" i="44"/>
  <c r="F15" i="44"/>
  <c r="F48" i="44"/>
  <c r="D48" i="44"/>
  <c r="C48" i="44"/>
  <c r="E47" i="44"/>
  <c r="E46" i="44"/>
  <c r="E45" i="44"/>
  <c r="F44" i="44"/>
  <c r="D44" i="44"/>
  <c r="C44" i="44"/>
  <c r="E43" i="44"/>
  <c r="E42" i="44"/>
  <c r="D41" i="44"/>
  <c r="C41" i="44"/>
  <c r="E40" i="44"/>
  <c r="E39" i="44"/>
  <c r="E38" i="44"/>
  <c r="E37" i="44"/>
  <c r="E36" i="44"/>
  <c r="F35" i="44"/>
  <c r="D35" i="44"/>
  <c r="C35" i="44"/>
  <c r="E34" i="44"/>
  <c r="E33" i="44"/>
  <c r="E32" i="44"/>
  <c r="E31" i="44"/>
  <c r="E30" i="44"/>
  <c r="F29" i="44"/>
  <c r="D29" i="44"/>
  <c r="C29" i="44"/>
  <c r="E28" i="44"/>
  <c r="E27" i="44"/>
  <c r="E26" i="44"/>
  <c r="E25" i="44"/>
  <c r="D24" i="44"/>
  <c r="C24" i="44"/>
  <c r="E23" i="44"/>
  <c r="E22" i="44"/>
  <c r="E21" i="44"/>
  <c r="F20" i="44"/>
  <c r="D20" i="44"/>
  <c r="C20" i="44"/>
  <c r="E19" i="44"/>
  <c r="E18" i="44"/>
  <c r="E17" i="44"/>
  <c r="E16" i="44"/>
  <c r="D15" i="44"/>
  <c r="C15" i="44"/>
  <c r="E14" i="44"/>
  <c r="E13" i="44"/>
  <c r="E12" i="44"/>
  <c r="E11" i="44"/>
  <c r="F10" i="44"/>
  <c r="D10" i="44"/>
  <c r="C10" i="44"/>
  <c r="E9" i="44"/>
  <c r="E8" i="44"/>
  <c r="E7" i="44"/>
  <c r="E48" i="44" l="1"/>
  <c r="E44" i="44"/>
  <c r="E41" i="44"/>
  <c r="E35" i="44"/>
  <c r="E29" i="44"/>
  <c r="E24" i="44"/>
  <c r="E20" i="44"/>
  <c r="D49" i="44"/>
  <c r="E15" i="44"/>
  <c r="F49" i="44"/>
  <c r="C49" i="44"/>
  <c r="E10" i="44"/>
  <c r="F35" i="43"/>
  <c r="D24" i="43"/>
  <c r="D10" i="43"/>
  <c r="C35" i="43"/>
  <c r="F24" i="43"/>
  <c r="F48" i="43"/>
  <c r="D48" i="43"/>
  <c r="C48" i="43"/>
  <c r="E47" i="43"/>
  <c r="E46" i="43"/>
  <c r="E45" i="43"/>
  <c r="F44" i="43"/>
  <c r="D44" i="43"/>
  <c r="C44" i="43"/>
  <c r="E43" i="43"/>
  <c r="E42" i="43"/>
  <c r="F41" i="43"/>
  <c r="D41" i="43"/>
  <c r="C41" i="43"/>
  <c r="E40" i="43"/>
  <c r="E39" i="43"/>
  <c r="E38" i="43"/>
  <c r="E37" i="43"/>
  <c r="E36" i="43"/>
  <c r="D35" i="43"/>
  <c r="E34" i="43"/>
  <c r="E33" i="43"/>
  <c r="E32" i="43"/>
  <c r="E31" i="43"/>
  <c r="E30" i="43"/>
  <c r="F29" i="43"/>
  <c r="D29" i="43"/>
  <c r="C29" i="43"/>
  <c r="E28" i="43"/>
  <c r="E27" i="43"/>
  <c r="E26" i="43"/>
  <c r="E25" i="43"/>
  <c r="C24" i="43"/>
  <c r="E23" i="43"/>
  <c r="E22" i="43"/>
  <c r="E21" i="43"/>
  <c r="F20" i="43"/>
  <c r="D20" i="43"/>
  <c r="C20" i="43"/>
  <c r="E19" i="43"/>
  <c r="E18" i="43"/>
  <c r="E17" i="43"/>
  <c r="E16" i="43"/>
  <c r="F15" i="43"/>
  <c r="D15" i="43"/>
  <c r="C15" i="43"/>
  <c r="E14" i="43"/>
  <c r="E13" i="43"/>
  <c r="E12" i="43"/>
  <c r="E11" i="43"/>
  <c r="F10" i="43"/>
  <c r="C10" i="43"/>
  <c r="E9" i="43"/>
  <c r="E8" i="43"/>
  <c r="E7" i="43"/>
  <c r="C10" i="42"/>
  <c r="D10" i="42"/>
  <c r="E49" i="44" l="1"/>
  <c r="E44" i="43"/>
  <c r="E41" i="43"/>
  <c r="E35" i="43"/>
  <c r="E29" i="43"/>
  <c r="E24" i="43"/>
  <c r="D49" i="43"/>
  <c r="E20" i="43"/>
  <c r="E15" i="43"/>
  <c r="E48" i="43"/>
  <c r="C49" i="43"/>
  <c r="F49" i="43"/>
  <c r="E10" i="43"/>
  <c r="F44" i="42"/>
  <c r="F48" i="42"/>
  <c r="D48" i="42"/>
  <c r="C48" i="42"/>
  <c r="E48" i="42" s="1"/>
  <c r="E47" i="42"/>
  <c r="E46" i="42"/>
  <c r="E45" i="42"/>
  <c r="D44" i="42"/>
  <c r="C44" i="42"/>
  <c r="E43" i="42"/>
  <c r="E42" i="42"/>
  <c r="F41" i="42"/>
  <c r="D41" i="42"/>
  <c r="C41" i="42"/>
  <c r="E40" i="42"/>
  <c r="E39" i="42"/>
  <c r="E38" i="42"/>
  <c r="E37" i="42"/>
  <c r="E36" i="42"/>
  <c r="F35" i="42"/>
  <c r="D35" i="42"/>
  <c r="C35" i="42"/>
  <c r="E34" i="42"/>
  <c r="E33" i="42"/>
  <c r="E32" i="42"/>
  <c r="E31" i="42"/>
  <c r="E30" i="42"/>
  <c r="F29" i="42"/>
  <c r="D29" i="42"/>
  <c r="C29" i="42"/>
  <c r="E28" i="42"/>
  <c r="E27" i="42"/>
  <c r="E26" i="42"/>
  <c r="E25" i="42"/>
  <c r="F24" i="42"/>
  <c r="D24" i="42"/>
  <c r="C24" i="42"/>
  <c r="E23" i="42"/>
  <c r="E22" i="42"/>
  <c r="E21" i="42"/>
  <c r="F20" i="42"/>
  <c r="D20" i="42"/>
  <c r="C20" i="42"/>
  <c r="E19" i="42"/>
  <c r="E18" i="42"/>
  <c r="E17" i="42"/>
  <c r="E16" i="42"/>
  <c r="F15" i="42"/>
  <c r="D15" i="42"/>
  <c r="C15" i="42"/>
  <c r="E14" i="42"/>
  <c r="E13" i="42"/>
  <c r="E12" i="42"/>
  <c r="E11" i="42"/>
  <c r="F10" i="42"/>
  <c r="E9" i="42"/>
  <c r="E8" i="42"/>
  <c r="E7" i="42"/>
  <c r="E49" i="43" l="1"/>
  <c r="F49" i="42"/>
  <c r="E44" i="42"/>
  <c r="E41" i="42"/>
  <c r="E29" i="42"/>
  <c r="E24" i="42"/>
  <c r="E20" i="42"/>
  <c r="E15" i="42"/>
  <c r="E35" i="42"/>
  <c r="E10" i="42"/>
  <c r="C49" i="42"/>
  <c r="D49" i="42"/>
  <c r="F20" i="41"/>
  <c r="F15" i="41"/>
  <c r="F10" i="41"/>
  <c r="F20" i="40"/>
  <c r="F15" i="40"/>
  <c r="F10" i="40"/>
  <c r="F24" i="40"/>
  <c r="F29" i="40"/>
  <c r="F35" i="40"/>
  <c r="F41" i="40"/>
  <c r="F44" i="40"/>
  <c r="F48" i="40"/>
  <c r="E49" i="42" l="1"/>
  <c r="F49" i="40"/>
  <c r="D41" i="41" l="1"/>
  <c r="F48" i="41" l="1"/>
  <c r="D48" i="41"/>
  <c r="C48" i="41"/>
  <c r="E47" i="41"/>
  <c r="E46" i="41"/>
  <c r="E45" i="41"/>
  <c r="F44" i="41"/>
  <c r="D44" i="41"/>
  <c r="C44" i="41"/>
  <c r="E44" i="41" s="1"/>
  <c r="E43" i="41"/>
  <c r="E42" i="41"/>
  <c r="F41" i="41"/>
  <c r="C41" i="41"/>
  <c r="E40" i="41"/>
  <c r="E39" i="41"/>
  <c r="E38" i="41"/>
  <c r="E37" i="41"/>
  <c r="E36" i="41"/>
  <c r="F35" i="41"/>
  <c r="D35" i="41"/>
  <c r="C35" i="41"/>
  <c r="E34" i="41"/>
  <c r="E33" i="41"/>
  <c r="E32" i="41"/>
  <c r="E31" i="41"/>
  <c r="E30" i="41"/>
  <c r="F29" i="41"/>
  <c r="D29" i="41"/>
  <c r="C29" i="41"/>
  <c r="E28" i="41"/>
  <c r="E27" i="41"/>
  <c r="E26" i="41"/>
  <c r="E25" i="41"/>
  <c r="F24" i="41"/>
  <c r="D24" i="41"/>
  <c r="C24" i="41"/>
  <c r="E23" i="41"/>
  <c r="E22" i="41"/>
  <c r="E21" i="41"/>
  <c r="D20" i="41"/>
  <c r="C20" i="41"/>
  <c r="E19" i="41"/>
  <c r="E18" i="41"/>
  <c r="E17" i="41"/>
  <c r="E16" i="41"/>
  <c r="D15" i="41"/>
  <c r="C15" i="41"/>
  <c r="E14" i="41"/>
  <c r="E13" i="41"/>
  <c r="E12" i="41"/>
  <c r="E11" i="41"/>
  <c r="D10" i="41"/>
  <c r="C10" i="41"/>
  <c r="E9" i="41"/>
  <c r="E8" i="41"/>
  <c r="E7" i="41"/>
  <c r="F49" i="41" l="1"/>
  <c r="E48" i="41"/>
  <c r="E41" i="41"/>
  <c r="E35" i="41"/>
  <c r="E29" i="41"/>
  <c r="E20" i="41"/>
  <c r="E24" i="41"/>
  <c r="D49" i="41"/>
  <c r="E15" i="41"/>
  <c r="C49" i="41"/>
  <c r="E10" i="41"/>
  <c r="E10" i="40"/>
  <c r="E7" i="40"/>
  <c r="E49" i="41" l="1"/>
  <c r="D48" i="40"/>
  <c r="C48" i="40"/>
  <c r="E47" i="40"/>
  <c r="E46" i="40"/>
  <c r="E45" i="40"/>
  <c r="D44" i="40"/>
  <c r="C44" i="40"/>
  <c r="E43" i="40"/>
  <c r="E42" i="40"/>
  <c r="D41" i="40"/>
  <c r="C41" i="40"/>
  <c r="E40" i="40"/>
  <c r="E39" i="40"/>
  <c r="E38" i="40"/>
  <c r="E37" i="40"/>
  <c r="E36" i="40"/>
  <c r="D35" i="40"/>
  <c r="C35" i="40"/>
  <c r="E34" i="40"/>
  <c r="E33" i="40"/>
  <c r="E32" i="40"/>
  <c r="E31" i="40"/>
  <c r="E30" i="40"/>
  <c r="D29" i="40"/>
  <c r="C29" i="40"/>
  <c r="E29" i="40" s="1"/>
  <c r="E28" i="40"/>
  <c r="E27" i="40"/>
  <c r="E26" i="40"/>
  <c r="E25" i="40"/>
  <c r="D24" i="40"/>
  <c r="C24" i="40"/>
  <c r="E24" i="40" s="1"/>
  <c r="E23" i="40"/>
  <c r="E22" i="40"/>
  <c r="E21" i="40"/>
  <c r="D20" i="40"/>
  <c r="C20" i="40"/>
  <c r="E19" i="40"/>
  <c r="E18" i="40"/>
  <c r="E17" i="40"/>
  <c r="E16" i="40"/>
  <c r="D15" i="40"/>
  <c r="C15" i="40"/>
  <c r="E15" i="40" s="1"/>
  <c r="E14" i="40"/>
  <c r="E13" i="40"/>
  <c r="E12" i="40"/>
  <c r="E11" i="40"/>
  <c r="D10" i="40"/>
  <c r="C10" i="40"/>
  <c r="E9" i="40"/>
  <c r="E8" i="40"/>
  <c r="E44" i="40" l="1"/>
  <c r="E41" i="40"/>
  <c r="E35" i="40"/>
  <c r="E20" i="40"/>
  <c r="D49" i="40"/>
  <c r="C49" i="40"/>
  <c r="E48" i="40"/>
  <c r="F48" i="39"/>
  <c r="D48" i="39"/>
  <c r="C48" i="39"/>
  <c r="E48" i="39" s="1"/>
  <c r="E47" i="39"/>
  <c r="E46" i="39"/>
  <c r="E45" i="39"/>
  <c r="F44" i="39"/>
  <c r="D44" i="39"/>
  <c r="C44" i="39"/>
  <c r="E43" i="39"/>
  <c r="E42" i="39"/>
  <c r="F41" i="39"/>
  <c r="D41" i="39"/>
  <c r="C41" i="39"/>
  <c r="E40" i="39"/>
  <c r="E39" i="39"/>
  <c r="E38" i="39"/>
  <c r="E37" i="39"/>
  <c r="E36" i="39"/>
  <c r="F35" i="39"/>
  <c r="D35" i="39"/>
  <c r="C35" i="39"/>
  <c r="E34" i="39"/>
  <c r="E33" i="39"/>
  <c r="E32" i="39"/>
  <c r="E31" i="39"/>
  <c r="E30" i="39"/>
  <c r="F29" i="39"/>
  <c r="D29" i="39"/>
  <c r="C29" i="39"/>
  <c r="E28" i="39"/>
  <c r="E27" i="39"/>
  <c r="E26" i="39"/>
  <c r="E25" i="39"/>
  <c r="F24" i="39"/>
  <c r="D24" i="39"/>
  <c r="C24" i="39"/>
  <c r="E23" i="39"/>
  <c r="E22" i="39"/>
  <c r="E21" i="39"/>
  <c r="F20" i="39"/>
  <c r="D20" i="39"/>
  <c r="C20" i="39"/>
  <c r="E19" i="39"/>
  <c r="E18" i="39"/>
  <c r="E17" i="39"/>
  <c r="E16" i="39"/>
  <c r="F15" i="39"/>
  <c r="D15" i="39"/>
  <c r="C15" i="39"/>
  <c r="E14" i="39"/>
  <c r="E13" i="39"/>
  <c r="E12" i="39"/>
  <c r="E11" i="39"/>
  <c r="F10" i="39"/>
  <c r="D10" i="39"/>
  <c r="C10" i="39"/>
  <c r="E9" i="39"/>
  <c r="E8" i="39"/>
  <c r="E7" i="39"/>
  <c r="E49" i="40" l="1"/>
  <c r="E44" i="39"/>
  <c r="E41" i="39"/>
  <c r="E35" i="39"/>
  <c r="E29" i="39"/>
  <c r="E24" i="39"/>
  <c r="E20" i="39"/>
  <c r="E15" i="39"/>
  <c r="D49" i="39"/>
  <c r="C49" i="39"/>
  <c r="F49" i="39"/>
  <c r="E10" i="39"/>
  <c r="F48" i="38"/>
  <c r="D48" i="38"/>
  <c r="C48" i="38"/>
  <c r="E48" i="38" s="1"/>
  <c r="E47" i="38"/>
  <c r="E46" i="38"/>
  <c r="E45" i="38"/>
  <c r="F44" i="38"/>
  <c r="D44" i="38"/>
  <c r="C44" i="38"/>
  <c r="E43" i="38"/>
  <c r="E42" i="38"/>
  <c r="F41" i="38"/>
  <c r="D41" i="38"/>
  <c r="C41" i="38"/>
  <c r="E40" i="38"/>
  <c r="E39" i="38"/>
  <c r="E38" i="38"/>
  <c r="E37" i="38"/>
  <c r="E36" i="38"/>
  <c r="F35" i="38"/>
  <c r="D35" i="38"/>
  <c r="C35" i="38"/>
  <c r="E34" i="38"/>
  <c r="E33" i="38"/>
  <c r="E32" i="38"/>
  <c r="E31" i="38"/>
  <c r="E30" i="38"/>
  <c r="F29" i="38"/>
  <c r="D29" i="38"/>
  <c r="C29" i="38"/>
  <c r="E29" i="38" s="1"/>
  <c r="E28" i="38"/>
  <c r="E27" i="38"/>
  <c r="E26" i="38"/>
  <c r="E25" i="38"/>
  <c r="F24" i="38"/>
  <c r="D24" i="38"/>
  <c r="C24" i="38"/>
  <c r="E23" i="38"/>
  <c r="E22" i="38"/>
  <c r="E21" i="38"/>
  <c r="F20" i="38"/>
  <c r="D20" i="38"/>
  <c r="C20" i="38"/>
  <c r="E19" i="38"/>
  <c r="E18" i="38"/>
  <c r="E17" i="38"/>
  <c r="E16" i="38"/>
  <c r="F15" i="38"/>
  <c r="D15" i="38"/>
  <c r="C15" i="38"/>
  <c r="E14" i="38"/>
  <c r="E13" i="38"/>
  <c r="E12" i="38"/>
  <c r="E11" i="38"/>
  <c r="F10" i="38"/>
  <c r="D10" i="38"/>
  <c r="C10" i="38"/>
  <c r="E9" i="38"/>
  <c r="E8" i="38"/>
  <c r="E7" i="38"/>
  <c r="E49" i="39" l="1"/>
  <c r="F49" i="38"/>
  <c r="E44" i="38"/>
  <c r="E41" i="38"/>
  <c r="D49" i="38"/>
  <c r="E35" i="38"/>
  <c r="E24" i="38"/>
  <c r="E20" i="38"/>
  <c r="E15" i="38"/>
  <c r="E10" i="38"/>
  <c r="C49" i="38"/>
  <c r="F48" i="37"/>
  <c r="D48" i="37"/>
  <c r="C48" i="37"/>
  <c r="E48" i="37" s="1"/>
  <c r="E47" i="37"/>
  <c r="E46" i="37"/>
  <c r="E45" i="37"/>
  <c r="F44" i="37"/>
  <c r="D44" i="37"/>
  <c r="C44" i="37"/>
  <c r="E43" i="37"/>
  <c r="E42" i="37"/>
  <c r="F41" i="37"/>
  <c r="D41" i="37"/>
  <c r="C41" i="37"/>
  <c r="E40" i="37"/>
  <c r="E39" i="37"/>
  <c r="E38" i="37"/>
  <c r="E37" i="37"/>
  <c r="E36" i="37"/>
  <c r="F35" i="37"/>
  <c r="D35" i="37"/>
  <c r="C35" i="37"/>
  <c r="E34" i="37"/>
  <c r="E33" i="37"/>
  <c r="E32" i="37"/>
  <c r="E31" i="37"/>
  <c r="E30" i="37"/>
  <c r="F29" i="37"/>
  <c r="D29" i="37"/>
  <c r="C29" i="37"/>
  <c r="E28" i="37"/>
  <c r="E27" i="37"/>
  <c r="E26" i="37"/>
  <c r="E25" i="37"/>
  <c r="F24" i="37"/>
  <c r="D24" i="37"/>
  <c r="C24" i="37"/>
  <c r="E23" i="37"/>
  <c r="E22" i="37"/>
  <c r="E21" i="37"/>
  <c r="F20" i="37"/>
  <c r="D20" i="37"/>
  <c r="C20" i="37"/>
  <c r="E19" i="37"/>
  <c r="E18" i="37"/>
  <c r="E17" i="37"/>
  <c r="E16" i="37"/>
  <c r="F15" i="37"/>
  <c r="D15" i="37"/>
  <c r="C15" i="37"/>
  <c r="E14" i="37"/>
  <c r="E13" i="37"/>
  <c r="E12" i="37"/>
  <c r="E11" i="37"/>
  <c r="F10" i="37"/>
  <c r="D10" i="37"/>
  <c r="C10" i="37"/>
  <c r="E9" i="37"/>
  <c r="E8" i="37"/>
  <c r="E7" i="37"/>
  <c r="E49" i="38" l="1"/>
  <c r="E44" i="37"/>
  <c r="E41" i="37"/>
  <c r="E35" i="37"/>
  <c r="E29" i="37"/>
  <c r="E24" i="37"/>
  <c r="E20" i="37"/>
  <c r="E15" i="37"/>
  <c r="C49" i="37"/>
  <c r="F49" i="37"/>
  <c r="D49" i="37"/>
  <c r="E10" i="37"/>
  <c r="E46" i="36"/>
  <c r="E45" i="36"/>
  <c r="F48" i="36"/>
  <c r="D48" i="36"/>
  <c r="C48" i="36"/>
  <c r="E47" i="36"/>
  <c r="F44" i="36"/>
  <c r="D44" i="36"/>
  <c r="C44" i="36"/>
  <c r="E44" i="36" s="1"/>
  <c r="E43" i="36"/>
  <c r="E42" i="36"/>
  <c r="F41" i="36"/>
  <c r="D41" i="36"/>
  <c r="C41" i="36"/>
  <c r="E40" i="36"/>
  <c r="E39" i="36"/>
  <c r="E38" i="36"/>
  <c r="E37" i="36"/>
  <c r="E36" i="36"/>
  <c r="F35" i="36"/>
  <c r="D35" i="36"/>
  <c r="C35" i="36"/>
  <c r="E34" i="36"/>
  <c r="E33" i="36"/>
  <c r="E32" i="36"/>
  <c r="E31" i="36"/>
  <c r="E30" i="36"/>
  <c r="F29" i="36"/>
  <c r="D29" i="36"/>
  <c r="C29" i="36"/>
  <c r="E29" i="36" s="1"/>
  <c r="E28" i="36"/>
  <c r="E27" i="36"/>
  <c r="E26" i="36"/>
  <c r="E25" i="36"/>
  <c r="F24" i="36"/>
  <c r="D24" i="36"/>
  <c r="C24" i="36"/>
  <c r="E24" i="36" s="1"/>
  <c r="E23" i="36"/>
  <c r="E22" i="36"/>
  <c r="E21" i="36"/>
  <c r="F20" i="36"/>
  <c r="D20" i="36"/>
  <c r="E20" i="36" s="1"/>
  <c r="C20" i="36"/>
  <c r="E19" i="36"/>
  <c r="E18" i="36"/>
  <c r="E17" i="36"/>
  <c r="E16" i="36"/>
  <c r="F15" i="36"/>
  <c r="D15" i="36"/>
  <c r="C15" i="36"/>
  <c r="E14" i="36"/>
  <c r="E13" i="36"/>
  <c r="E12" i="36"/>
  <c r="E11" i="36"/>
  <c r="F10" i="36"/>
  <c r="D10" i="36"/>
  <c r="C10" i="36"/>
  <c r="E9" i="36"/>
  <c r="E8" i="36"/>
  <c r="E7" i="36"/>
  <c r="E49" i="37" l="1"/>
  <c r="E48" i="36"/>
  <c r="E41" i="36"/>
  <c r="E35" i="36"/>
  <c r="F49" i="36"/>
  <c r="D49" i="36"/>
  <c r="E15" i="36"/>
  <c r="C49" i="36"/>
  <c r="E10" i="36"/>
  <c r="F48" i="35"/>
  <c r="D48" i="35"/>
  <c r="C48" i="35"/>
  <c r="E47" i="35"/>
  <c r="E45" i="35"/>
  <c r="F44" i="35"/>
  <c r="E44" i="35"/>
  <c r="D44" i="35"/>
  <c r="C44" i="35"/>
  <c r="E43" i="35"/>
  <c r="E42" i="35"/>
  <c r="F41" i="35"/>
  <c r="D41" i="35"/>
  <c r="C41" i="35"/>
  <c r="E41" i="35" s="1"/>
  <c r="E40" i="35"/>
  <c r="E39" i="35"/>
  <c r="E38" i="35"/>
  <c r="E37" i="35"/>
  <c r="E36" i="35"/>
  <c r="F35" i="35"/>
  <c r="D35" i="35"/>
  <c r="C35" i="35"/>
  <c r="E34" i="35"/>
  <c r="E33" i="35"/>
  <c r="E32" i="35"/>
  <c r="E31" i="35"/>
  <c r="E30" i="35"/>
  <c r="F29" i="35"/>
  <c r="D29" i="35"/>
  <c r="C29" i="35"/>
  <c r="E28" i="35"/>
  <c r="E27" i="35"/>
  <c r="E26" i="35"/>
  <c r="E25" i="35"/>
  <c r="F24" i="35"/>
  <c r="D24" i="35"/>
  <c r="C24" i="35"/>
  <c r="E23" i="35"/>
  <c r="E22" i="35"/>
  <c r="E21" i="35"/>
  <c r="F20" i="35"/>
  <c r="D20" i="35"/>
  <c r="C20" i="35"/>
  <c r="E19" i="35"/>
  <c r="E18" i="35"/>
  <c r="E17" i="35"/>
  <c r="E16" i="35"/>
  <c r="F15" i="35"/>
  <c r="D15" i="35"/>
  <c r="E15" i="35" s="1"/>
  <c r="C15" i="35"/>
  <c r="E14" i="35"/>
  <c r="E13" i="35"/>
  <c r="E12" i="35"/>
  <c r="E11" i="35"/>
  <c r="F10" i="35"/>
  <c r="D10" i="35"/>
  <c r="C10" i="35"/>
  <c r="E9" i="35"/>
  <c r="E8" i="35"/>
  <c r="E7" i="35"/>
  <c r="E49" i="36" l="1"/>
  <c r="E48" i="35"/>
  <c r="E35" i="35"/>
  <c r="E29" i="35"/>
  <c r="E24" i="35"/>
  <c r="E20" i="35"/>
  <c r="F49" i="35"/>
  <c r="E10" i="35"/>
  <c r="C49" i="35"/>
  <c r="D49" i="35"/>
  <c r="F48" i="34"/>
  <c r="D48" i="34"/>
  <c r="C48" i="34"/>
  <c r="E47" i="34"/>
  <c r="E46" i="34"/>
  <c r="E45" i="34"/>
  <c r="F44" i="34"/>
  <c r="D44" i="34"/>
  <c r="C44" i="34"/>
  <c r="E43" i="34"/>
  <c r="E42" i="34"/>
  <c r="F41" i="34"/>
  <c r="D41" i="34"/>
  <c r="C41" i="34"/>
  <c r="E40" i="34"/>
  <c r="E39" i="34"/>
  <c r="E38" i="34"/>
  <c r="E37" i="34"/>
  <c r="E36" i="34"/>
  <c r="F35" i="34"/>
  <c r="D35" i="34"/>
  <c r="C35" i="34"/>
  <c r="E34" i="34"/>
  <c r="E33" i="34"/>
  <c r="E32" i="34"/>
  <c r="E31" i="34"/>
  <c r="E30" i="34"/>
  <c r="F29" i="34"/>
  <c r="D29" i="34"/>
  <c r="C29" i="34"/>
  <c r="E28" i="34"/>
  <c r="E27" i="34"/>
  <c r="E26" i="34"/>
  <c r="E25" i="34"/>
  <c r="F24" i="34"/>
  <c r="D24" i="34"/>
  <c r="C24" i="34"/>
  <c r="E23" i="34"/>
  <c r="E22" i="34"/>
  <c r="E21" i="34"/>
  <c r="F20" i="34"/>
  <c r="D20" i="34"/>
  <c r="C20" i="34"/>
  <c r="E19" i="34"/>
  <c r="E18" i="34"/>
  <c r="E17" i="34"/>
  <c r="E16" i="34"/>
  <c r="F15" i="34"/>
  <c r="D15" i="34"/>
  <c r="C15" i="34"/>
  <c r="E14" i="34"/>
  <c r="E13" i="34"/>
  <c r="E12" i="34"/>
  <c r="E11" i="34"/>
  <c r="F10" i="34"/>
  <c r="D10" i="34"/>
  <c r="C10" i="34"/>
  <c r="E9" i="34"/>
  <c r="E8" i="34"/>
  <c r="E7" i="34"/>
  <c r="E49" i="35" l="1"/>
  <c r="E44" i="34"/>
  <c r="E48" i="34"/>
  <c r="E41" i="34"/>
  <c r="E35" i="34"/>
  <c r="E29" i="34"/>
  <c r="E24" i="34"/>
  <c r="E20" i="34"/>
  <c r="F49" i="34"/>
  <c r="E15" i="34"/>
  <c r="D49" i="34"/>
  <c r="C49" i="34"/>
  <c r="E10" i="34"/>
  <c r="F48" i="33"/>
  <c r="D48" i="33"/>
  <c r="C48" i="33"/>
  <c r="E48" i="33" s="1"/>
  <c r="E47" i="33"/>
  <c r="E46" i="33"/>
  <c r="E45" i="33"/>
  <c r="F44" i="33"/>
  <c r="D44" i="33"/>
  <c r="E44" i="33" s="1"/>
  <c r="C44" i="33"/>
  <c r="E43" i="33"/>
  <c r="E42" i="33"/>
  <c r="F41" i="33"/>
  <c r="D41" i="33"/>
  <c r="C41" i="33"/>
  <c r="E40" i="33"/>
  <c r="E39" i="33"/>
  <c r="E38" i="33"/>
  <c r="E37" i="33"/>
  <c r="E36" i="33"/>
  <c r="F35" i="33"/>
  <c r="D35" i="33"/>
  <c r="C35" i="33"/>
  <c r="E34" i="33"/>
  <c r="E33" i="33"/>
  <c r="E32" i="33"/>
  <c r="E31" i="33"/>
  <c r="E30" i="33"/>
  <c r="F29" i="33"/>
  <c r="D29" i="33"/>
  <c r="C29" i="33"/>
  <c r="E28" i="33"/>
  <c r="E27" i="33"/>
  <c r="E26" i="33"/>
  <c r="E25" i="33"/>
  <c r="F24" i="33"/>
  <c r="D24" i="33"/>
  <c r="C24" i="33"/>
  <c r="E24" i="33" s="1"/>
  <c r="E23" i="33"/>
  <c r="E22" i="33"/>
  <c r="E21" i="33"/>
  <c r="F20" i="33"/>
  <c r="D20" i="33"/>
  <c r="C20" i="33"/>
  <c r="E19" i="33"/>
  <c r="E18" i="33"/>
  <c r="E17" i="33"/>
  <c r="E16" i="33"/>
  <c r="F15" i="33"/>
  <c r="D15" i="33"/>
  <c r="C15" i="33"/>
  <c r="E15" i="33" s="1"/>
  <c r="E14" i="33"/>
  <c r="E13" i="33"/>
  <c r="E12" i="33"/>
  <c r="E11" i="33"/>
  <c r="F10" i="33"/>
  <c r="D10" i="33"/>
  <c r="C10" i="33"/>
  <c r="E9" i="33"/>
  <c r="E8" i="33"/>
  <c r="E7" i="33"/>
  <c r="E49" i="34" l="1"/>
  <c r="F49" i="33"/>
  <c r="E41" i="33"/>
  <c r="E35" i="33"/>
  <c r="E29" i="33"/>
  <c r="E20" i="33"/>
  <c r="D49" i="33"/>
  <c r="C49" i="33"/>
  <c r="E10" i="33"/>
  <c r="E8" i="32"/>
  <c r="F48" i="32"/>
  <c r="D48" i="32"/>
  <c r="C48" i="32"/>
  <c r="E47" i="32"/>
  <c r="E46" i="32"/>
  <c r="E45" i="32"/>
  <c r="F44" i="32"/>
  <c r="D44" i="32"/>
  <c r="C44" i="32"/>
  <c r="E43" i="32"/>
  <c r="E42" i="32"/>
  <c r="F41" i="32"/>
  <c r="D41" i="32"/>
  <c r="C41" i="32"/>
  <c r="E40" i="32"/>
  <c r="E39" i="32"/>
  <c r="E38" i="32"/>
  <c r="E37" i="32"/>
  <c r="E36" i="32"/>
  <c r="F35" i="32"/>
  <c r="D35" i="32"/>
  <c r="C35" i="32"/>
  <c r="E34" i="32"/>
  <c r="E33" i="32"/>
  <c r="E32" i="32"/>
  <c r="E31" i="32"/>
  <c r="E30" i="32"/>
  <c r="F29" i="32"/>
  <c r="D29" i="32"/>
  <c r="C29" i="32"/>
  <c r="E28" i="32"/>
  <c r="E27" i="32"/>
  <c r="E26" i="32"/>
  <c r="E25" i="32"/>
  <c r="F24" i="32"/>
  <c r="D24" i="32"/>
  <c r="C24" i="32"/>
  <c r="E23" i="32"/>
  <c r="E22" i="32"/>
  <c r="E21" i="32"/>
  <c r="F20" i="32"/>
  <c r="D20" i="32"/>
  <c r="C20" i="32"/>
  <c r="E19" i="32"/>
  <c r="E18" i="32"/>
  <c r="E17" i="32"/>
  <c r="E16" i="32"/>
  <c r="F15" i="32"/>
  <c r="D15" i="32"/>
  <c r="C15" i="32"/>
  <c r="E14" i="32"/>
  <c r="E13" i="32"/>
  <c r="E12" i="32"/>
  <c r="E11" i="32"/>
  <c r="F10" i="32"/>
  <c r="D10" i="32"/>
  <c r="C10" i="32"/>
  <c r="E9" i="32"/>
  <c r="E7" i="32"/>
  <c r="E49" i="33" l="1"/>
  <c r="E48" i="32"/>
  <c r="E44" i="32"/>
  <c r="E41" i="32"/>
  <c r="E35" i="32"/>
  <c r="E29" i="32"/>
  <c r="E24" i="32"/>
  <c r="E20" i="32"/>
  <c r="E15" i="32"/>
  <c r="D49" i="32"/>
  <c r="C49" i="32"/>
  <c r="F49" i="32"/>
  <c r="E10" i="32"/>
  <c r="F48" i="31"/>
  <c r="D48" i="31"/>
  <c r="C48" i="31"/>
  <c r="E48" i="31" s="1"/>
  <c r="E47" i="31"/>
  <c r="E46" i="31"/>
  <c r="E45" i="31"/>
  <c r="F44" i="31"/>
  <c r="D44" i="31"/>
  <c r="C44" i="31"/>
  <c r="E43" i="31"/>
  <c r="E42" i="31"/>
  <c r="F41" i="31"/>
  <c r="D41" i="31"/>
  <c r="C41" i="31"/>
  <c r="E40" i="31"/>
  <c r="E39" i="31"/>
  <c r="E38" i="31"/>
  <c r="E37" i="31"/>
  <c r="E36" i="31"/>
  <c r="F35" i="31"/>
  <c r="D35" i="31"/>
  <c r="C35" i="31"/>
  <c r="E34" i="31"/>
  <c r="E33" i="31"/>
  <c r="E32" i="31"/>
  <c r="E31" i="31"/>
  <c r="E30" i="31"/>
  <c r="F29" i="31"/>
  <c r="D29" i="31"/>
  <c r="C29" i="31"/>
  <c r="E29" i="31" s="1"/>
  <c r="E28" i="31"/>
  <c r="E27" i="31"/>
  <c r="E26" i="31"/>
  <c r="E25" i="31"/>
  <c r="F24" i="31"/>
  <c r="D24" i="31"/>
  <c r="C24" i="31"/>
  <c r="E23" i="31"/>
  <c r="E22" i="31"/>
  <c r="E21" i="31"/>
  <c r="F20" i="31"/>
  <c r="D20" i="31"/>
  <c r="C20" i="31"/>
  <c r="E19" i="31"/>
  <c r="E18" i="31"/>
  <c r="E17" i="31"/>
  <c r="E16" i="31"/>
  <c r="F15" i="31"/>
  <c r="D15" i="31"/>
  <c r="C15" i="31"/>
  <c r="E15" i="31" s="1"/>
  <c r="E14" i="31"/>
  <c r="E13" i="31"/>
  <c r="E12" i="31"/>
  <c r="E11" i="31"/>
  <c r="F10" i="31"/>
  <c r="D10" i="31"/>
  <c r="C10" i="31"/>
  <c r="E10" i="31" s="1"/>
  <c r="E9" i="31"/>
  <c r="E8" i="31"/>
  <c r="E7" i="31"/>
  <c r="E49" i="32" l="1"/>
  <c r="E44" i="31"/>
  <c r="E35" i="31"/>
  <c r="E24" i="31"/>
  <c r="E20" i="31"/>
  <c r="F49" i="31"/>
  <c r="D49" i="31"/>
  <c r="C49" i="31"/>
  <c r="E41" i="31"/>
  <c r="E49" i="31" l="1"/>
  <c r="F48" i="30" l="1"/>
  <c r="D48" i="30"/>
  <c r="C48" i="30"/>
  <c r="E48" i="30" s="1"/>
  <c r="E47" i="30"/>
  <c r="E46" i="30"/>
  <c r="E45" i="30"/>
  <c r="F44" i="30"/>
  <c r="D44" i="30"/>
  <c r="C44" i="30"/>
  <c r="E43" i="30"/>
  <c r="E42" i="30"/>
  <c r="F41" i="30"/>
  <c r="D41" i="30"/>
  <c r="C41" i="30"/>
  <c r="E40" i="30"/>
  <c r="E39" i="30"/>
  <c r="E38" i="30"/>
  <c r="E37" i="30"/>
  <c r="E36" i="30"/>
  <c r="F35" i="30"/>
  <c r="D35" i="30"/>
  <c r="C35" i="30"/>
  <c r="E34" i="30"/>
  <c r="E33" i="30"/>
  <c r="E32" i="30"/>
  <c r="E31" i="30"/>
  <c r="E30" i="30"/>
  <c r="F29" i="30"/>
  <c r="D29" i="30"/>
  <c r="C29" i="30"/>
  <c r="E29" i="30" s="1"/>
  <c r="E28" i="30"/>
  <c r="E27" i="30"/>
  <c r="E26" i="30"/>
  <c r="E25" i="30"/>
  <c r="F24" i="30"/>
  <c r="D24" i="30"/>
  <c r="C24" i="30"/>
  <c r="E23" i="30"/>
  <c r="E22" i="30"/>
  <c r="E21" i="30"/>
  <c r="F20" i="30"/>
  <c r="D20" i="30"/>
  <c r="C20" i="30"/>
  <c r="E19" i="30"/>
  <c r="E18" i="30"/>
  <c r="E17" i="30"/>
  <c r="E16" i="30"/>
  <c r="F15" i="30"/>
  <c r="D15" i="30"/>
  <c r="C15" i="30"/>
  <c r="E14" i="30"/>
  <c r="E13" i="30"/>
  <c r="E12" i="30"/>
  <c r="E11" i="30"/>
  <c r="F10" i="30"/>
  <c r="D10" i="30"/>
  <c r="C10" i="30"/>
  <c r="E9" i="30"/>
  <c r="E8" i="30"/>
  <c r="E7" i="30"/>
  <c r="E44" i="30" l="1"/>
  <c r="E41" i="30"/>
  <c r="E35" i="30"/>
  <c r="E24" i="30"/>
  <c r="E20" i="30"/>
  <c r="C49" i="30"/>
  <c r="E15" i="30"/>
  <c r="F49" i="30"/>
  <c r="D49" i="30"/>
  <c r="E10" i="30"/>
  <c r="C49" i="29"/>
  <c r="F48" i="29"/>
  <c r="D48" i="29"/>
  <c r="C48" i="29"/>
  <c r="E48" i="29" s="1"/>
  <c r="E47" i="29"/>
  <c r="E46" i="29"/>
  <c r="E45" i="29"/>
  <c r="F44" i="29"/>
  <c r="D44" i="29"/>
  <c r="C44" i="29"/>
  <c r="E44" i="29" s="1"/>
  <c r="E43" i="29"/>
  <c r="E42" i="29"/>
  <c r="F41" i="29"/>
  <c r="D41" i="29"/>
  <c r="C41" i="29"/>
  <c r="E41" i="29" s="1"/>
  <c r="E40" i="29"/>
  <c r="E39" i="29"/>
  <c r="E38" i="29"/>
  <c r="E37" i="29"/>
  <c r="E36" i="29"/>
  <c r="F35" i="29"/>
  <c r="E35" i="29"/>
  <c r="D35" i="29"/>
  <c r="C35" i="29"/>
  <c r="E34" i="29"/>
  <c r="E33" i="29"/>
  <c r="E32" i="29"/>
  <c r="E31" i="29"/>
  <c r="E30" i="29"/>
  <c r="F29" i="29"/>
  <c r="E29" i="29"/>
  <c r="D29" i="29"/>
  <c r="C29" i="29"/>
  <c r="E28" i="29"/>
  <c r="E27" i="29"/>
  <c r="E26" i="29"/>
  <c r="E25" i="29"/>
  <c r="F24" i="29"/>
  <c r="E24" i="29"/>
  <c r="D24" i="29"/>
  <c r="C24" i="29"/>
  <c r="E23" i="29"/>
  <c r="E22" i="29"/>
  <c r="E21" i="29"/>
  <c r="F20" i="29"/>
  <c r="E20" i="29"/>
  <c r="D20" i="29"/>
  <c r="C20" i="29"/>
  <c r="E19" i="29"/>
  <c r="E18" i="29"/>
  <c r="E17" i="29"/>
  <c r="E16" i="29"/>
  <c r="F15" i="29"/>
  <c r="E15" i="29"/>
  <c r="D15" i="29"/>
  <c r="C15" i="29"/>
  <c r="E14" i="29"/>
  <c r="E13" i="29"/>
  <c r="E12" i="29"/>
  <c r="E11" i="29"/>
  <c r="F10" i="29"/>
  <c r="F49" i="29" s="1"/>
  <c r="E10" i="29"/>
  <c r="D10" i="29"/>
  <c r="D49" i="29" s="1"/>
  <c r="C10" i="29"/>
  <c r="E9" i="29"/>
  <c r="E8" i="29"/>
  <c r="E7" i="29"/>
  <c r="E49" i="30" l="1"/>
  <c r="E49" i="29"/>
  <c r="F10" i="26"/>
  <c r="C49" i="28"/>
  <c r="F48" i="28"/>
  <c r="D48" i="28"/>
  <c r="C48" i="28"/>
  <c r="E48" i="28" s="1"/>
  <c r="E47" i="28"/>
  <c r="E46" i="28"/>
  <c r="E45" i="28"/>
  <c r="F44" i="28"/>
  <c r="E44" i="28"/>
  <c r="D44" i="28"/>
  <c r="C44" i="28"/>
  <c r="E43" i="28"/>
  <c r="E42" i="28"/>
  <c r="F41" i="28"/>
  <c r="D41" i="28"/>
  <c r="C41" i="28"/>
  <c r="E41" i="28" s="1"/>
  <c r="E40" i="28"/>
  <c r="E39" i="28"/>
  <c r="E38" i="28"/>
  <c r="E37" i="28"/>
  <c r="E36" i="28"/>
  <c r="F35" i="28"/>
  <c r="E35" i="28"/>
  <c r="D35" i="28"/>
  <c r="C35" i="28"/>
  <c r="E34" i="28"/>
  <c r="E33" i="28"/>
  <c r="E32" i="28"/>
  <c r="E31" i="28"/>
  <c r="E30" i="28"/>
  <c r="F29" i="28"/>
  <c r="E29" i="28"/>
  <c r="D29" i="28"/>
  <c r="C29" i="28"/>
  <c r="E28" i="28"/>
  <c r="E27" i="28"/>
  <c r="E26" i="28"/>
  <c r="E25" i="28"/>
  <c r="F24" i="28"/>
  <c r="E24" i="28"/>
  <c r="D24" i="28"/>
  <c r="C24" i="28"/>
  <c r="E23" i="28"/>
  <c r="E22" i="28"/>
  <c r="E21" i="28"/>
  <c r="F20" i="28"/>
  <c r="E20" i="28"/>
  <c r="D20" i="28"/>
  <c r="C20" i="28"/>
  <c r="E19" i="28"/>
  <c r="E18" i="28"/>
  <c r="E17" i="28"/>
  <c r="E16" i="28"/>
  <c r="F15" i="28"/>
  <c r="E15" i="28"/>
  <c r="D15" i="28"/>
  <c r="C15" i="28"/>
  <c r="E14" i="28"/>
  <c r="E13" i="28"/>
  <c r="E12" i="28"/>
  <c r="E11" i="28"/>
  <c r="F10" i="28"/>
  <c r="F49" i="28" s="1"/>
  <c r="E10" i="28"/>
  <c r="D10" i="28"/>
  <c r="D49" i="28" s="1"/>
  <c r="C10" i="28"/>
  <c r="E9" i="28"/>
  <c r="E8" i="28"/>
  <c r="E7" i="28"/>
  <c r="E49" i="28" l="1"/>
  <c r="C10" i="26"/>
  <c r="F48" i="27" l="1"/>
  <c r="D48" i="27"/>
  <c r="C48" i="27"/>
  <c r="E48" i="27" s="1"/>
  <c r="E47" i="27"/>
  <c r="E46" i="27"/>
  <c r="E45" i="27"/>
  <c r="F44" i="27"/>
  <c r="D44" i="27"/>
  <c r="C44" i="27"/>
  <c r="E44" i="27" s="1"/>
  <c r="E43" i="27"/>
  <c r="E42" i="27"/>
  <c r="F41" i="27"/>
  <c r="D41" i="27"/>
  <c r="C41" i="27"/>
  <c r="E41" i="27" s="1"/>
  <c r="E40" i="27"/>
  <c r="E39" i="27"/>
  <c r="E38" i="27"/>
  <c r="E37" i="27"/>
  <c r="E36" i="27"/>
  <c r="F35" i="27"/>
  <c r="E35" i="27"/>
  <c r="D35" i="27"/>
  <c r="C35" i="27"/>
  <c r="E34" i="27"/>
  <c r="E33" i="27"/>
  <c r="E32" i="27"/>
  <c r="E31" i="27"/>
  <c r="E30" i="27"/>
  <c r="F29" i="27"/>
  <c r="D29" i="27"/>
  <c r="C29" i="27"/>
  <c r="E29" i="27" s="1"/>
  <c r="E28" i="27"/>
  <c r="E27" i="27"/>
  <c r="E26" i="27"/>
  <c r="E25" i="27"/>
  <c r="F24" i="27"/>
  <c r="D24" i="27"/>
  <c r="C24" i="27"/>
  <c r="E24" i="27" s="1"/>
  <c r="E23" i="27"/>
  <c r="E22" i="27"/>
  <c r="E21" i="27"/>
  <c r="F20" i="27"/>
  <c r="E20" i="27"/>
  <c r="D20" i="27"/>
  <c r="C20" i="27"/>
  <c r="E19" i="27"/>
  <c r="E18" i="27"/>
  <c r="E17" i="27"/>
  <c r="E16" i="27"/>
  <c r="F15" i="27"/>
  <c r="E15" i="27"/>
  <c r="D15" i="27"/>
  <c r="C15" i="27"/>
  <c r="E14" i="27"/>
  <c r="E13" i="27"/>
  <c r="E12" i="27"/>
  <c r="E11" i="27"/>
  <c r="F10" i="27"/>
  <c r="F49" i="27" s="1"/>
  <c r="E10" i="27"/>
  <c r="D10" i="27"/>
  <c r="D49" i="27" s="1"/>
  <c r="C10" i="27"/>
  <c r="C49" i="27" s="1"/>
  <c r="E9" i="27"/>
  <c r="E8" i="27"/>
  <c r="E7" i="27"/>
  <c r="E49" i="27" l="1"/>
  <c r="F48" i="26"/>
  <c r="D48" i="26"/>
  <c r="C48" i="26"/>
  <c r="E47" i="26"/>
  <c r="E46" i="26"/>
  <c r="E45" i="26"/>
  <c r="F44" i="26"/>
  <c r="D44" i="26"/>
  <c r="C44" i="26"/>
  <c r="E43" i="26"/>
  <c r="E42" i="26"/>
  <c r="F41" i="26"/>
  <c r="D41" i="26"/>
  <c r="C41" i="26"/>
  <c r="E40" i="26"/>
  <c r="E39" i="26"/>
  <c r="E38" i="26"/>
  <c r="E37" i="26"/>
  <c r="E36" i="26"/>
  <c r="F35" i="26"/>
  <c r="D35" i="26"/>
  <c r="C35" i="26"/>
  <c r="E34" i="26"/>
  <c r="E33" i="26"/>
  <c r="E32" i="26"/>
  <c r="E31" i="26"/>
  <c r="E30" i="26"/>
  <c r="F29" i="26"/>
  <c r="D29" i="26"/>
  <c r="C29" i="26"/>
  <c r="E28" i="26"/>
  <c r="E27" i="26"/>
  <c r="E26" i="26"/>
  <c r="E25" i="26"/>
  <c r="F24" i="26"/>
  <c r="D24" i="26"/>
  <c r="C24" i="26"/>
  <c r="E23" i="26"/>
  <c r="E22" i="26"/>
  <c r="E21" i="26"/>
  <c r="F20" i="26"/>
  <c r="D20" i="26"/>
  <c r="C20" i="26"/>
  <c r="E19" i="26"/>
  <c r="E18" i="26"/>
  <c r="E17" i="26"/>
  <c r="E16" i="26"/>
  <c r="F15" i="26"/>
  <c r="D15" i="26"/>
  <c r="C15" i="26"/>
  <c r="E14" i="26"/>
  <c r="E13" i="26"/>
  <c r="E12" i="26"/>
  <c r="E11" i="26"/>
  <c r="D10" i="26"/>
  <c r="E9" i="26"/>
  <c r="E8" i="26"/>
  <c r="E7" i="26"/>
  <c r="F49" i="26" l="1"/>
  <c r="E44" i="26"/>
  <c r="E29" i="26"/>
  <c r="E20" i="26"/>
  <c r="E48" i="26"/>
  <c r="E35" i="26"/>
  <c r="E24" i="26"/>
  <c r="E15" i="26"/>
  <c r="C49" i="26"/>
  <c r="D49" i="26"/>
  <c r="E10" i="26"/>
  <c r="E41" i="26"/>
  <c r="F48" i="25"/>
  <c r="E48" i="25"/>
  <c r="D48" i="25"/>
  <c r="C48" i="25"/>
  <c r="F44" i="25"/>
  <c r="E44" i="25"/>
  <c r="D44" i="25"/>
  <c r="C44" i="25"/>
  <c r="F41" i="25"/>
  <c r="E41" i="25"/>
  <c r="D41" i="25"/>
  <c r="C41" i="25"/>
  <c r="F35" i="25"/>
  <c r="E35" i="25"/>
  <c r="D35" i="25"/>
  <c r="C35" i="25"/>
  <c r="F29" i="25"/>
  <c r="E29" i="25"/>
  <c r="D29" i="25"/>
  <c r="C29" i="25"/>
  <c r="F24" i="25"/>
  <c r="E24" i="25"/>
  <c r="D24" i="25"/>
  <c r="C24" i="25"/>
  <c r="F20" i="25"/>
  <c r="E20" i="25"/>
  <c r="D20" i="25"/>
  <c r="C20" i="25"/>
  <c r="F15" i="25"/>
  <c r="E15" i="25"/>
  <c r="D15" i="25"/>
  <c r="C15" i="25"/>
  <c r="F10" i="25"/>
  <c r="F49" i="25" s="1"/>
  <c r="E10" i="25"/>
  <c r="E49" i="25" s="1"/>
  <c r="D10" i="25"/>
  <c r="D49" i="25" s="1"/>
  <c r="C10" i="25"/>
  <c r="C49" i="25" s="1"/>
  <c r="E49" i="26" l="1"/>
  <c r="C49" i="22"/>
  <c r="F48" i="22"/>
  <c r="D48" i="22"/>
  <c r="C48" i="22"/>
  <c r="E48" i="22" s="1"/>
  <c r="E47" i="22"/>
  <c r="E46" i="22"/>
  <c r="E45" i="22"/>
  <c r="F44" i="22"/>
  <c r="D44" i="22"/>
  <c r="C44" i="22"/>
  <c r="E44" i="22" s="1"/>
  <c r="E43" i="22"/>
  <c r="E42" i="22"/>
  <c r="F41" i="22"/>
  <c r="D41" i="22"/>
  <c r="C41" i="22"/>
  <c r="E41" i="22" s="1"/>
  <c r="E40" i="22"/>
  <c r="E39" i="22"/>
  <c r="E38" i="22"/>
  <c r="E37" i="22"/>
  <c r="E36" i="22"/>
  <c r="F35" i="22"/>
  <c r="E35" i="22"/>
  <c r="D35" i="22"/>
  <c r="C35" i="22"/>
  <c r="E34" i="22"/>
  <c r="E33" i="22"/>
  <c r="E32" i="22"/>
  <c r="E31" i="22"/>
  <c r="E30" i="22"/>
  <c r="F29" i="22"/>
  <c r="D29" i="22"/>
  <c r="C29" i="22"/>
  <c r="E29" i="22" s="1"/>
  <c r="E28" i="22"/>
  <c r="E27" i="22"/>
  <c r="E26" i="22"/>
  <c r="E25" i="22"/>
  <c r="F24" i="22"/>
  <c r="D24" i="22"/>
  <c r="C24" i="22"/>
  <c r="E24" i="22" s="1"/>
  <c r="E23" i="22"/>
  <c r="E22" i="22"/>
  <c r="E21" i="22"/>
  <c r="F20" i="22"/>
  <c r="E20" i="22"/>
  <c r="D20" i="22"/>
  <c r="C20" i="22"/>
  <c r="E19" i="22"/>
  <c r="E18" i="22"/>
  <c r="E17" i="22"/>
  <c r="E16" i="22"/>
  <c r="F15" i="22"/>
  <c r="E15" i="22"/>
  <c r="D15" i="22"/>
  <c r="C15" i="22"/>
  <c r="E14" i="22"/>
  <c r="E13" i="22"/>
  <c r="E12" i="22"/>
  <c r="E11" i="22"/>
  <c r="F10" i="22"/>
  <c r="F49" i="22" s="1"/>
  <c r="E10" i="22"/>
  <c r="D10" i="22"/>
  <c r="D49" i="22" s="1"/>
  <c r="C10" i="22"/>
  <c r="E9" i="22"/>
  <c r="E8" i="22"/>
  <c r="E7" i="22"/>
  <c r="E49" i="22" l="1"/>
  <c r="E7" i="20" l="1"/>
  <c r="E8" i="20"/>
  <c r="E9" i="20"/>
  <c r="C10" i="20"/>
  <c r="E10" i="20" s="1"/>
  <c r="D10" i="20"/>
  <c r="F10" i="20"/>
  <c r="E11" i="20"/>
  <c r="E12" i="20"/>
  <c r="E13" i="20"/>
  <c r="E14" i="20"/>
  <c r="C15" i="20"/>
  <c r="E15" i="20" s="1"/>
  <c r="D15" i="20"/>
  <c r="F15" i="20"/>
  <c r="E16" i="20"/>
  <c r="E17" i="20"/>
  <c r="E18" i="20"/>
  <c r="E19" i="20"/>
  <c r="C20" i="20"/>
  <c r="E20" i="20" s="1"/>
  <c r="D20" i="20"/>
  <c r="D49" i="20" s="1"/>
  <c r="F20" i="20"/>
  <c r="E21" i="20"/>
  <c r="E22" i="20"/>
  <c r="E23" i="20"/>
  <c r="C24" i="20"/>
  <c r="D24" i="20"/>
  <c r="E24" i="20"/>
  <c r="F24" i="20"/>
  <c r="E25" i="20"/>
  <c r="E26" i="20"/>
  <c r="E27" i="20"/>
  <c r="E28" i="20"/>
  <c r="C29" i="20"/>
  <c r="D29" i="20"/>
  <c r="E29" i="20"/>
  <c r="F29" i="20"/>
  <c r="E30" i="20"/>
  <c r="E31" i="20"/>
  <c r="E32" i="20"/>
  <c r="E33" i="20"/>
  <c r="E34" i="20"/>
  <c r="C35" i="20"/>
  <c r="E35" i="20" s="1"/>
  <c r="D35" i="20"/>
  <c r="F35" i="20"/>
  <c r="E36" i="20"/>
  <c r="E37" i="20"/>
  <c r="E38" i="20"/>
  <c r="E39" i="20"/>
  <c r="E40" i="20"/>
  <c r="C41" i="20"/>
  <c r="E41" i="20" s="1"/>
  <c r="D41" i="20"/>
  <c r="F41" i="20"/>
  <c r="E42" i="20"/>
  <c r="E43" i="20"/>
  <c r="C44" i="20"/>
  <c r="D44" i="20"/>
  <c r="E44" i="20"/>
  <c r="F44" i="20"/>
  <c r="E45" i="20"/>
  <c r="E46" i="20"/>
  <c r="E47" i="20"/>
  <c r="C48" i="20"/>
  <c r="D48" i="20"/>
  <c r="E48" i="20"/>
  <c r="F48" i="20"/>
  <c r="F49" i="20"/>
  <c r="C49" i="20" l="1"/>
  <c r="E49" i="20" s="1"/>
  <c r="C10" i="17"/>
  <c r="E7" i="17"/>
  <c r="F49" i="19"/>
  <c r="F48" i="19"/>
  <c r="D48" i="19"/>
  <c r="C48" i="19"/>
  <c r="E48" i="19" s="1"/>
  <c r="E47" i="19"/>
  <c r="E46" i="19"/>
  <c r="E45" i="19"/>
  <c r="F44" i="19"/>
  <c r="E44" i="19"/>
  <c r="D44" i="19"/>
  <c r="C44" i="19"/>
  <c r="E43" i="19"/>
  <c r="E42" i="19"/>
  <c r="F41" i="19"/>
  <c r="D41" i="19"/>
  <c r="C41" i="19"/>
  <c r="E41" i="19" s="1"/>
  <c r="E40" i="19"/>
  <c r="E39" i="19"/>
  <c r="E38" i="19"/>
  <c r="E37" i="19"/>
  <c r="E36" i="19"/>
  <c r="F35" i="19"/>
  <c r="D35" i="19"/>
  <c r="E35" i="19" s="1"/>
  <c r="C35" i="19"/>
  <c r="E34" i="19"/>
  <c r="E33" i="19"/>
  <c r="E32" i="19"/>
  <c r="E31" i="19"/>
  <c r="E30" i="19"/>
  <c r="F29" i="19"/>
  <c r="E29" i="19"/>
  <c r="D29" i="19"/>
  <c r="C29" i="19"/>
  <c r="E28" i="19"/>
  <c r="E27" i="19"/>
  <c r="E26" i="19"/>
  <c r="E25" i="19"/>
  <c r="F24" i="19"/>
  <c r="E24" i="19"/>
  <c r="D24" i="19"/>
  <c r="C24" i="19"/>
  <c r="E23" i="19"/>
  <c r="E22" i="19"/>
  <c r="E21" i="19"/>
  <c r="F20" i="19"/>
  <c r="D20" i="19"/>
  <c r="E20" i="19" s="1"/>
  <c r="C20" i="19"/>
  <c r="E19" i="19"/>
  <c r="E18" i="19"/>
  <c r="E17" i="19"/>
  <c r="E16" i="19"/>
  <c r="F15" i="19"/>
  <c r="D15" i="19"/>
  <c r="E15" i="19" s="1"/>
  <c r="C15" i="19"/>
  <c r="E14" i="19"/>
  <c r="E13" i="19"/>
  <c r="E12" i="19"/>
  <c r="E11" i="19"/>
  <c r="F10" i="19"/>
  <c r="D10" i="19"/>
  <c r="E10" i="19" s="1"/>
  <c r="C10" i="19"/>
  <c r="E9" i="19"/>
  <c r="E8" i="19"/>
  <c r="E7" i="19"/>
  <c r="C49" i="19" l="1"/>
  <c r="D49" i="19"/>
  <c r="F48" i="17"/>
  <c r="D48" i="17"/>
  <c r="C48" i="17"/>
  <c r="E48" i="17" s="1"/>
  <c r="E47" i="17"/>
  <c r="E46" i="17"/>
  <c r="E45" i="17"/>
  <c r="F44" i="17"/>
  <c r="D44" i="17"/>
  <c r="C44" i="17"/>
  <c r="E44" i="17" s="1"/>
  <c r="E43" i="17"/>
  <c r="E42" i="17"/>
  <c r="F41" i="17"/>
  <c r="D41" i="17"/>
  <c r="C41" i="17"/>
  <c r="E40" i="17"/>
  <c r="E39" i="17"/>
  <c r="E38" i="17"/>
  <c r="E37" i="17"/>
  <c r="E36" i="17"/>
  <c r="F35" i="17"/>
  <c r="D35" i="17"/>
  <c r="C35" i="17"/>
  <c r="E34" i="17"/>
  <c r="E33" i="17"/>
  <c r="E32" i="17"/>
  <c r="E31" i="17"/>
  <c r="E30" i="17"/>
  <c r="F29" i="17"/>
  <c r="D29" i="17"/>
  <c r="E29" i="17" s="1"/>
  <c r="C29" i="17"/>
  <c r="E28" i="17"/>
  <c r="E27" i="17"/>
  <c r="E26" i="17"/>
  <c r="E25" i="17"/>
  <c r="F24" i="17"/>
  <c r="D24" i="17"/>
  <c r="C24" i="17"/>
  <c r="E23" i="17"/>
  <c r="E22" i="17"/>
  <c r="E21" i="17"/>
  <c r="F20" i="17"/>
  <c r="D20" i="17"/>
  <c r="C20" i="17"/>
  <c r="E19" i="17"/>
  <c r="E18" i="17"/>
  <c r="E17" i="17"/>
  <c r="E16" i="17"/>
  <c r="F15" i="17"/>
  <c r="D15" i="17"/>
  <c r="C15" i="17"/>
  <c r="E14" i="17"/>
  <c r="E13" i="17"/>
  <c r="E12" i="17"/>
  <c r="E11" i="17"/>
  <c r="F10" i="17"/>
  <c r="D10" i="17"/>
  <c r="E9" i="17"/>
  <c r="E8" i="17"/>
  <c r="E41" i="17" l="1"/>
  <c r="E35" i="17"/>
  <c r="E24" i="17"/>
  <c r="E20" i="17"/>
  <c r="F49" i="17"/>
  <c r="E15" i="17"/>
  <c r="D49" i="17"/>
  <c r="C49" i="17"/>
  <c r="E10" i="17"/>
  <c r="E49" i="19"/>
  <c r="F48" i="16"/>
  <c r="E48" i="16"/>
  <c r="D48" i="16"/>
  <c r="C48" i="16"/>
  <c r="E47" i="16"/>
  <c r="E46" i="16"/>
  <c r="E45" i="16"/>
  <c r="F44" i="16"/>
  <c r="D44" i="16"/>
  <c r="E44" i="16" s="1"/>
  <c r="C44" i="16"/>
  <c r="E43" i="16"/>
  <c r="E42" i="16"/>
  <c r="F41" i="16"/>
  <c r="F49" i="16" s="1"/>
  <c r="D41" i="16"/>
  <c r="C41" i="16"/>
  <c r="E41" i="16" s="1"/>
  <c r="E40" i="16"/>
  <c r="E39" i="16"/>
  <c r="E38" i="16"/>
  <c r="E37" i="16"/>
  <c r="E36" i="16"/>
  <c r="F35" i="16"/>
  <c r="D35" i="16"/>
  <c r="C35" i="16"/>
  <c r="E35" i="16" s="1"/>
  <c r="E34" i="16"/>
  <c r="E33" i="16"/>
  <c r="E32" i="16"/>
  <c r="E31" i="16"/>
  <c r="E30" i="16"/>
  <c r="F29" i="16"/>
  <c r="D29" i="16"/>
  <c r="E29" i="16" s="1"/>
  <c r="C29" i="16"/>
  <c r="E28" i="16"/>
  <c r="E27" i="16"/>
  <c r="E26" i="16"/>
  <c r="E25" i="16"/>
  <c r="F24" i="16"/>
  <c r="D24" i="16"/>
  <c r="E24" i="16" s="1"/>
  <c r="C24" i="16"/>
  <c r="E23" i="16"/>
  <c r="E22" i="16"/>
  <c r="E21" i="16"/>
  <c r="F20" i="16"/>
  <c r="D20" i="16"/>
  <c r="C20" i="16"/>
  <c r="E20" i="16" s="1"/>
  <c r="E19" i="16"/>
  <c r="E18" i="16"/>
  <c r="E17" i="16"/>
  <c r="E16" i="16"/>
  <c r="F15" i="16"/>
  <c r="D15" i="16"/>
  <c r="C15" i="16"/>
  <c r="E15" i="16" s="1"/>
  <c r="E14" i="16"/>
  <c r="E13" i="16"/>
  <c r="E12" i="16"/>
  <c r="E11" i="16"/>
  <c r="F10" i="16"/>
  <c r="D10" i="16"/>
  <c r="D49" i="16" s="1"/>
  <c r="C10" i="16"/>
  <c r="C49" i="16" s="1"/>
  <c r="E49" i="16" s="1"/>
  <c r="E9" i="16"/>
  <c r="E8" i="16"/>
  <c r="E7" i="16"/>
  <c r="E49" i="17" l="1"/>
  <c r="E10" i="16"/>
  <c r="C49" i="14"/>
  <c r="F48" i="14"/>
  <c r="D48" i="14"/>
  <c r="C48" i="14"/>
  <c r="E48" i="14" s="1"/>
  <c r="E47" i="14"/>
  <c r="E46" i="14"/>
  <c r="E45" i="14"/>
  <c r="F44" i="14"/>
  <c r="D44" i="14"/>
  <c r="C44" i="14"/>
  <c r="E44" i="14" s="1"/>
  <c r="E43" i="14"/>
  <c r="E42" i="14"/>
  <c r="F41" i="14"/>
  <c r="D41" i="14"/>
  <c r="E41" i="14" s="1"/>
  <c r="C41" i="14"/>
  <c r="E40" i="14"/>
  <c r="E39" i="14"/>
  <c r="E38" i="14"/>
  <c r="E37" i="14"/>
  <c r="E36" i="14"/>
  <c r="F35" i="14"/>
  <c r="E35" i="14"/>
  <c r="D35" i="14"/>
  <c r="C35" i="14"/>
  <c r="E34" i="14"/>
  <c r="E33" i="14"/>
  <c r="E32" i="14"/>
  <c r="E31" i="14"/>
  <c r="E30" i="14"/>
  <c r="F29" i="14"/>
  <c r="D29" i="14"/>
  <c r="C29" i="14"/>
  <c r="E29" i="14" s="1"/>
  <c r="E28" i="14"/>
  <c r="E27" i="14"/>
  <c r="E26" i="14"/>
  <c r="E25" i="14"/>
  <c r="F24" i="14"/>
  <c r="D24" i="14"/>
  <c r="C24" i="14"/>
  <c r="E24" i="14" s="1"/>
  <c r="E23" i="14"/>
  <c r="E22" i="14"/>
  <c r="E21" i="14"/>
  <c r="F20" i="14"/>
  <c r="E20" i="14"/>
  <c r="D20" i="14"/>
  <c r="C20" i="14"/>
  <c r="E19" i="14"/>
  <c r="E18" i="14"/>
  <c r="E17" i="14"/>
  <c r="E16" i="14"/>
  <c r="F15" i="14"/>
  <c r="E15" i="14"/>
  <c r="D15" i="14"/>
  <c r="C15" i="14"/>
  <c r="E14" i="14"/>
  <c r="E13" i="14"/>
  <c r="E12" i="14"/>
  <c r="E11" i="14"/>
  <c r="F10" i="14"/>
  <c r="F49" i="14" s="1"/>
  <c r="E10" i="14"/>
  <c r="D10" i="14"/>
  <c r="D49" i="14" s="1"/>
  <c r="C10" i="14"/>
  <c r="E9" i="14"/>
  <c r="E8" i="14"/>
  <c r="E7" i="14"/>
  <c r="E49" i="14" l="1"/>
  <c r="F48" i="13"/>
  <c r="D48" i="13"/>
  <c r="C48" i="13"/>
  <c r="E48" i="13" s="1"/>
  <c r="E47" i="13"/>
  <c r="E46" i="13"/>
  <c r="E45" i="13"/>
  <c r="F44" i="13"/>
  <c r="E44" i="13"/>
  <c r="D44" i="13"/>
  <c r="C44" i="13"/>
  <c r="E43" i="13"/>
  <c r="E42" i="13"/>
  <c r="F41" i="13"/>
  <c r="D41" i="13"/>
  <c r="C41" i="13"/>
  <c r="E41" i="13" s="1"/>
  <c r="E40" i="13"/>
  <c r="E39" i="13"/>
  <c r="E38" i="13"/>
  <c r="E37" i="13"/>
  <c r="E36" i="13"/>
  <c r="F35" i="13"/>
  <c r="E35" i="13"/>
  <c r="D35" i="13"/>
  <c r="C35" i="13"/>
  <c r="E34" i="13"/>
  <c r="E33" i="13"/>
  <c r="E32" i="13"/>
  <c r="E31" i="13"/>
  <c r="E30" i="13"/>
  <c r="F29" i="13"/>
  <c r="E29" i="13"/>
  <c r="D29" i="13"/>
  <c r="C29" i="13"/>
  <c r="E28" i="13"/>
  <c r="E27" i="13"/>
  <c r="E26" i="13"/>
  <c r="E25" i="13"/>
  <c r="F24" i="13"/>
  <c r="F49" i="13" s="1"/>
  <c r="E24" i="13"/>
  <c r="D24" i="13"/>
  <c r="C24" i="13"/>
  <c r="E23" i="13"/>
  <c r="E22" i="13"/>
  <c r="E21" i="13"/>
  <c r="F20" i="13"/>
  <c r="E20" i="13"/>
  <c r="D20" i="13"/>
  <c r="C20" i="13"/>
  <c r="E19" i="13"/>
  <c r="E18" i="13"/>
  <c r="E17" i="13"/>
  <c r="E16" i="13"/>
  <c r="F15" i="13"/>
  <c r="E15" i="13"/>
  <c r="D15" i="13"/>
  <c r="C15" i="13"/>
  <c r="E14" i="13"/>
  <c r="E13" i="13"/>
  <c r="E12" i="13"/>
  <c r="E11" i="13"/>
  <c r="F10" i="13"/>
  <c r="E10" i="13"/>
  <c r="D10" i="13"/>
  <c r="D49" i="13" s="1"/>
  <c r="C10" i="13"/>
  <c r="E9" i="13"/>
  <c r="E8" i="13"/>
  <c r="E7" i="13"/>
  <c r="C49" i="13" l="1"/>
  <c r="E49" i="13" s="1"/>
  <c r="F49" i="12"/>
  <c r="F48" i="12"/>
  <c r="D48" i="12"/>
  <c r="C48" i="12"/>
  <c r="E48" i="12" s="1"/>
  <c r="E47" i="12"/>
  <c r="E46" i="12"/>
  <c r="E45" i="12"/>
  <c r="F44" i="12"/>
  <c r="E44" i="12"/>
  <c r="D44" i="12"/>
  <c r="C44" i="12"/>
  <c r="E43" i="12"/>
  <c r="E42" i="12"/>
  <c r="F41" i="12"/>
  <c r="D41" i="12"/>
  <c r="C41" i="12"/>
  <c r="E41" i="12" s="1"/>
  <c r="E40" i="12"/>
  <c r="E39" i="12"/>
  <c r="E38" i="12"/>
  <c r="E37" i="12"/>
  <c r="E36" i="12"/>
  <c r="F35" i="12"/>
  <c r="D35" i="12"/>
  <c r="C35" i="12"/>
  <c r="E35" i="12" s="1"/>
  <c r="E34" i="12"/>
  <c r="E33" i="12"/>
  <c r="E32" i="12"/>
  <c r="E31" i="12"/>
  <c r="E30" i="12"/>
  <c r="F29" i="12"/>
  <c r="E29" i="12"/>
  <c r="D29" i="12"/>
  <c r="C29" i="12"/>
  <c r="E28" i="12"/>
  <c r="E27" i="12"/>
  <c r="E26" i="12"/>
  <c r="E25" i="12"/>
  <c r="F24" i="12"/>
  <c r="E24" i="12"/>
  <c r="D24" i="12"/>
  <c r="C24" i="12"/>
  <c r="E23" i="12"/>
  <c r="E22" i="12"/>
  <c r="E21" i="12"/>
  <c r="F20" i="12"/>
  <c r="D20" i="12"/>
  <c r="E20" i="12" s="1"/>
  <c r="C20" i="12"/>
  <c r="E19" i="12"/>
  <c r="E18" i="12"/>
  <c r="E17" i="12"/>
  <c r="E16" i="12"/>
  <c r="F15" i="12"/>
  <c r="D15" i="12"/>
  <c r="E15" i="12" s="1"/>
  <c r="C15" i="12"/>
  <c r="E14" i="12"/>
  <c r="E13" i="12"/>
  <c r="E12" i="12"/>
  <c r="E11" i="12"/>
  <c r="F10" i="12"/>
  <c r="D10" i="12"/>
  <c r="D49" i="12" s="1"/>
  <c r="C10" i="12"/>
  <c r="C49" i="12" s="1"/>
  <c r="E9" i="12"/>
  <c r="E8" i="12"/>
  <c r="E7" i="12"/>
  <c r="E49" i="12" l="1"/>
  <c r="E10" i="12"/>
  <c r="F48" i="11"/>
  <c r="D48" i="11"/>
  <c r="C48" i="11"/>
  <c r="E48" i="11" s="1"/>
  <c r="E47" i="11"/>
  <c r="E46" i="11"/>
  <c r="E45" i="11"/>
  <c r="F44" i="11"/>
  <c r="D44" i="11"/>
  <c r="E44" i="11" s="1"/>
  <c r="C44" i="11"/>
  <c r="E43" i="11"/>
  <c r="E42" i="11"/>
  <c r="F41" i="11"/>
  <c r="D41" i="11"/>
  <c r="C41" i="11"/>
  <c r="E41" i="11" s="1"/>
  <c r="E40" i="11"/>
  <c r="E39" i="11"/>
  <c r="E38" i="11"/>
  <c r="E37" i="11"/>
  <c r="E36" i="11"/>
  <c r="F35" i="11"/>
  <c r="E35" i="11"/>
  <c r="D35" i="11"/>
  <c r="C35" i="11"/>
  <c r="E34" i="11"/>
  <c r="E33" i="11"/>
  <c r="E32" i="11"/>
  <c r="E31" i="11"/>
  <c r="E30" i="11"/>
  <c r="F29" i="11"/>
  <c r="D29" i="11"/>
  <c r="E29" i="11" s="1"/>
  <c r="C29" i="11"/>
  <c r="E28" i="11"/>
  <c r="E27" i="11"/>
  <c r="E26" i="11"/>
  <c r="E25" i="11"/>
  <c r="F24" i="11"/>
  <c r="F49" i="11" s="1"/>
  <c r="D24" i="11"/>
  <c r="E24" i="11" s="1"/>
  <c r="C24" i="11"/>
  <c r="E23" i="11"/>
  <c r="E22" i="11"/>
  <c r="E21" i="11"/>
  <c r="F20" i="11"/>
  <c r="E20" i="11"/>
  <c r="D20" i="11"/>
  <c r="C20" i="11"/>
  <c r="E19" i="11"/>
  <c r="E18" i="11"/>
  <c r="E17" i="11"/>
  <c r="E16" i="11"/>
  <c r="F15" i="11"/>
  <c r="E15" i="11"/>
  <c r="D15" i="11"/>
  <c r="C15" i="11"/>
  <c r="E14" i="11"/>
  <c r="E13" i="11"/>
  <c r="E12" i="11"/>
  <c r="E11" i="11"/>
  <c r="F10" i="11"/>
  <c r="E10" i="11"/>
  <c r="D10" i="11"/>
  <c r="D49" i="11" s="1"/>
  <c r="C10" i="11"/>
  <c r="E9" i="11"/>
  <c r="E8" i="11"/>
  <c r="E7" i="11"/>
  <c r="C49" i="11" l="1"/>
  <c r="E49" i="11" s="1"/>
  <c r="F48" i="10"/>
  <c r="D48" i="10"/>
  <c r="C48" i="10"/>
  <c r="E48" i="10" s="1"/>
  <c r="E47" i="10"/>
  <c r="E46" i="10"/>
  <c r="E45" i="10"/>
  <c r="F44" i="10"/>
  <c r="D44" i="10"/>
  <c r="C44" i="10"/>
  <c r="E44" i="10" s="1"/>
  <c r="E43" i="10"/>
  <c r="E42" i="10"/>
  <c r="F41" i="10"/>
  <c r="D41" i="10"/>
  <c r="C41" i="10"/>
  <c r="E41" i="10" s="1"/>
  <c r="E40" i="10"/>
  <c r="E39" i="10"/>
  <c r="E38" i="10"/>
  <c r="E37" i="10"/>
  <c r="E36" i="10"/>
  <c r="F35" i="10"/>
  <c r="D35" i="10"/>
  <c r="C35" i="10"/>
  <c r="E35" i="10" s="1"/>
  <c r="E34" i="10"/>
  <c r="E33" i="10"/>
  <c r="E32" i="10"/>
  <c r="E31" i="10"/>
  <c r="E30" i="10"/>
  <c r="F29" i="10"/>
  <c r="D29" i="10"/>
  <c r="C29" i="10"/>
  <c r="E29" i="10" s="1"/>
  <c r="E28" i="10"/>
  <c r="E27" i="10"/>
  <c r="E26" i="10"/>
  <c r="E25" i="10"/>
  <c r="F24" i="10"/>
  <c r="D24" i="10"/>
  <c r="C24" i="10"/>
  <c r="E24" i="10" s="1"/>
  <c r="E23" i="10"/>
  <c r="E22" i="10"/>
  <c r="E21" i="10"/>
  <c r="F20" i="10"/>
  <c r="D20" i="10"/>
  <c r="C20" i="10"/>
  <c r="E20" i="10" s="1"/>
  <c r="E19" i="10"/>
  <c r="E18" i="10"/>
  <c r="E17" i="10"/>
  <c r="E16" i="10"/>
  <c r="F15" i="10"/>
  <c r="D15" i="10"/>
  <c r="C15" i="10"/>
  <c r="E15" i="10" s="1"/>
  <c r="E14" i="10"/>
  <c r="E13" i="10"/>
  <c r="E12" i="10"/>
  <c r="E11" i="10"/>
  <c r="F10" i="10"/>
  <c r="F49" i="10" s="1"/>
  <c r="D10" i="10"/>
  <c r="D49" i="10" s="1"/>
  <c r="C10" i="10"/>
  <c r="E10" i="10" s="1"/>
  <c r="E9" i="10"/>
  <c r="E8" i="10"/>
  <c r="E7" i="10"/>
  <c r="C49" i="10" l="1"/>
  <c r="E49" i="10" s="1"/>
  <c r="F48" i="9"/>
  <c r="D48" i="9"/>
  <c r="C48" i="9"/>
  <c r="E48" i="9" s="1"/>
  <c r="E47" i="9"/>
  <c r="E46" i="9"/>
  <c r="E45" i="9"/>
  <c r="F44" i="9"/>
  <c r="E44" i="9"/>
  <c r="D44" i="9"/>
  <c r="C44" i="9"/>
  <c r="E43" i="9"/>
  <c r="E42" i="9"/>
  <c r="F41" i="9"/>
  <c r="D41" i="9"/>
  <c r="C41" i="9"/>
  <c r="E41" i="9" s="1"/>
  <c r="E40" i="9"/>
  <c r="E39" i="9"/>
  <c r="E38" i="9"/>
  <c r="E37" i="9"/>
  <c r="E36" i="9"/>
  <c r="F35" i="9"/>
  <c r="E35" i="9"/>
  <c r="D35" i="9"/>
  <c r="C35" i="9"/>
  <c r="E34" i="9"/>
  <c r="E33" i="9"/>
  <c r="E32" i="9"/>
  <c r="E31" i="9"/>
  <c r="E30" i="9"/>
  <c r="F29" i="9"/>
  <c r="E29" i="9"/>
  <c r="D29" i="9"/>
  <c r="C29" i="9"/>
  <c r="E28" i="9"/>
  <c r="E27" i="9"/>
  <c r="E26" i="9"/>
  <c r="E25" i="9"/>
  <c r="F24" i="9"/>
  <c r="F49" i="9" s="1"/>
  <c r="E24" i="9"/>
  <c r="D24" i="9"/>
  <c r="C24" i="9"/>
  <c r="E23" i="9"/>
  <c r="E22" i="9"/>
  <c r="E21" i="9"/>
  <c r="F20" i="9"/>
  <c r="E20" i="9"/>
  <c r="D20" i="9"/>
  <c r="C20" i="9"/>
  <c r="E19" i="9"/>
  <c r="E18" i="9"/>
  <c r="E17" i="9"/>
  <c r="E16" i="9"/>
  <c r="F15" i="9"/>
  <c r="E15" i="9"/>
  <c r="D15" i="9"/>
  <c r="C15" i="9"/>
  <c r="E14" i="9"/>
  <c r="E13" i="9"/>
  <c r="E12" i="9"/>
  <c r="E11" i="9"/>
  <c r="F10" i="9"/>
  <c r="E10" i="9"/>
  <c r="D10" i="9"/>
  <c r="D49" i="9" s="1"/>
  <c r="C10" i="9"/>
  <c r="E9" i="9"/>
  <c r="E8" i="9"/>
  <c r="E7" i="9"/>
  <c r="F48" i="8"/>
  <c r="D48" i="8"/>
  <c r="C48" i="8"/>
  <c r="E48" i="8" s="1"/>
  <c r="E47" i="8"/>
  <c r="E46" i="8"/>
  <c r="E45" i="8"/>
  <c r="F44" i="8"/>
  <c r="E44" i="8"/>
  <c r="D44" i="8"/>
  <c r="C44" i="8"/>
  <c r="E43" i="8"/>
  <c r="E42" i="8"/>
  <c r="F41" i="8"/>
  <c r="D41" i="8"/>
  <c r="C41" i="8"/>
  <c r="E41" i="8" s="1"/>
  <c r="E40" i="8"/>
  <c r="E39" i="8"/>
  <c r="E38" i="8"/>
  <c r="E37" i="8"/>
  <c r="E36" i="8"/>
  <c r="F35" i="8"/>
  <c r="E35" i="8"/>
  <c r="D35" i="8"/>
  <c r="C35" i="8"/>
  <c r="E34" i="8"/>
  <c r="E33" i="8"/>
  <c r="E32" i="8"/>
  <c r="E31" i="8"/>
  <c r="E30" i="8"/>
  <c r="F29" i="8"/>
  <c r="E29" i="8"/>
  <c r="D29" i="8"/>
  <c r="C29" i="8"/>
  <c r="E28" i="8"/>
  <c r="E27" i="8"/>
  <c r="E26" i="8"/>
  <c r="E25" i="8"/>
  <c r="F24" i="8"/>
  <c r="E24" i="8"/>
  <c r="D24" i="8"/>
  <c r="C24" i="8"/>
  <c r="E23" i="8"/>
  <c r="E22" i="8"/>
  <c r="E21" i="8"/>
  <c r="F20" i="8"/>
  <c r="E20" i="8"/>
  <c r="D20" i="8"/>
  <c r="C20" i="8"/>
  <c r="E19" i="8"/>
  <c r="E18" i="8"/>
  <c r="E17" i="8"/>
  <c r="E16" i="8"/>
  <c r="F15" i="8"/>
  <c r="E15" i="8"/>
  <c r="D15" i="8"/>
  <c r="C15" i="8"/>
  <c r="E14" i="8"/>
  <c r="E13" i="8"/>
  <c r="E12" i="8"/>
  <c r="E11" i="8"/>
  <c r="F10" i="8"/>
  <c r="D10" i="8"/>
  <c r="D49" i="8" s="1"/>
  <c r="C10" i="8"/>
  <c r="C49" i="8" s="1"/>
  <c r="E9" i="8"/>
  <c r="E8" i="8"/>
  <c r="E7" i="8"/>
  <c r="F48" i="7"/>
  <c r="D48" i="7"/>
  <c r="C48" i="7"/>
  <c r="E48" i="7" s="1"/>
  <c r="E47" i="7"/>
  <c r="E46" i="7"/>
  <c r="E45" i="7"/>
  <c r="F44" i="7"/>
  <c r="E44" i="7"/>
  <c r="D44" i="7"/>
  <c r="C44" i="7"/>
  <c r="E43" i="7"/>
  <c r="E42" i="7"/>
  <c r="F41" i="7"/>
  <c r="D41" i="7"/>
  <c r="C41" i="7"/>
  <c r="E41" i="7" s="1"/>
  <c r="E40" i="7"/>
  <c r="E39" i="7"/>
  <c r="E38" i="7"/>
  <c r="E37" i="7"/>
  <c r="E36" i="7"/>
  <c r="F35" i="7"/>
  <c r="E35" i="7"/>
  <c r="D35" i="7"/>
  <c r="C35" i="7"/>
  <c r="E34" i="7"/>
  <c r="E33" i="7"/>
  <c r="E32" i="7"/>
  <c r="E31" i="7"/>
  <c r="E30" i="7"/>
  <c r="F29" i="7"/>
  <c r="E29" i="7"/>
  <c r="D29" i="7"/>
  <c r="C29" i="7"/>
  <c r="E28" i="7"/>
  <c r="E27" i="7"/>
  <c r="E26" i="7"/>
  <c r="E25" i="7"/>
  <c r="F24" i="7"/>
  <c r="F49" i="7" s="1"/>
  <c r="E24" i="7"/>
  <c r="D24" i="7"/>
  <c r="C24" i="7"/>
  <c r="E23" i="7"/>
  <c r="E22" i="7"/>
  <c r="E21" i="7"/>
  <c r="F20" i="7"/>
  <c r="E20" i="7"/>
  <c r="D20" i="7"/>
  <c r="C20" i="7"/>
  <c r="E19" i="7"/>
  <c r="E18" i="7"/>
  <c r="E17" i="7"/>
  <c r="E16" i="7"/>
  <c r="F15" i="7"/>
  <c r="E15" i="7"/>
  <c r="D15" i="7"/>
  <c r="C15" i="7"/>
  <c r="E14" i="7"/>
  <c r="E13" i="7"/>
  <c r="E12" i="7"/>
  <c r="E11" i="7"/>
  <c r="F10" i="7"/>
  <c r="E10" i="7"/>
  <c r="E49" i="7" s="1"/>
  <c r="D10" i="7"/>
  <c r="D49" i="7" s="1"/>
  <c r="C10" i="7"/>
  <c r="E9" i="7"/>
  <c r="E8" i="7"/>
  <c r="E7" i="7"/>
  <c r="F48" i="6"/>
  <c r="D48" i="6"/>
  <c r="C48" i="6"/>
  <c r="E48" i="6" s="1"/>
  <c r="E47" i="6"/>
  <c r="E46" i="6"/>
  <c r="E45" i="6"/>
  <c r="F44" i="6"/>
  <c r="E44" i="6"/>
  <c r="D44" i="6"/>
  <c r="C44" i="6"/>
  <c r="E43" i="6"/>
  <c r="E42" i="6"/>
  <c r="F41" i="6"/>
  <c r="D41" i="6"/>
  <c r="C41" i="6"/>
  <c r="E41" i="6" s="1"/>
  <c r="E40" i="6"/>
  <c r="E39" i="6"/>
  <c r="E38" i="6"/>
  <c r="E37" i="6"/>
  <c r="E36" i="6"/>
  <c r="F35" i="6"/>
  <c r="E35" i="6"/>
  <c r="D35" i="6"/>
  <c r="C35" i="6"/>
  <c r="E34" i="6"/>
  <c r="E33" i="6"/>
  <c r="E32" i="6"/>
  <c r="E31" i="6"/>
  <c r="E30" i="6"/>
  <c r="F29" i="6"/>
  <c r="E29" i="6"/>
  <c r="D29" i="6"/>
  <c r="C29" i="6"/>
  <c r="E28" i="6"/>
  <c r="E27" i="6"/>
  <c r="E26" i="6"/>
  <c r="E25" i="6"/>
  <c r="F24" i="6"/>
  <c r="F49" i="6" s="1"/>
  <c r="E24" i="6"/>
  <c r="D24" i="6"/>
  <c r="C24" i="6"/>
  <c r="E23" i="6"/>
  <c r="E22" i="6"/>
  <c r="E21" i="6"/>
  <c r="F20" i="6"/>
  <c r="E20" i="6"/>
  <c r="D20" i="6"/>
  <c r="C20" i="6"/>
  <c r="E19" i="6"/>
  <c r="E18" i="6"/>
  <c r="E17" i="6"/>
  <c r="E16" i="6"/>
  <c r="F15" i="6"/>
  <c r="E15" i="6"/>
  <c r="D15" i="6"/>
  <c r="C15" i="6"/>
  <c r="E14" i="6"/>
  <c r="E13" i="6"/>
  <c r="E12" i="6"/>
  <c r="E11" i="6"/>
  <c r="F10" i="6"/>
  <c r="E10" i="6"/>
  <c r="D10" i="6"/>
  <c r="D49" i="6" s="1"/>
  <c r="C10" i="6"/>
  <c r="E9" i="6"/>
  <c r="E8" i="6"/>
  <c r="E7" i="6"/>
  <c r="C49" i="5"/>
  <c r="F48" i="5"/>
  <c r="D48" i="5"/>
  <c r="C48" i="5"/>
  <c r="E47" i="5"/>
  <c r="E46" i="5"/>
  <c r="E45" i="5"/>
  <c r="E48" i="5" s="1"/>
  <c r="F44" i="5"/>
  <c r="D44" i="5"/>
  <c r="C44" i="5"/>
  <c r="E43" i="5"/>
  <c r="E42" i="5"/>
  <c r="E44" i="5" s="1"/>
  <c r="F41" i="5"/>
  <c r="D41" i="5"/>
  <c r="C41" i="5"/>
  <c r="E40" i="5"/>
  <c r="E39" i="5"/>
  <c r="E38" i="5"/>
  <c r="E37" i="5"/>
  <c r="E36" i="5"/>
  <c r="E41" i="5" s="1"/>
  <c r="F35" i="5"/>
  <c r="D35" i="5"/>
  <c r="C35" i="5"/>
  <c r="E34" i="5"/>
  <c r="E33" i="5"/>
  <c r="E35" i="5" s="1"/>
  <c r="E32" i="5"/>
  <c r="E31" i="5"/>
  <c r="E30" i="5"/>
  <c r="F29" i="5"/>
  <c r="D29" i="5"/>
  <c r="C29" i="5"/>
  <c r="E28" i="5"/>
  <c r="E27" i="5"/>
  <c r="E29" i="5" s="1"/>
  <c r="E26" i="5"/>
  <c r="E25" i="5"/>
  <c r="F24" i="5"/>
  <c r="F49" i="5" s="1"/>
  <c r="D24" i="5"/>
  <c r="C24" i="5"/>
  <c r="E23" i="5"/>
  <c r="E22" i="5"/>
  <c r="E24" i="5" s="1"/>
  <c r="E21" i="5"/>
  <c r="F20" i="5"/>
  <c r="D20" i="5"/>
  <c r="C20" i="5"/>
  <c r="E19" i="5"/>
  <c r="E18" i="5"/>
  <c r="E20" i="5" s="1"/>
  <c r="E17" i="5"/>
  <c r="E16" i="5"/>
  <c r="F15" i="5"/>
  <c r="D15" i="5"/>
  <c r="C15" i="5"/>
  <c r="E14" i="5"/>
  <c r="E13" i="5"/>
  <c r="E15" i="5" s="1"/>
  <c r="E12" i="5"/>
  <c r="E11" i="5"/>
  <c r="F10" i="5"/>
  <c r="D10" i="5"/>
  <c r="D49" i="5" s="1"/>
  <c r="C10" i="5"/>
  <c r="E9" i="5"/>
  <c r="E8" i="5"/>
  <c r="E10" i="5" s="1"/>
  <c r="E49" i="5" s="1"/>
  <c r="E7" i="5"/>
  <c r="C49" i="3"/>
  <c r="E49" i="3" s="1"/>
  <c r="F48" i="3"/>
  <c r="D48" i="3"/>
  <c r="C48" i="3"/>
  <c r="E48" i="3" s="1"/>
  <c r="E47" i="3"/>
  <c r="E46" i="3"/>
  <c r="E45" i="3"/>
  <c r="F44" i="3"/>
  <c r="D44" i="3"/>
  <c r="C44" i="3"/>
  <c r="E44" i="3" s="1"/>
  <c r="E43" i="3"/>
  <c r="E42" i="3"/>
  <c r="F41" i="3"/>
  <c r="D41" i="3"/>
  <c r="D49" i="3" s="1"/>
  <c r="C41" i="3"/>
  <c r="E40" i="3"/>
  <c r="E39" i="3"/>
  <c r="E38" i="3"/>
  <c r="E37" i="3"/>
  <c r="E36" i="3"/>
  <c r="F35" i="3"/>
  <c r="E35" i="3"/>
  <c r="D35" i="3"/>
  <c r="C35" i="3"/>
  <c r="E34" i="3"/>
  <c r="E33" i="3"/>
  <c r="E32" i="3"/>
  <c r="E31" i="3"/>
  <c r="E30" i="3"/>
  <c r="F29" i="3"/>
  <c r="D29" i="3"/>
  <c r="C29" i="3"/>
  <c r="E29" i="3" s="1"/>
  <c r="E28" i="3"/>
  <c r="E27" i="3"/>
  <c r="E26" i="3"/>
  <c r="E25" i="3"/>
  <c r="F24" i="3"/>
  <c r="D24" i="3"/>
  <c r="C24" i="3"/>
  <c r="E24" i="3" s="1"/>
  <c r="E23" i="3"/>
  <c r="E22" i="3"/>
  <c r="E21" i="3"/>
  <c r="F20" i="3"/>
  <c r="E20" i="3"/>
  <c r="D20" i="3"/>
  <c r="C20" i="3"/>
  <c r="E19" i="3"/>
  <c r="E18" i="3"/>
  <c r="E17" i="3"/>
  <c r="E16" i="3"/>
  <c r="F15" i="3"/>
  <c r="E15" i="3"/>
  <c r="D15" i="3"/>
  <c r="C15" i="3"/>
  <c r="E14" i="3"/>
  <c r="E13" i="3"/>
  <c r="E12" i="3"/>
  <c r="E11" i="3"/>
  <c r="F10" i="3"/>
  <c r="F49" i="3" s="1"/>
  <c r="E10" i="3"/>
  <c r="D10" i="3"/>
  <c r="C10" i="3"/>
  <c r="E9" i="3"/>
  <c r="E8" i="3"/>
  <c r="E7" i="3"/>
  <c r="F48" i="4"/>
  <c r="D48" i="4"/>
  <c r="C48" i="4"/>
  <c r="E48" i="4" s="1"/>
  <c r="E47" i="4"/>
  <c r="E46" i="4"/>
  <c r="E45" i="4"/>
  <c r="F44" i="4"/>
  <c r="E44" i="4"/>
  <c r="D44" i="4"/>
  <c r="C44" i="4"/>
  <c r="E43" i="4"/>
  <c r="E42" i="4"/>
  <c r="F41" i="4"/>
  <c r="D41" i="4"/>
  <c r="C41" i="4"/>
  <c r="E41" i="4" s="1"/>
  <c r="E40" i="4"/>
  <c r="E39" i="4"/>
  <c r="E38" i="4"/>
  <c r="E37" i="4"/>
  <c r="E36" i="4"/>
  <c r="F35" i="4"/>
  <c r="E35" i="4"/>
  <c r="D35" i="4"/>
  <c r="C35" i="4"/>
  <c r="E34" i="4"/>
  <c r="E33" i="4"/>
  <c r="E32" i="4"/>
  <c r="E31" i="4"/>
  <c r="E30" i="4"/>
  <c r="F29" i="4"/>
  <c r="E29" i="4"/>
  <c r="D29" i="4"/>
  <c r="C29" i="4"/>
  <c r="E28" i="4"/>
  <c r="E27" i="4"/>
  <c r="E26" i="4"/>
  <c r="E25" i="4"/>
  <c r="F24" i="4"/>
  <c r="F49" i="4" s="1"/>
  <c r="E24" i="4"/>
  <c r="D24" i="4"/>
  <c r="C24" i="4"/>
  <c r="E23" i="4"/>
  <c r="E22" i="4"/>
  <c r="E21" i="4"/>
  <c r="F20" i="4"/>
  <c r="E20" i="4"/>
  <c r="D20" i="4"/>
  <c r="C20" i="4"/>
  <c r="E19" i="4"/>
  <c r="E18" i="4"/>
  <c r="E17" i="4"/>
  <c r="E16" i="4"/>
  <c r="F15" i="4"/>
  <c r="E15" i="4"/>
  <c r="D15" i="4"/>
  <c r="C15" i="4"/>
  <c r="E14" i="4"/>
  <c r="E13" i="4"/>
  <c r="E12" i="4"/>
  <c r="E11" i="4"/>
  <c r="F10" i="4"/>
  <c r="E10" i="4"/>
  <c r="D10" i="4"/>
  <c r="D49" i="4" s="1"/>
  <c r="C10" i="4"/>
  <c r="E9" i="4"/>
  <c r="E8" i="4"/>
  <c r="E7" i="4"/>
  <c r="E10" i="8" l="1"/>
  <c r="F49" i="8"/>
  <c r="C49" i="9"/>
  <c r="E49" i="9" s="1"/>
  <c r="E49" i="8"/>
  <c r="C49" i="7"/>
  <c r="C49" i="6"/>
  <c r="E49" i="6" s="1"/>
  <c r="E41" i="3"/>
  <c r="C49" i="4"/>
  <c r="E49" i="4" s="1"/>
</calcChain>
</file>

<file path=xl/sharedStrings.xml><?xml version="1.0" encoding="utf-8"?>
<sst xmlns="http://schemas.openxmlformats.org/spreadsheetml/2006/main" count="3120" uniqueCount="210">
  <si>
    <t>※　令和2年4月1日現在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</si>
  <si>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</si>
  <si>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行政区</t>
    <rPh sb="0" eb="3">
      <t>ギョウセイク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</si>
  <si>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</si>
  <si>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</si>
  <si>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</si>
  <si>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</si>
  <si>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山王原</t>
    <rPh sb="0" eb="2">
      <t>サンオウ</t>
    </rPh>
    <rPh sb="2" eb="3">
      <t>ハラ</t>
    </rPh>
    <phoneticPr fontId="5"/>
  </si>
  <si>
    <t>仲町</t>
    <rPh sb="0" eb="2">
      <t>ナカマチ</t>
    </rPh>
    <phoneticPr fontId="5"/>
  </si>
  <si>
    <t>その他</t>
    <rPh sb="2" eb="3">
      <t>タ</t>
    </rPh>
    <phoneticPr fontId="5"/>
  </si>
  <si>
    <t>第１地区計</t>
    <rPh sb="0" eb="1">
      <t>ダイ</t>
    </rPh>
    <rPh sb="2" eb="4">
      <t>チク</t>
    </rPh>
    <rPh sb="4" eb="5">
      <t>ケイ</t>
    </rPh>
    <phoneticPr fontId="5"/>
  </si>
  <si>
    <t>上米</t>
    <rPh sb="0" eb="1">
      <t>ウエ</t>
    </rPh>
    <rPh sb="1" eb="2">
      <t>コメ</t>
    </rPh>
    <phoneticPr fontId="5"/>
  </si>
  <si>
    <t>中米</t>
    <rPh sb="0" eb="1">
      <t>ナカ</t>
    </rPh>
    <rPh sb="1" eb="2">
      <t>ヨネ</t>
    </rPh>
    <phoneticPr fontId="5"/>
  </si>
  <si>
    <t>檪田</t>
    <rPh sb="0" eb="1">
      <t>クヌギ</t>
    </rPh>
    <rPh sb="1" eb="2">
      <t>タ</t>
    </rPh>
    <phoneticPr fontId="5"/>
  </si>
  <si>
    <t>谷</t>
    <rPh sb="0" eb="1">
      <t>タニ</t>
    </rPh>
    <phoneticPr fontId="5"/>
  </si>
  <si>
    <t>第２地区計</t>
    <rPh sb="0" eb="1">
      <t>ダイ</t>
    </rPh>
    <rPh sb="2" eb="4">
      <t>チク</t>
    </rPh>
    <rPh sb="4" eb="5">
      <t>ケイ</t>
    </rPh>
    <phoneticPr fontId="5"/>
  </si>
  <si>
    <t>小鷺巣</t>
    <rPh sb="0" eb="1">
      <t>コ</t>
    </rPh>
    <rPh sb="1" eb="2">
      <t>サギ</t>
    </rPh>
    <rPh sb="2" eb="3">
      <t>ス</t>
    </rPh>
    <phoneticPr fontId="5"/>
  </si>
  <si>
    <t>寺柱</t>
    <rPh sb="0" eb="1">
      <t>テラ</t>
    </rPh>
    <rPh sb="1" eb="2">
      <t>ハシラ</t>
    </rPh>
    <phoneticPr fontId="5"/>
  </si>
  <si>
    <t>大鷺巣</t>
    <rPh sb="0" eb="1">
      <t>オオ</t>
    </rPh>
    <rPh sb="1" eb="2">
      <t>サギ</t>
    </rPh>
    <rPh sb="2" eb="3">
      <t>ス</t>
    </rPh>
    <phoneticPr fontId="5"/>
  </si>
  <si>
    <t>高畑</t>
    <rPh sb="0" eb="2">
      <t>タカハタ</t>
    </rPh>
    <phoneticPr fontId="5"/>
  </si>
  <si>
    <t>第３地区計</t>
    <rPh sb="0" eb="1">
      <t>ダイ</t>
    </rPh>
    <rPh sb="2" eb="4">
      <t>チク</t>
    </rPh>
    <rPh sb="4" eb="5">
      <t>ケイ</t>
    </rPh>
    <phoneticPr fontId="5"/>
  </si>
  <si>
    <t>田上</t>
    <rPh sb="0" eb="2">
      <t>タガミ</t>
    </rPh>
    <phoneticPr fontId="5"/>
  </si>
  <si>
    <t>梶山</t>
    <rPh sb="0" eb="2">
      <t>カジヤマ</t>
    </rPh>
    <phoneticPr fontId="5"/>
  </si>
  <si>
    <t>第４地区計</t>
    <rPh sb="0" eb="1">
      <t>ダイ</t>
    </rPh>
    <rPh sb="2" eb="4">
      <t>チク</t>
    </rPh>
    <rPh sb="4" eb="5">
      <t>ケイ</t>
    </rPh>
    <phoneticPr fontId="5"/>
  </si>
  <si>
    <t>轟木</t>
    <rPh sb="0" eb="1">
      <t>トドロキ</t>
    </rPh>
    <rPh sb="1" eb="2">
      <t>キ</t>
    </rPh>
    <phoneticPr fontId="5"/>
  </si>
  <si>
    <t>仮屋</t>
    <rPh sb="0" eb="2">
      <t>カリヤ</t>
    </rPh>
    <phoneticPr fontId="5"/>
  </si>
  <si>
    <t>大野</t>
    <rPh sb="0" eb="2">
      <t>オオノ</t>
    </rPh>
    <phoneticPr fontId="5"/>
  </si>
  <si>
    <t>大八重</t>
    <rPh sb="0" eb="1">
      <t>オオ</t>
    </rPh>
    <rPh sb="1" eb="3">
      <t>ヤエ</t>
    </rPh>
    <phoneticPr fontId="5"/>
  </si>
  <si>
    <t>第５地区計</t>
    <rPh sb="0" eb="1">
      <t>ダイ</t>
    </rPh>
    <rPh sb="2" eb="4">
      <t>チク</t>
    </rPh>
    <rPh sb="4" eb="5">
      <t>ケイ</t>
    </rPh>
    <phoneticPr fontId="5"/>
  </si>
  <si>
    <t>勝岡</t>
    <rPh sb="0" eb="2">
      <t>カツオカ</t>
    </rPh>
    <phoneticPr fontId="5"/>
  </si>
  <si>
    <t>前目</t>
    <rPh sb="0" eb="1">
      <t>マエ</t>
    </rPh>
    <rPh sb="1" eb="2">
      <t>メ</t>
    </rPh>
    <phoneticPr fontId="5"/>
  </si>
  <si>
    <t>蓼池</t>
    <rPh sb="0" eb="1">
      <t>タデ</t>
    </rPh>
    <rPh sb="1" eb="2">
      <t>イケ</t>
    </rPh>
    <phoneticPr fontId="5"/>
  </si>
  <si>
    <t>餅原</t>
    <rPh sb="0" eb="1">
      <t>モチ</t>
    </rPh>
    <rPh sb="1" eb="2">
      <t>ハラ</t>
    </rPh>
    <phoneticPr fontId="5"/>
  </si>
  <si>
    <t>三原</t>
    <rPh sb="0" eb="2">
      <t>ミハラ</t>
    </rPh>
    <phoneticPr fontId="5"/>
  </si>
  <si>
    <t>第６地区計</t>
    <rPh sb="0" eb="1">
      <t>ダイ</t>
    </rPh>
    <rPh sb="2" eb="4">
      <t>チク</t>
    </rPh>
    <rPh sb="4" eb="5">
      <t>ケイ</t>
    </rPh>
    <phoneticPr fontId="5"/>
  </si>
  <si>
    <t>上新</t>
    <rPh sb="0" eb="1">
      <t>カミ</t>
    </rPh>
    <rPh sb="1" eb="2">
      <t>シン</t>
    </rPh>
    <phoneticPr fontId="5"/>
  </si>
  <si>
    <t>下新</t>
    <rPh sb="0" eb="1">
      <t>シタ</t>
    </rPh>
    <rPh sb="1" eb="2">
      <t>シン</t>
    </rPh>
    <phoneticPr fontId="5"/>
  </si>
  <si>
    <t>今市</t>
    <rPh sb="0" eb="2">
      <t>イマイチ</t>
    </rPh>
    <phoneticPr fontId="5"/>
  </si>
  <si>
    <t>中原</t>
    <rPh sb="0" eb="2">
      <t>ナカハラ</t>
    </rPh>
    <phoneticPr fontId="5"/>
  </si>
  <si>
    <t>花見原</t>
    <rPh sb="0" eb="2">
      <t>ハナミ</t>
    </rPh>
    <rPh sb="2" eb="3">
      <t>ハラ</t>
    </rPh>
    <phoneticPr fontId="5"/>
  </si>
  <si>
    <t>第７地区計</t>
    <rPh sb="0" eb="1">
      <t>ダイ</t>
    </rPh>
    <rPh sb="2" eb="4">
      <t>チク</t>
    </rPh>
    <rPh sb="4" eb="5">
      <t>ケイ</t>
    </rPh>
    <phoneticPr fontId="5"/>
  </si>
  <si>
    <t>東原</t>
    <rPh sb="0" eb="2">
      <t>ヒガシハラ</t>
    </rPh>
    <phoneticPr fontId="5"/>
  </si>
  <si>
    <t>稗田</t>
    <rPh sb="0" eb="1">
      <t>ヒエ</t>
    </rPh>
    <rPh sb="1" eb="2">
      <t>タ</t>
    </rPh>
    <phoneticPr fontId="5"/>
  </si>
  <si>
    <t>第８地区計</t>
    <rPh sb="0" eb="1">
      <t>ダイ</t>
    </rPh>
    <rPh sb="2" eb="4">
      <t>チク</t>
    </rPh>
    <rPh sb="4" eb="5">
      <t>ケイ</t>
    </rPh>
    <phoneticPr fontId="5"/>
  </si>
  <si>
    <t>東植木</t>
    <rPh sb="0" eb="1">
      <t>ヒガシ</t>
    </rPh>
    <rPh sb="1" eb="3">
      <t>ウエキ</t>
    </rPh>
    <phoneticPr fontId="5"/>
  </si>
  <si>
    <t>西植木</t>
    <rPh sb="0" eb="1">
      <t>ニシ</t>
    </rPh>
    <rPh sb="1" eb="3">
      <t>ウエキ</t>
    </rPh>
    <phoneticPr fontId="5"/>
  </si>
  <si>
    <t>支部外</t>
    <rPh sb="0" eb="2">
      <t>シブ</t>
    </rPh>
    <rPh sb="2" eb="3">
      <t>ガイ</t>
    </rPh>
    <phoneticPr fontId="5"/>
  </si>
  <si>
    <t>第９地区計</t>
    <rPh sb="0" eb="1">
      <t>ダイ</t>
    </rPh>
    <rPh sb="2" eb="4">
      <t>チク</t>
    </rPh>
    <rPh sb="4" eb="5">
      <t>ケイ</t>
    </rPh>
    <phoneticPr fontId="5"/>
  </si>
  <si>
    <t>合計</t>
    <rPh sb="0" eb="2">
      <t>ゴウケイ</t>
    </rPh>
    <phoneticPr fontId="5"/>
  </si>
  <si>
    <t>※　住民基本台帳による登録者数を集計しています。</t>
    <rPh sb="2" eb="4">
      <t>ジュウミン</t>
    </rPh>
    <rPh sb="4" eb="6">
      <t>キホン</t>
    </rPh>
    <rPh sb="6" eb="8">
      <t>ダイチョウ</t>
    </rPh>
    <rPh sb="11" eb="14">
      <t>トウロクシャ</t>
    </rPh>
    <rPh sb="14" eb="15">
      <t>スウ</t>
    </rPh>
    <rPh sb="16" eb="18">
      <t>シュウケイ</t>
    </rPh>
    <phoneticPr fontId="5"/>
  </si>
  <si>
    <t>　　 国勢調査の結果を基とした現住人口とは人口・世帯数が一致しません。</t>
    <rPh sb="15" eb="17">
      <t>ゲンジュウ</t>
    </rPh>
    <rPh sb="17" eb="19">
      <t>ジンコウ</t>
    </rPh>
    <rPh sb="21" eb="23">
      <t>ジンコウ</t>
    </rPh>
    <rPh sb="24" eb="27">
      <t>セタイスウ</t>
    </rPh>
    <rPh sb="28" eb="30">
      <t>イッチ</t>
    </rPh>
    <phoneticPr fontId="5"/>
  </si>
  <si>
    <t>※　令和2年5月1日現在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</si>
  <si>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令和2年6月1日現在　</t>
    <rPh sb="2" eb="3">
      <t>レイ</t>
    </rPh>
    <rPh sb="3" eb="4">
      <t>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</si>
  <si>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</si>
  <si>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令和2年8月1日現在　</t>
    <rPh sb="2" eb="4">
      <t>レイワ</t>
    </rPh>
    <rPh sb="5" eb="6">
      <t>ネン</t>
    </rPh>
    <phoneticPr fontId="5"/>
  </si>
  <si>
    <t>【住民基本台帳による行政区別人口・世帯数】</t>
  </si>
  <si>
    <t>行政区</t>
  </si>
  <si>
    <t>男</t>
  </si>
  <si>
    <t>女</t>
  </si>
  <si>
    <t>人口</t>
  </si>
  <si>
    <t>世帯数</t>
  </si>
  <si>
    <t>山王原</t>
  </si>
  <si>
    <t>仲町</t>
  </si>
  <si>
    <t>その他</t>
  </si>
  <si>
    <t>第１地区計</t>
  </si>
  <si>
    <t>上米</t>
  </si>
  <si>
    <t>中米</t>
  </si>
  <si>
    <t>檪田</t>
  </si>
  <si>
    <t>谷</t>
  </si>
  <si>
    <t>第２地区計</t>
  </si>
  <si>
    <t>小鷺巣</t>
  </si>
  <si>
    <t>寺柱</t>
  </si>
  <si>
    <t>大鷺巣</t>
  </si>
  <si>
    <t>高畑</t>
  </si>
  <si>
    <t>第３地区計</t>
  </si>
  <si>
    <t>田上</t>
  </si>
  <si>
    <t>梶山</t>
  </si>
  <si>
    <t>第４地区計</t>
  </si>
  <si>
    <t>轟木</t>
  </si>
  <si>
    <t>仮屋</t>
  </si>
  <si>
    <t>大野</t>
  </si>
  <si>
    <t>大八重</t>
  </si>
  <si>
    <t>第５地区計</t>
  </si>
  <si>
    <t>勝岡</t>
  </si>
  <si>
    <t>前目</t>
  </si>
  <si>
    <t>蓼池</t>
  </si>
  <si>
    <t>餅原</t>
  </si>
  <si>
    <t>三原</t>
  </si>
  <si>
    <t>第６地区計</t>
  </si>
  <si>
    <t>上新</t>
  </si>
  <si>
    <t>下新</t>
  </si>
  <si>
    <t>今市</t>
  </si>
  <si>
    <t>中原</t>
  </si>
  <si>
    <t>花見原</t>
  </si>
  <si>
    <t>第７地区計</t>
  </si>
  <si>
    <t>東原</t>
  </si>
  <si>
    <t>稗田</t>
  </si>
  <si>
    <t>第８地区計</t>
  </si>
  <si>
    <t>東植木</t>
  </si>
  <si>
    <t>西植木</t>
  </si>
  <si>
    <t>支部外</t>
  </si>
  <si>
    <t>第９地区計</t>
  </si>
  <si>
    <t>合計</t>
  </si>
  <si>
    <t>※　令和2年9月1日現在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</si>
  <si>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</si>
  <si>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令和2年11月1日現在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</si>
  <si>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令和2年12月1日現在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</si>
  <si>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令和3年1月1日現在　</t>
    <rPh sb="2" eb="4">
      <t>レイ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</si>
  <si>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令和3年2月1日現在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</si>
  <si>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</si>
  <si>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令和3年3月1日現在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</si>
  <si>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令和3年4月1日現在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5"/>
  </si>
  <si>
    <t>※　令和3年5月1日現在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</si>
  <si>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</si>
  <si>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令和3年6月1日現在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</si>
  <si>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</si>
  <si>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</si>
  <si>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行政区</t>
    <rPh sb="0" eb="3">
      <t>ギョウセイク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</si>
  <si>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</si>
  <si>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</si>
  <si>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</si>
  <si>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</si>
  <si>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山王原</t>
    <rPh sb="0" eb="2">
      <t>サンオウ</t>
    </rPh>
    <rPh sb="2" eb="3">
      <t>ハラ</t>
    </rPh>
    <phoneticPr fontId="3"/>
  </si>
  <si>
    <t>仲町</t>
    <rPh sb="0" eb="2">
      <t>ナカマチ</t>
    </rPh>
    <phoneticPr fontId="3"/>
  </si>
  <si>
    <t>その他</t>
    <rPh sb="2" eb="3">
      <t>タ</t>
    </rPh>
    <phoneticPr fontId="3"/>
  </si>
  <si>
    <t>第１地区計</t>
    <rPh sb="0" eb="1">
      <t>ダイ</t>
    </rPh>
    <rPh sb="2" eb="4">
      <t>チク</t>
    </rPh>
    <rPh sb="4" eb="5">
      <t>ケイ</t>
    </rPh>
    <phoneticPr fontId="3"/>
  </si>
  <si>
    <t>上米</t>
    <rPh sb="0" eb="1">
      <t>ウエ</t>
    </rPh>
    <rPh sb="1" eb="2">
      <t>コメ</t>
    </rPh>
    <phoneticPr fontId="3"/>
  </si>
  <si>
    <t>中米</t>
    <rPh sb="0" eb="1">
      <t>ナカ</t>
    </rPh>
    <rPh sb="1" eb="2">
      <t>ヨネ</t>
    </rPh>
    <phoneticPr fontId="3"/>
  </si>
  <si>
    <t>檪田</t>
    <rPh sb="0" eb="1">
      <t>クヌギ</t>
    </rPh>
    <rPh sb="1" eb="2">
      <t>タ</t>
    </rPh>
    <phoneticPr fontId="3"/>
  </si>
  <si>
    <t>谷</t>
    <rPh sb="0" eb="1">
      <t>タニ</t>
    </rPh>
    <phoneticPr fontId="3"/>
  </si>
  <si>
    <t>第２地区計</t>
    <rPh sb="0" eb="1">
      <t>ダイ</t>
    </rPh>
    <rPh sb="2" eb="4">
      <t>チク</t>
    </rPh>
    <rPh sb="4" eb="5">
      <t>ケイ</t>
    </rPh>
    <phoneticPr fontId="3"/>
  </si>
  <si>
    <t>小鷺巣</t>
    <rPh sb="0" eb="1">
      <t>コ</t>
    </rPh>
    <rPh sb="1" eb="2">
      <t>サギ</t>
    </rPh>
    <rPh sb="2" eb="3">
      <t>ス</t>
    </rPh>
    <phoneticPr fontId="3"/>
  </si>
  <si>
    <t>寺柱</t>
    <rPh sb="0" eb="1">
      <t>テラ</t>
    </rPh>
    <rPh sb="1" eb="2">
      <t>ハシラ</t>
    </rPh>
    <phoneticPr fontId="3"/>
  </si>
  <si>
    <t>大鷺巣</t>
    <rPh sb="0" eb="1">
      <t>オオ</t>
    </rPh>
    <rPh sb="1" eb="2">
      <t>サギ</t>
    </rPh>
    <rPh sb="2" eb="3">
      <t>ス</t>
    </rPh>
    <phoneticPr fontId="3"/>
  </si>
  <si>
    <t>高畑</t>
    <rPh sb="0" eb="2">
      <t>タカハタ</t>
    </rPh>
    <phoneticPr fontId="3"/>
  </si>
  <si>
    <t>第３地区計</t>
    <rPh sb="0" eb="1">
      <t>ダイ</t>
    </rPh>
    <rPh sb="2" eb="4">
      <t>チク</t>
    </rPh>
    <rPh sb="4" eb="5">
      <t>ケイ</t>
    </rPh>
    <phoneticPr fontId="3"/>
  </si>
  <si>
    <t>田上</t>
    <rPh sb="0" eb="2">
      <t>タガミ</t>
    </rPh>
    <phoneticPr fontId="3"/>
  </si>
  <si>
    <t>梶山</t>
    <rPh sb="0" eb="2">
      <t>カジヤマ</t>
    </rPh>
    <phoneticPr fontId="3"/>
  </si>
  <si>
    <t>第４地区計</t>
    <rPh sb="0" eb="1">
      <t>ダイ</t>
    </rPh>
    <rPh sb="2" eb="4">
      <t>チク</t>
    </rPh>
    <rPh sb="4" eb="5">
      <t>ケイ</t>
    </rPh>
    <phoneticPr fontId="3"/>
  </si>
  <si>
    <t>轟木</t>
    <rPh sb="0" eb="1">
      <t>トドロキ</t>
    </rPh>
    <rPh sb="1" eb="2">
      <t>キ</t>
    </rPh>
    <phoneticPr fontId="3"/>
  </si>
  <si>
    <t>仮屋</t>
    <rPh sb="0" eb="2">
      <t>カリヤ</t>
    </rPh>
    <phoneticPr fontId="3"/>
  </si>
  <si>
    <t>大野</t>
    <rPh sb="0" eb="2">
      <t>オオノ</t>
    </rPh>
    <phoneticPr fontId="3"/>
  </si>
  <si>
    <t>大八重</t>
    <rPh sb="0" eb="1">
      <t>オオ</t>
    </rPh>
    <rPh sb="1" eb="3">
      <t>ヤエ</t>
    </rPh>
    <phoneticPr fontId="3"/>
  </si>
  <si>
    <t>第５地区計</t>
    <rPh sb="0" eb="1">
      <t>ダイ</t>
    </rPh>
    <rPh sb="2" eb="4">
      <t>チク</t>
    </rPh>
    <rPh sb="4" eb="5">
      <t>ケイ</t>
    </rPh>
    <phoneticPr fontId="3"/>
  </si>
  <si>
    <t>勝岡</t>
    <rPh sb="0" eb="2">
      <t>カツオカ</t>
    </rPh>
    <phoneticPr fontId="3"/>
  </si>
  <si>
    <t>前目</t>
    <rPh sb="0" eb="1">
      <t>マエ</t>
    </rPh>
    <rPh sb="1" eb="2">
      <t>メ</t>
    </rPh>
    <phoneticPr fontId="3"/>
  </si>
  <si>
    <t>蓼池</t>
    <rPh sb="0" eb="1">
      <t>タデ</t>
    </rPh>
    <rPh sb="1" eb="2">
      <t>イケ</t>
    </rPh>
    <phoneticPr fontId="3"/>
  </si>
  <si>
    <t>餅原</t>
    <rPh sb="0" eb="1">
      <t>モチ</t>
    </rPh>
    <rPh sb="1" eb="2">
      <t>ハラ</t>
    </rPh>
    <phoneticPr fontId="3"/>
  </si>
  <si>
    <t>三原</t>
    <rPh sb="0" eb="2">
      <t>ミハラ</t>
    </rPh>
    <phoneticPr fontId="3"/>
  </si>
  <si>
    <t>第６地区計</t>
    <rPh sb="0" eb="1">
      <t>ダイ</t>
    </rPh>
    <rPh sb="2" eb="4">
      <t>チク</t>
    </rPh>
    <rPh sb="4" eb="5">
      <t>ケイ</t>
    </rPh>
    <phoneticPr fontId="3"/>
  </si>
  <si>
    <t>上新</t>
    <rPh sb="0" eb="1">
      <t>カミ</t>
    </rPh>
    <rPh sb="1" eb="2">
      <t>シン</t>
    </rPh>
    <phoneticPr fontId="3"/>
  </si>
  <si>
    <t>下新</t>
    <rPh sb="0" eb="1">
      <t>シタ</t>
    </rPh>
    <rPh sb="1" eb="2">
      <t>シン</t>
    </rPh>
    <phoneticPr fontId="3"/>
  </si>
  <si>
    <t>今市</t>
    <rPh sb="0" eb="2">
      <t>イマイチ</t>
    </rPh>
    <phoneticPr fontId="3"/>
  </si>
  <si>
    <t>中原</t>
    <rPh sb="0" eb="2">
      <t>ナカハラ</t>
    </rPh>
    <phoneticPr fontId="3"/>
  </si>
  <si>
    <t>花見原</t>
    <rPh sb="0" eb="2">
      <t>ハナミ</t>
    </rPh>
    <rPh sb="2" eb="3">
      <t>ハラ</t>
    </rPh>
    <phoneticPr fontId="3"/>
  </si>
  <si>
    <t>第７地区計</t>
    <rPh sb="0" eb="1">
      <t>ダイ</t>
    </rPh>
    <rPh sb="2" eb="4">
      <t>チク</t>
    </rPh>
    <rPh sb="4" eb="5">
      <t>ケイ</t>
    </rPh>
    <phoneticPr fontId="3"/>
  </si>
  <si>
    <t>東原</t>
    <rPh sb="0" eb="2">
      <t>ヒガシハラ</t>
    </rPh>
    <phoneticPr fontId="3"/>
  </si>
  <si>
    <t>稗田</t>
    <rPh sb="0" eb="1">
      <t>ヒエ</t>
    </rPh>
    <rPh sb="1" eb="2">
      <t>タ</t>
    </rPh>
    <phoneticPr fontId="3"/>
  </si>
  <si>
    <t>第８地区計</t>
    <rPh sb="0" eb="1">
      <t>ダイ</t>
    </rPh>
    <rPh sb="2" eb="4">
      <t>チク</t>
    </rPh>
    <rPh sb="4" eb="5">
      <t>ケイ</t>
    </rPh>
    <phoneticPr fontId="3"/>
  </si>
  <si>
    <t>東植木</t>
    <rPh sb="0" eb="1">
      <t>ヒガシ</t>
    </rPh>
    <rPh sb="1" eb="3">
      <t>ウエキ</t>
    </rPh>
    <phoneticPr fontId="3"/>
  </si>
  <si>
    <t>西植木</t>
    <rPh sb="0" eb="1">
      <t>ニシ</t>
    </rPh>
    <rPh sb="1" eb="3">
      <t>ウエキ</t>
    </rPh>
    <phoneticPr fontId="3"/>
  </si>
  <si>
    <t>支部外</t>
    <rPh sb="0" eb="2">
      <t>シブ</t>
    </rPh>
    <rPh sb="2" eb="3">
      <t>ガイ</t>
    </rPh>
    <phoneticPr fontId="3"/>
  </si>
  <si>
    <t>第９地区計</t>
    <rPh sb="0" eb="1">
      <t>ダイ</t>
    </rPh>
    <rPh sb="2" eb="4">
      <t>チク</t>
    </rPh>
    <rPh sb="4" eb="5">
      <t>ケイ</t>
    </rPh>
    <phoneticPr fontId="3"/>
  </si>
  <si>
    <t>合計</t>
    <rPh sb="0" eb="2">
      <t>ゴウケイ</t>
    </rPh>
    <phoneticPr fontId="3"/>
  </si>
  <si>
    <t>※　令和3年9月1日現在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</si>
  <si>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</si>
  <si>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令和3年11月1日現在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</si>
  <si>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令和3年12月1日現在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</si>
  <si>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令和4年1月1日現在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</si>
  <si>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</si>
  <si>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</si>
  <si>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</si>
  <si>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</si>
  <si>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</si>
  <si>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</si>
  <si>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</si>
  <si>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</si>
  <si>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</si>
  <si>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令和4年11月1日現在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</si>
  <si>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令和4年12月1日現在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</si>
  <si>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令和5年1月1日現在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</si>
  <si>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</si>
  <si>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</si>
  <si>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</si>
  <si>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</si>
  <si>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</si>
  <si>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</si>
  <si>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</si>
  <si>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令和5年11月1日現在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</si>
  <si>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令和5年12月1日現在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</si>
  <si>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令和6年1月1日現在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</si>
  <si>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</si>
  <si>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</si>
  <si>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</si>
  <si>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令和6年4月1日現在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</si>
  <si>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</si>
  <si>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</si>
  <si>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</si>
  <si>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</si>
  <si>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令和6年8月1日現在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</si>
  <si>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令和6年9月1日現在　</t>
    <phoneticPr fontId="2"/>
  </si>
  <si>
    <t>※　令和6年10月1日現在　</t>
    <phoneticPr fontId="2"/>
  </si>
  <si>
    <t>※　令和6年11月1日現在　</t>
    <phoneticPr fontId="2"/>
  </si>
  <si>
    <t>※　令和7年1月1日現在　</t>
    <phoneticPr fontId="2"/>
  </si>
  <si>
    <t>※　令和6年12月1日現在　</t>
  </si>
  <si>
    <t>※　住民基本台帳による登録者数を集計しています。</t>
  </si>
  <si>
    <t>　　 国勢調査の結果を基とした現住人口とは人口・世帯数が一致しません。</t>
  </si>
  <si>
    <t>※　令和7年2月1日現在　</t>
    <phoneticPr fontId="2"/>
  </si>
  <si>
    <t>※　令和7年3月1日現在　</t>
    <phoneticPr fontId="2"/>
  </si>
  <si>
    <t>※　令和7年4月1日現在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</si>
</sst>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38" fontId="4" fillId="0" borderId="0" xfId="5" applyFont="1" applyAlignment="1">
      <alignment vertical="center"/>
    </xf>
    <xf numFmtId="38" fontId="4" fillId="0" borderId="0" xfId="5" applyFont="1" applyBorder="1" applyAlignment="1">
      <alignment horizontal="center" vertical="center"/>
    </xf>
    <xf numFmtId="38" fontId="4" fillId="0" borderId="0" xfId="5" applyFont="1" applyAlignment="1">
      <alignment horizontal="center" vertical="center"/>
    </xf>
    <xf numFmtId="38" fontId="4" fillId="2" borderId="1" xfId="5" applyFont="1" applyFill="1" applyBorder="1" applyAlignment="1">
      <alignment horizontal="center" vertical="center"/>
    </xf>
    <xf numFmtId="38" fontId="4" fillId="3" borderId="1" xfId="5" applyFont="1" applyFill="1" applyBorder="1" applyAlignment="1">
      <alignment vertical="center"/>
    </xf>
    <xf numFmtId="38" fontId="4" fillId="0" borderId="1" xfId="5" applyFont="1" applyFill="1" applyBorder="1" applyAlignment="1">
      <alignment vertical="center"/>
    </xf>
    <xf numFmtId="38" fontId="4" fillId="4" borderId="1" xfId="5" applyFont="1" applyFill="1" applyBorder="1" applyAlignment="1">
      <alignment vertical="center"/>
    </xf>
    <xf numFmtId="38" fontId="4" fillId="5" borderId="1" xfId="5" applyFont="1" applyFill="1" applyBorder="1" applyAlignment="1">
      <alignment vertical="center"/>
    </xf>
    <xf numFmtId="38" fontId="4" fillId="6" borderId="1" xfId="5" applyFont="1" applyFill="1" applyBorder="1" applyAlignment="1">
      <alignment vertical="center"/>
    </xf>
    <xf numFmtId="38" fontId="4" fillId="0" borderId="1" xfId="5" applyFont="1" applyBorder="1" applyAlignment="1">
      <alignment vertical="center"/>
    </xf>
    <xf numFmtId="38" fontId="4" fillId="6" borderId="2" xfId="5" applyFont="1" applyFill="1" applyBorder="1" applyAlignment="1">
      <alignment vertical="center"/>
    </xf>
    <xf numFmtId="38" fontId="4" fillId="7" borderId="3" xfId="5" applyFont="1" applyFill="1" applyBorder="1" applyAlignment="1">
      <alignment vertical="center"/>
    </xf>
    <xf numFmtId="38" fontId="4" fillId="8" borderId="1" xfId="5" applyFont="1" applyFill="1" applyBorder="1" applyAlignment="1">
      <alignment vertical="center"/>
    </xf>
    <xf numFmtId="38" fontId="4" fillId="8" borderId="2" xfId="5" applyFont="1" applyFill="1" applyBorder="1" applyAlignment="1">
      <alignment vertical="center"/>
    </xf>
  </cellXfs>
  <cellStyles count="6">
    <cellStyle name="桁区切り" xfId="5" builtinId="6"/>
    <cellStyle name="標準" xfId="0" builtinId="0"/>
    <cellStyle name="標準 10" xfId="4"/>
    <cellStyle name="標準 5" xfId="1"/>
    <cellStyle name="標準 8" xfId="2"/>
    <cellStyle name="標準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08"/>
  <sheetViews>
    <sheetView workbookViewId="0">
      <selection activeCell="A12" sqref="A1:XFD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0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715</v>
      </c>
      <c r="D7" s="6">
        <v>866</v>
      </c>
      <c r="E7" s="7">
        <f>SUM(C7:D7)</f>
        <v>1581</v>
      </c>
      <c r="F7" s="8">
        <v>690</v>
      </c>
    </row>
    <row r="8" spans="2:6" ht="17.45" customHeight="1" x14ac:dyDescent="0.15">
      <c r="B8" s="5" t="s">
        <v>8</v>
      </c>
      <c r="C8" s="6">
        <v>468</v>
      </c>
      <c r="D8" s="6">
        <v>531</v>
      </c>
      <c r="E8" s="7">
        <f>SUM(C8:D8)</f>
        <v>999</v>
      </c>
      <c r="F8" s="8">
        <v>419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 t="shared" ref="E9:E49" si="0">SUM(C9:D9)</f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1196</v>
      </c>
      <c r="D10" s="9">
        <f>SUM(D7:D9)</f>
        <v>1431</v>
      </c>
      <c r="E10" s="9">
        <f t="shared" si="0"/>
        <v>2627</v>
      </c>
      <c r="F10" s="9">
        <f>SUM(F7:F9)</f>
        <v>1155</v>
      </c>
    </row>
    <row r="11" spans="2:6" ht="17.45" customHeight="1" x14ac:dyDescent="0.15">
      <c r="B11" s="5" t="s">
        <v>11</v>
      </c>
      <c r="C11" s="10">
        <v>605</v>
      </c>
      <c r="D11" s="10">
        <v>694</v>
      </c>
      <c r="E11" s="7">
        <f t="shared" si="0"/>
        <v>1299</v>
      </c>
      <c r="F11" s="8">
        <v>555</v>
      </c>
    </row>
    <row r="12" spans="2:6" ht="17.45" customHeight="1" x14ac:dyDescent="0.15">
      <c r="B12" s="5" t="s">
        <v>12</v>
      </c>
      <c r="C12" s="10">
        <v>157</v>
      </c>
      <c r="D12" s="10">
        <v>191</v>
      </c>
      <c r="E12" s="7">
        <f t="shared" si="0"/>
        <v>348</v>
      </c>
      <c r="F12" s="8">
        <v>167</v>
      </c>
    </row>
    <row r="13" spans="2:6" ht="17.45" customHeight="1" x14ac:dyDescent="0.15">
      <c r="B13" s="5" t="s">
        <v>13</v>
      </c>
      <c r="C13" s="10">
        <v>158</v>
      </c>
      <c r="D13" s="10">
        <v>175</v>
      </c>
      <c r="E13" s="7">
        <f t="shared" si="0"/>
        <v>333</v>
      </c>
      <c r="F13" s="8">
        <v>145</v>
      </c>
    </row>
    <row r="14" spans="2:6" ht="17.45" customHeight="1" x14ac:dyDescent="0.15">
      <c r="B14" s="5" t="s">
        <v>14</v>
      </c>
      <c r="C14" s="10">
        <v>246</v>
      </c>
      <c r="D14" s="10">
        <v>284</v>
      </c>
      <c r="E14" s="7">
        <f t="shared" si="0"/>
        <v>530</v>
      </c>
      <c r="F14" s="8">
        <v>247</v>
      </c>
    </row>
    <row r="15" spans="2:6" ht="17.45" customHeight="1" x14ac:dyDescent="0.15">
      <c r="B15" s="9" t="s">
        <v>15</v>
      </c>
      <c r="C15" s="9">
        <f>SUM(C11:C14)</f>
        <v>1166</v>
      </c>
      <c r="D15" s="9">
        <f>SUM(D11:D14)</f>
        <v>1344</v>
      </c>
      <c r="E15" s="9">
        <f t="shared" si="0"/>
        <v>2510</v>
      </c>
      <c r="F15" s="9">
        <f>SUM(F11:F14)</f>
        <v>1114</v>
      </c>
    </row>
    <row r="16" spans="2:6" ht="17.45" customHeight="1" x14ac:dyDescent="0.15">
      <c r="B16" s="5" t="s">
        <v>16</v>
      </c>
      <c r="C16" s="10">
        <v>175</v>
      </c>
      <c r="D16" s="10">
        <v>219</v>
      </c>
      <c r="E16" s="7">
        <f t="shared" si="0"/>
        <v>394</v>
      </c>
      <c r="F16" s="8">
        <v>214</v>
      </c>
    </row>
    <row r="17" spans="2:6" ht="17.45" customHeight="1" x14ac:dyDescent="0.15">
      <c r="B17" s="5" t="s">
        <v>17</v>
      </c>
      <c r="C17" s="10">
        <v>218</v>
      </c>
      <c r="D17" s="10">
        <v>234</v>
      </c>
      <c r="E17" s="7">
        <f t="shared" si="0"/>
        <v>452</v>
      </c>
      <c r="F17" s="8">
        <v>189</v>
      </c>
    </row>
    <row r="18" spans="2:6" ht="17.45" customHeight="1" x14ac:dyDescent="0.15">
      <c r="B18" s="5" t="s">
        <v>18</v>
      </c>
      <c r="C18" s="10">
        <v>242</v>
      </c>
      <c r="D18" s="10">
        <v>285</v>
      </c>
      <c r="E18" s="7">
        <f t="shared" si="0"/>
        <v>527</v>
      </c>
      <c r="F18" s="8">
        <v>228</v>
      </c>
    </row>
    <row r="19" spans="2:6" ht="17.45" customHeight="1" x14ac:dyDescent="0.15">
      <c r="B19" s="5" t="s">
        <v>19</v>
      </c>
      <c r="C19" s="10">
        <v>51</v>
      </c>
      <c r="D19" s="10">
        <v>53</v>
      </c>
      <c r="E19" s="7">
        <f t="shared" si="0"/>
        <v>104</v>
      </c>
      <c r="F19" s="8">
        <v>45</v>
      </c>
    </row>
    <row r="20" spans="2:6" ht="17.45" customHeight="1" x14ac:dyDescent="0.15">
      <c r="B20" s="9" t="s">
        <v>20</v>
      </c>
      <c r="C20" s="9">
        <f>SUM(C16:C19)</f>
        <v>686</v>
      </c>
      <c r="D20" s="9">
        <f>SUM(D16:D19)</f>
        <v>791</v>
      </c>
      <c r="E20" s="9">
        <f t="shared" si="0"/>
        <v>1477</v>
      </c>
      <c r="F20" s="9">
        <f>SUM(F16:F19)</f>
        <v>676</v>
      </c>
    </row>
    <row r="21" spans="2:6" ht="17.45" customHeight="1" x14ac:dyDescent="0.15">
      <c r="B21" s="5" t="s">
        <v>21</v>
      </c>
      <c r="C21" s="10">
        <v>104</v>
      </c>
      <c r="D21" s="10">
        <v>119</v>
      </c>
      <c r="E21" s="7">
        <f t="shared" si="0"/>
        <v>223</v>
      </c>
      <c r="F21" s="8">
        <v>117</v>
      </c>
    </row>
    <row r="22" spans="2:6" ht="17.45" customHeight="1" x14ac:dyDescent="0.15">
      <c r="B22" s="5" t="s">
        <v>22</v>
      </c>
      <c r="C22" s="10">
        <v>360</v>
      </c>
      <c r="D22" s="10">
        <v>439</v>
      </c>
      <c r="E22" s="7">
        <f t="shared" si="0"/>
        <v>799</v>
      </c>
      <c r="F22" s="8">
        <v>385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470</v>
      </c>
      <c r="D24" s="9">
        <f>SUM(D21:D23)</f>
        <v>571</v>
      </c>
      <c r="E24" s="9">
        <f t="shared" si="0"/>
        <v>1041</v>
      </c>
      <c r="F24" s="9">
        <f>SUM(F21:F23)</f>
        <v>521</v>
      </c>
    </row>
    <row r="25" spans="2:6" ht="17.45" customHeight="1" x14ac:dyDescent="0.15">
      <c r="B25" s="5" t="s">
        <v>24</v>
      </c>
      <c r="C25" s="10">
        <v>96</v>
      </c>
      <c r="D25" s="10">
        <v>103</v>
      </c>
      <c r="E25" s="7">
        <f t="shared" si="0"/>
        <v>199</v>
      </c>
      <c r="F25" s="8">
        <v>104</v>
      </c>
    </row>
    <row r="26" spans="2:6" ht="17.45" customHeight="1" x14ac:dyDescent="0.15">
      <c r="B26" s="5" t="s">
        <v>25</v>
      </c>
      <c r="C26" s="10">
        <v>91</v>
      </c>
      <c r="D26" s="10">
        <v>101</v>
      </c>
      <c r="E26" s="7">
        <f t="shared" si="0"/>
        <v>192</v>
      </c>
      <c r="F26" s="8">
        <v>96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84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270</v>
      </c>
      <c r="D29" s="9">
        <f>SUM(D25:D28)</f>
        <v>285</v>
      </c>
      <c r="E29" s="9">
        <f t="shared" si="0"/>
        <v>555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190</v>
      </c>
      <c r="D30" s="10">
        <v>211</v>
      </c>
      <c r="E30" s="7">
        <f t="shared" si="0"/>
        <v>401</v>
      </c>
      <c r="F30" s="8">
        <v>176</v>
      </c>
    </row>
    <row r="31" spans="2:6" ht="17.45" customHeight="1" x14ac:dyDescent="0.15">
      <c r="B31" s="5" t="s">
        <v>30</v>
      </c>
      <c r="C31" s="10">
        <v>487</v>
      </c>
      <c r="D31" s="10">
        <v>525</v>
      </c>
      <c r="E31" s="7">
        <f t="shared" si="0"/>
        <v>1012</v>
      </c>
      <c r="F31" s="8">
        <v>464</v>
      </c>
    </row>
    <row r="32" spans="2:6" ht="17.45" customHeight="1" x14ac:dyDescent="0.15">
      <c r="B32" s="5" t="s">
        <v>31</v>
      </c>
      <c r="C32" s="10">
        <v>1095</v>
      </c>
      <c r="D32" s="10">
        <v>1197</v>
      </c>
      <c r="E32" s="7">
        <f t="shared" si="0"/>
        <v>2292</v>
      </c>
      <c r="F32" s="8">
        <v>974</v>
      </c>
    </row>
    <row r="33" spans="2:6" ht="17.45" customHeight="1" x14ac:dyDescent="0.15">
      <c r="B33" s="5" t="s">
        <v>32</v>
      </c>
      <c r="C33" s="10">
        <v>210</v>
      </c>
      <c r="D33" s="10">
        <v>238</v>
      </c>
      <c r="E33" s="7">
        <f t="shared" si="0"/>
        <v>448</v>
      </c>
      <c r="F33" s="8">
        <v>218</v>
      </c>
    </row>
    <row r="34" spans="2:6" ht="17.45" customHeight="1" x14ac:dyDescent="0.15">
      <c r="B34" s="5" t="s">
        <v>33</v>
      </c>
      <c r="C34" s="10">
        <v>417</v>
      </c>
      <c r="D34" s="10">
        <v>456</v>
      </c>
      <c r="E34" s="7">
        <f t="shared" si="0"/>
        <v>873</v>
      </c>
      <c r="F34" s="8">
        <v>328</v>
      </c>
    </row>
    <row r="35" spans="2:6" ht="17.45" customHeight="1" x14ac:dyDescent="0.15">
      <c r="B35" s="9" t="s">
        <v>34</v>
      </c>
      <c r="C35" s="9">
        <f>SUM(C30:C34)</f>
        <v>2399</v>
      </c>
      <c r="D35" s="9">
        <f>SUM(D30:D34)</f>
        <v>2627</v>
      </c>
      <c r="E35" s="9">
        <f t="shared" si="0"/>
        <v>5026</v>
      </c>
      <c r="F35" s="9">
        <f>SUM(F30:F34)</f>
        <v>2160</v>
      </c>
    </row>
    <row r="36" spans="2:6" ht="17.45" customHeight="1" x14ac:dyDescent="0.15">
      <c r="B36" s="5" t="s">
        <v>35</v>
      </c>
      <c r="C36" s="10">
        <v>238</v>
      </c>
      <c r="D36" s="10">
        <v>283</v>
      </c>
      <c r="E36" s="7">
        <f t="shared" si="0"/>
        <v>521</v>
      </c>
      <c r="F36" s="8">
        <v>241</v>
      </c>
    </row>
    <row r="37" spans="2:6" ht="17.45" customHeight="1" x14ac:dyDescent="0.15">
      <c r="B37" s="5" t="s">
        <v>36</v>
      </c>
      <c r="C37" s="10">
        <v>996</v>
      </c>
      <c r="D37" s="10">
        <v>1095</v>
      </c>
      <c r="E37" s="7">
        <f t="shared" si="0"/>
        <v>2091</v>
      </c>
      <c r="F37" s="8">
        <v>877</v>
      </c>
    </row>
    <row r="38" spans="2:6" ht="17.45" customHeight="1" x14ac:dyDescent="0.15">
      <c r="B38" s="5" t="s">
        <v>37</v>
      </c>
      <c r="C38" s="10">
        <v>785</v>
      </c>
      <c r="D38" s="10">
        <v>906</v>
      </c>
      <c r="E38" s="7">
        <f t="shared" si="0"/>
        <v>1691</v>
      </c>
      <c r="F38" s="8">
        <v>660</v>
      </c>
    </row>
    <row r="39" spans="2:6" ht="17.45" customHeight="1" x14ac:dyDescent="0.15">
      <c r="B39" s="5" t="s">
        <v>38</v>
      </c>
      <c r="C39" s="10">
        <v>280</v>
      </c>
      <c r="D39" s="10">
        <v>351</v>
      </c>
      <c r="E39" s="7">
        <f t="shared" si="0"/>
        <v>631</v>
      </c>
      <c r="F39" s="8">
        <v>240</v>
      </c>
    </row>
    <row r="40" spans="2:6" ht="17.45" customHeight="1" x14ac:dyDescent="0.15">
      <c r="B40" s="5" t="s">
        <v>39</v>
      </c>
      <c r="C40" s="10">
        <v>393</v>
      </c>
      <c r="D40" s="10">
        <v>420</v>
      </c>
      <c r="E40" s="7">
        <f t="shared" si="0"/>
        <v>813</v>
      </c>
      <c r="F40" s="8">
        <v>326</v>
      </c>
    </row>
    <row r="41" spans="2:6" ht="17.45" customHeight="1" x14ac:dyDescent="0.15">
      <c r="B41" s="9" t="s">
        <v>40</v>
      </c>
      <c r="C41" s="9">
        <f>SUM(C36:C40)</f>
        <v>2692</v>
      </c>
      <c r="D41" s="9">
        <f>SUM(D36:D40)</f>
        <v>3055</v>
      </c>
      <c r="E41" s="9">
        <f t="shared" si="0"/>
        <v>5747</v>
      </c>
      <c r="F41" s="9">
        <f>SUM(F36:F40)</f>
        <v>2344</v>
      </c>
    </row>
    <row r="42" spans="2:6" ht="17.45" customHeight="1" x14ac:dyDescent="0.15">
      <c r="B42" s="5" t="s">
        <v>41</v>
      </c>
      <c r="C42" s="10">
        <v>648</v>
      </c>
      <c r="D42" s="10">
        <v>725</v>
      </c>
      <c r="E42" s="7">
        <f t="shared" si="0"/>
        <v>1373</v>
      </c>
      <c r="F42" s="8">
        <v>605</v>
      </c>
    </row>
    <row r="43" spans="2:6" ht="17.45" customHeight="1" x14ac:dyDescent="0.15">
      <c r="B43" s="5" t="s">
        <v>42</v>
      </c>
      <c r="C43" s="10">
        <v>729</v>
      </c>
      <c r="D43" s="10">
        <v>760</v>
      </c>
      <c r="E43" s="7">
        <f t="shared" si="0"/>
        <v>1489</v>
      </c>
      <c r="F43" s="8">
        <v>631</v>
      </c>
    </row>
    <row r="44" spans="2:6" ht="17.45" customHeight="1" x14ac:dyDescent="0.15">
      <c r="B44" s="9" t="s">
        <v>43</v>
      </c>
      <c r="C44" s="9">
        <f>SUM(C42:C43)</f>
        <v>1377</v>
      </c>
      <c r="D44" s="9">
        <f>SUM(D42:D43)</f>
        <v>1485</v>
      </c>
      <c r="E44" s="9">
        <f t="shared" si="0"/>
        <v>2862</v>
      </c>
      <c r="F44" s="9">
        <f>SUM(F42:F43)</f>
        <v>1236</v>
      </c>
    </row>
    <row r="45" spans="2:6" ht="17.45" customHeight="1" x14ac:dyDescent="0.15">
      <c r="B45" s="5" t="s">
        <v>44</v>
      </c>
      <c r="C45" s="10">
        <v>1062</v>
      </c>
      <c r="D45" s="10">
        <v>1178</v>
      </c>
      <c r="E45" s="7">
        <f t="shared" si="0"/>
        <v>2240</v>
      </c>
      <c r="F45" s="8">
        <v>975</v>
      </c>
    </row>
    <row r="46" spans="2:6" ht="17.45" customHeight="1" x14ac:dyDescent="0.15">
      <c r="B46" s="5" t="s">
        <v>45</v>
      </c>
      <c r="C46" s="10">
        <v>939</v>
      </c>
      <c r="D46" s="10">
        <v>1000</v>
      </c>
      <c r="E46" s="7">
        <f t="shared" si="0"/>
        <v>1939</v>
      </c>
      <c r="F46" s="8">
        <v>911</v>
      </c>
    </row>
    <row r="47" spans="2:6" ht="17.45" customHeight="1" x14ac:dyDescent="0.15">
      <c r="B47" s="5" t="s">
        <v>46</v>
      </c>
      <c r="C47" s="10">
        <v>1</v>
      </c>
      <c r="D47" s="10">
        <v>29</v>
      </c>
      <c r="E47" s="7">
        <f t="shared" si="0"/>
        <v>30</v>
      </c>
      <c r="F47" s="8">
        <v>29</v>
      </c>
    </row>
    <row r="48" spans="2:6" ht="17.45" customHeight="1" thickBot="1" x14ac:dyDescent="0.2">
      <c r="B48" s="11" t="s">
        <v>47</v>
      </c>
      <c r="C48" s="11">
        <f>SUM(C45:C47)</f>
        <v>2002</v>
      </c>
      <c r="D48" s="11">
        <f>SUM(D45:D47)</f>
        <v>2207</v>
      </c>
      <c r="E48" s="11">
        <f t="shared" si="0"/>
        <v>4209</v>
      </c>
      <c r="F48" s="11">
        <f>SUM(F45:F47)</f>
        <v>1915</v>
      </c>
    </row>
    <row r="49" spans="2:6" ht="17.45" customHeight="1" thickTop="1" x14ac:dyDescent="0.15">
      <c r="B49" s="12" t="s">
        <v>48</v>
      </c>
      <c r="C49" s="12">
        <f>C10+C15+C20+C24+C29+C35+C41+C44+C48</f>
        <v>12258</v>
      </c>
      <c r="D49" s="12">
        <f>D10+D15+D20+D24+D29+D35+D41+D44+D48</f>
        <v>13796</v>
      </c>
      <c r="E49" s="12">
        <f t="shared" si="0"/>
        <v>26054</v>
      </c>
      <c r="F49" s="12">
        <f>F10+F15+F20+F24+F29+F35+F41+F44+F48</f>
        <v>11416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  <row r="53" spans="2:6" ht="17.45" customHeight="1" x14ac:dyDescent="0.15"/>
    <row r="54" spans="2:6" ht="17.45" customHeight="1" x14ac:dyDescent="0.15"/>
    <row r="55" spans="2:6" ht="17.45" customHeight="1" x14ac:dyDescent="0.15"/>
    <row r="56" spans="2:6" ht="17.45" customHeight="1" x14ac:dyDescent="0.15"/>
    <row r="57" spans="2:6" ht="17.45" customHeight="1" x14ac:dyDescent="0.15"/>
    <row r="58" spans="2:6" ht="17.45" customHeight="1" x14ac:dyDescent="0.15"/>
    <row r="59" spans="2:6" ht="17.45" customHeight="1" x14ac:dyDescent="0.15"/>
    <row r="60" spans="2:6" ht="17.45" customHeight="1" x14ac:dyDescent="0.15"/>
    <row r="61" spans="2:6" ht="17.45" customHeight="1" x14ac:dyDescent="0.15"/>
    <row r="62" spans="2:6" ht="17.45" customHeight="1" x14ac:dyDescent="0.15"/>
    <row r="63" spans="2:6" ht="17.45" customHeight="1" x14ac:dyDescent="0.15"/>
    <row r="64" spans="2:6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  <row r="117" ht="17.45" customHeight="1" x14ac:dyDescent="0.15"/>
    <row r="118" ht="17.45" customHeight="1" x14ac:dyDescent="0.15"/>
    <row r="119" ht="17.45" customHeight="1" x14ac:dyDescent="0.15"/>
    <row r="120" ht="17.45" customHeight="1" x14ac:dyDescent="0.15"/>
    <row r="121" ht="17.45" customHeight="1" x14ac:dyDescent="0.15"/>
    <row r="122" ht="17.45" customHeight="1" x14ac:dyDescent="0.15"/>
    <row r="123" ht="17.45" customHeight="1" x14ac:dyDescent="0.15"/>
    <row r="124" ht="17.45" customHeight="1" x14ac:dyDescent="0.15"/>
    <row r="125" ht="17.45" customHeight="1" x14ac:dyDescent="0.15"/>
    <row r="126" ht="17.45" customHeight="1" x14ac:dyDescent="0.15"/>
    <row r="127" ht="17.45" customHeight="1" x14ac:dyDescent="0.15"/>
    <row r="128" ht="17.45" customHeight="1" x14ac:dyDescent="0.15"/>
    <row r="129" ht="17.45" customHeight="1" x14ac:dyDescent="0.15"/>
    <row r="130" ht="17.45" customHeight="1" x14ac:dyDescent="0.15"/>
    <row r="131" ht="17.45" customHeight="1" x14ac:dyDescent="0.15"/>
    <row r="132" ht="17.45" customHeight="1" x14ac:dyDescent="0.15"/>
    <row r="133" ht="17.45" customHeight="1" x14ac:dyDescent="0.15"/>
    <row r="134" ht="17.45" customHeight="1" x14ac:dyDescent="0.15"/>
    <row r="135" ht="17.45" customHeight="1" x14ac:dyDescent="0.15"/>
    <row r="136" ht="17.45" customHeight="1" x14ac:dyDescent="0.15"/>
    <row r="137" ht="17.45" customHeight="1" x14ac:dyDescent="0.15"/>
    <row r="138" ht="17.45" customHeight="1" x14ac:dyDescent="0.15"/>
    <row r="139" ht="17.45" customHeight="1" x14ac:dyDescent="0.15"/>
    <row r="140" ht="17.45" customHeight="1" x14ac:dyDescent="0.15"/>
    <row r="141" ht="17.45" customHeight="1" x14ac:dyDescent="0.15"/>
    <row r="142" ht="17.45" customHeight="1" x14ac:dyDescent="0.15"/>
    <row r="143" ht="17.45" customHeight="1" x14ac:dyDescent="0.15"/>
    <row r="144" ht="17.45" customHeight="1" x14ac:dyDescent="0.15"/>
    <row r="145" ht="17.45" customHeight="1" x14ac:dyDescent="0.15"/>
    <row r="146" ht="17.45" customHeight="1" x14ac:dyDescent="0.15"/>
    <row r="147" ht="17.45" customHeight="1" x14ac:dyDescent="0.15"/>
    <row r="148" ht="17.45" customHeight="1" x14ac:dyDescent="0.15"/>
    <row r="149" ht="17.45" customHeight="1" x14ac:dyDescent="0.15"/>
    <row r="150" ht="17.45" customHeight="1" x14ac:dyDescent="0.15"/>
    <row r="151" ht="17.45" customHeight="1" x14ac:dyDescent="0.15"/>
    <row r="152" ht="17.45" customHeight="1" x14ac:dyDescent="0.15"/>
    <row r="153" ht="17.45" customHeight="1" x14ac:dyDescent="0.15"/>
    <row r="154" ht="17.45" customHeight="1" x14ac:dyDescent="0.15"/>
    <row r="155" ht="17.45" customHeight="1" x14ac:dyDescent="0.15"/>
    <row r="156" ht="17.45" customHeight="1" x14ac:dyDescent="0.15"/>
    <row r="157" ht="17.45" customHeight="1" x14ac:dyDescent="0.15"/>
    <row r="158" ht="17.45" customHeight="1" x14ac:dyDescent="0.15"/>
    <row r="159" ht="17.45" customHeight="1" x14ac:dyDescent="0.15"/>
    <row r="160" ht="17.45" customHeight="1" x14ac:dyDescent="0.15"/>
    <row r="161" ht="17.45" customHeight="1" x14ac:dyDescent="0.15"/>
    <row r="162" ht="17.45" customHeight="1" x14ac:dyDescent="0.15"/>
    <row r="163" ht="17.4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</sheetData>
  <phoneticPr fontId="2"/>
  <pageMargins left="0.7" right="0.7" top="0.75" bottom="0.75" header="0.3" footer="0.3"/>
  <pageSetup paperSize="9" scale="98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C23" sqref="C2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107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725</v>
      </c>
      <c r="D7" s="6">
        <v>880</v>
      </c>
      <c r="E7" s="7">
        <f t="shared" ref="E7:E49" si="0">SUM(C7:D7)</f>
        <v>1605</v>
      </c>
      <c r="F7" s="8">
        <v>694</v>
      </c>
    </row>
    <row r="8" spans="2:6" ht="17.45" customHeight="1" x14ac:dyDescent="0.15">
      <c r="B8" s="5" t="s">
        <v>8</v>
      </c>
      <c r="C8" s="6">
        <v>482</v>
      </c>
      <c r="D8" s="6">
        <v>543</v>
      </c>
      <c r="E8" s="7">
        <f t="shared" si="0"/>
        <v>1025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1220</v>
      </c>
      <c r="D10" s="9">
        <f>SUM(D7:D9)</f>
        <v>1456</v>
      </c>
      <c r="E10" s="9">
        <f t="shared" si="0"/>
        <v>2676</v>
      </c>
      <c r="F10" s="9">
        <f>SUM(F7:F9)</f>
        <v>1166</v>
      </c>
    </row>
    <row r="11" spans="2:6" ht="17.45" customHeight="1" x14ac:dyDescent="0.15">
      <c r="B11" s="5" t="s">
        <v>11</v>
      </c>
      <c r="C11" s="10">
        <v>608</v>
      </c>
      <c r="D11" s="10">
        <v>697</v>
      </c>
      <c r="E11" s="7">
        <f t="shared" si="0"/>
        <v>1305</v>
      </c>
      <c r="F11" s="8">
        <v>556</v>
      </c>
    </row>
    <row r="12" spans="2:6" ht="17.45" customHeight="1" x14ac:dyDescent="0.15">
      <c r="B12" s="5" t="s">
        <v>12</v>
      </c>
      <c r="C12" s="10">
        <v>161</v>
      </c>
      <c r="D12" s="10">
        <v>195</v>
      </c>
      <c r="E12" s="7">
        <f t="shared" si="0"/>
        <v>356</v>
      </c>
      <c r="F12" s="8">
        <v>170</v>
      </c>
    </row>
    <row r="13" spans="2:6" ht="17.45" customHeight="1" x14ac:dyDescent="0.15">
      <c r="B13" s="5" t="s">
        <v>13</v>
      </c>
      <c r="C13" s="10">
        <v>155</v>
      </c>
      <c r="D13" s="10">
        <v>178</v>
      </c>
      <c r="E13" s="7">
        <f t="shared" si="0"/>
        <v>333</v>
      </c>
      <c r="F13" s="8">
        <v>146</v>
      </c>
    </row>
    <row r="14" spans="2:6" ht="17.45" customHeight="1" x14ac:dyDescent="0.15">
      <c r="B14" s="5" t="s">
        <v>14</v>
      </c>
      <c r="C14" s="10">
        <v>243</v>
      </c>
      <c r="D14" s="10">
        <v>281</v>
      </c>
      <c r="E14" s="7">
        <f t="shared" si="0"/>
        <v>524</v>
      </c>
      <c r="F14" s="8">
        <v>247</v>
      </c>
    </row>
    <row r="15" spans="2:6" ht="17.45" customHeight="1" x14ac:dyDescent="0.15">
      <c r="B15" s="9" t="s">
        <v>15</v>
      </c>
      <c r="C15" s="9">
        <f>SUM(C11:C14)</f>
        <v>1167</v>
      </c>
      <c r="D15" s="9">
        <f>SUM(D11:D14)</f>
        <v>1351</v>
      </c>
      <c r="E15" s="9">
        <f t="shared" si="0"/>
        <v>2518</v>
      </c>
      <c r="F15" s="9">
        <f>SUM(F11:F14)</f>
        <v>1119</v>
      </c>
    </row>
    <row r="16" spans="2:6" ht="17.45" customHeight="1" x14ac:dyDescent="0.15">
      <c r="B16" s="5" t="s">
        <v>16</v>
      </c>
      <c r="C16" s="10">
        <v>175</v>
      </c>
      <c r="D16" s="10">
        <v>228</v>
      </c>
      <c r="E16" s="7">
        <f t="shared" si="0"/>
        <v>403</v>
      </c>
      <c r="F16" s="8">
        <v>217</v>
      </c>
    </row>
    <row r="17" spans="2:6" ht="17.45" customHeight="1" x14ac:dyDescent="0.15">
      <c r="B17" s="5" t="s">
        <v>17</v>
      </c>
      <c r="C17" s="10">
        <v>222</v>
      </c>
      <c r="D17" s="10">
        <v>228</v>
      </c>
      <c r="E17" s="7">
        <f t="shared" si="0"/>
        <v>450</v>
      </c>
      <c r="F17" s="8">
        <v>191</v>
      </c>
    </row>
    <row r="18" spans="2:6" ht="17.45" customHeight="1" x14ac:dyDescent="0.15">
      <c r="B18" s="5" t="s">
        <v>18</v>
      </c>
      <c r="C18" s="10">
        <v>248</v>
      </c>
      <c r="D18" s="10">
        <v>280</v>
      </c>
      <c r="E18" s="7">
        <f t="shared" si="0"/>
        <v>528</v>
      </c>
      <c r="F18" s="8">
        <v>229</v>
      </c>
    </row>
    <row r="19" spans="2:6" ht="17.45" customHeight="1" x14ac:dyDescent="0.15">
      <c r="B19" s="5" t="s">
        <v>19</v>
      </c>
      <c r="C19" s="10">
        <v>56</v>
      </c>
      <c r="D19" s="10">
        <v>62</v>
      </c>
      <c r="E19" s="7">
        <f t="shared" si="0"/>
        <v>118</v>
      </c>
      <c r="F19" s="8">
        <v>46</v>
      </c>
    </row>
    <row r="20" spans="2:6" ht="17.45" customHeight="1" x14ac:dyDescent="0.15">
      <c r="B20" s="9" t="s">
        <v>20</v>
      </c>
      <c r="C20" s="9">
        <f>SUM(C16:C19)</f>
        <v>701</v>
      </c>
      <c r="D20" s="9">
        <f>SUM(D16:D19)</f>
        <v>798</v>
      </c>
      <c r="E20" s="9">
        <f t="shared" si="0"/>
        <v>1499</v>
      </c>
      <c r="F20" s="9">
        <f>SUM(F16:F19)</f>
        <v>683</v>
      </c>
    </row>
    <row r="21" spans="2:6" ht="17.45" customHeight="1" x14ac:dyDescent="0.15">
      <c r="B21" s="5" t="s">
        <v>21</v>
      </c>
      <c r="C21" s="10">
        <v>101</v>
      </c>
      <c r="D21" s="10">
        <v>115</v>
      </c>
      <c r="E21" s="7">
        <f t="shared" si="0"/>
        <v>216</v>
      </c>
      <c r="F21" s="8">
        <v>115</v>
      </c>
    </row>
    <row r="22" spans="2:6" ht="17.45" customHeight="1" x14ac:dyDescent="0.15">
      <c r="B22" s="5" t="s">
        <v>22</v>
      </c>
      <c r="C22" s="10">
        <v>357</v>
      </c>
      <c r="D22" s="10">
        <v>427</v>
      </c>
      <c r="E22" s="7">
        <f t="shared" si="0"/>
        <v>784</v>
      </c>
      <c r="F22" s="8">
        <v>384</v>
      </c>
    </row>
    <row r="23" spans="2:6" ht="17.45" customHeight="1" x14ac:dyDescent="0.15">
      <c r="B23" s="5" t="s">
        <v>9</v>
      </c>
      <c r="C23" s="10">
        <v>5</v>
      </c>
      <c r="D23" s="10">
        <v>12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23</v>
      </c>
      <c r="C24" s="9">
        <f>SUM(C21:C23)</f>
        <v>463</v>
      </c>
      <c r="D24" s="9">
        <f>SUM(D21:D23)</f>
        <v>554</v>
      </c>
      <c r="E24" s="9">
        <f t="shared" si="0"/>
        <v>1017</v>
      </c>
      <c r="F24" s="9">
        <f>SUM(F21:F23)</f>
        <v>516</v>
      </c>
    </row>
    <row r="25" spans="2:6" ht="17.45" customHeight="1" x14ac:dyDescent="0.15">
      <c r="B25" s="5" t="s">
        <v>24</v>
      </c>
      <c r="C25" s="10">
        <v>97</v>
      </c>
      <c r="D25" s="10">
        <v>103</v>
      </c>
      <c r="E25" s="7">
        <f t="shared" si="0"/>
        <v>200</v>
      </c>
      <c r="F25" s="8">
        <v>104</v>
      </c>
    </row>
    <row r="26" spans="2:6" ht="17.45" customHeight="1" x14ac:dyDescent="0.15">
      <c r="B26" s="5" t="s">
        <v>25</v>
      </c>
      <c r="C26" s="10">
        <v>92</v>
      </c>
      <c r="D26" s="10">
        <v>97</v>
      </c>
      <c r="E26" s="7">
        <f t="shared" si="0"/>
        <v>189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71</v>
      </c>
      <c r="E27" s="7">
        <f t="shared" si="0"/>
        <v>150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281</v>
      </c>
      <c r="E29" s="9">
        <f t="shared" si="0"/>
        <v>554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184</v>
      </c>
      <c r="D30" s="10">
        <v>212</v>
      </c>
      <c r="E30" s="7">
        <f t="shared" si="0"/>
        <v>396</v>
      </c>
      <c r="F30" s="8">
        <v>172</v>
      </c>
    </row>
    <row r="31" spans="2:6" ht="17.45" customHeight="1" x14ac:dyDescent="0.15">
      <c r="B31" s="5" t="s">
        <v>30</v>
      </c>
      <c r="C31" s="10">
        <v>476</v>
      </c>
      <c r="D31" s="10">
        <v>515</v>
      </c>
      <c r="E31" s="7">
        <f t="shared" si="0"/>
        <v>991</v>
      </c>
      <c r="F31" s="8">
        <v>463</v>
      </c>
    </row>
    <row r="32" spans="2:6" ht="17.45" customHeight="1" x14ac:dyDescent="0.15">
      <c r="B32" s="5" t="s">
        <v>31</v>
      </c>
      <c r="C32" s="10">
        <v>1104</v>
      </c>
      <c r="D32" s="10">
        <v>1177</v>
      </c>
      <c r="E32" s="7">
        <f t="shared" si="0"/>
        <v>2281</v>
      </c>
      <c r="F32" s="8">
        <v>963</v>
      </c>
    </row>
    <row r="33" spans="2:6" ht="17.45" customHeight="1" x14ac:dyDescent="0.15">
      <c r="B33" s="5" t="s">
        <v>32</v>
      </c>
      <c r="C33" s="10">
        <v>209</v>
      </c>
      <c r="D33" s="10">
        <v>232</v>
      </c>
      <c r="E33" s="7">
        <f t="shared" si="0"/>
        <v>441</v>
      </c>
      <c r="F33" s="8">
        <v>217</v>
      </c>
    </row>
    <row r="34" spans="2:6" ht="17.45" customHeight="1" x14ac:dyDescent="0.15">
      <c r="B34" s="5" t="s">
        <v>33</v>
      </c>
      <c r="C34" s="10">
        <v>425</v>
      </c>
      <c r="D34" s="10">
        <v>463</v>
      </c>
      <c r="E34" s="7">
        <f t="shared" si="0"/>
        <v>888</v>
      </c>
      <c r="F34" s="8">
        <v>336</v>
      </c>
    </row>
    <row r="35" spans="2:6" ht="17.45" customHeight="1" x14ac:dyDescent="0.15">
      <c r="B35" s="9" t="s">
        <v>34</v>
      </c>
      <c r="C35" s="9">
        <f>SUM(C30:C34)</f>
        <v>2398</v>
      </c>
      <c r="D35" s="9">
        <f>SUM(D30:D34)</f>
        <v>2599</v>
      </c>
      <c r="E35" s="9">
        <f t="shared" si="0"/>
        <v>4997</v>
      </c>
      <c r="F35" s="9">
        <f>SUM(F30:F34)</f>
        <v>2151</v>
      </c>
    </row>
    <row r="36" spans="2:6" ht="17.45" customHeight="1" x14ac:dyDescent="0.15">
      <c r="B36" s="5" t="s">
        <v>35</v>
      </c>
      <c r="C36" s="10">
        <v>233</v>
      </c>
      <c r="D36" s="10">
        <v>284</v>
      </c>
      <c r="E36" s="7">
        <f t="shared" si="0"/>
        <v>517</v>
      </c>
      <c r="F36" s="8">
        <v>241</v>
      </c>
    </row>
    <row r="37" spans="2:6" ht="17.45" customHeight="1" x14ac:dyDescent="0.15">
      <c r="B37" s="5" t="s">
        <v>36</v>
      </c>
      <c r="C37" s="10">
        <v>1000</v>
      </c>
      <c r="D37" s="10">
        <v>1097</v>
      </c>
      <c r="E37" s="7">
        <f t="shared" si="0"/>
        <v>2097</v>
      </c>
      <c r="F37" s="8">
        <v>881</v>
      </c>
    </row>
    <row r="38" spans="2:6" ht="17.45" customHeight="1" x14ac:dyDescent="0.15">
      <c r="B38" s="5" t="s">
        <v>37</v>
      </c>
      <c r="C38" s="10">
        <v>785</v>
      </c>
      <c r="D38" s="10">
        <v>906</v>
      </c>
      <c r="E38" s="7">
        <f t="shared" si="0"/>
        <v>1691</v>
      </c>
      <c r="F38" s="8">
        <v>672</v>
      </c>
    </row>
    <row r="39" spans="2:6" ht="17.45" customHeight="1" x14ac:dyDescent="0.15">
      <c r="B39" s="5" t="s">
        <v>38</v>
      </c>
      <c r="C39" s="10">
        <v>292</v>
      </c>
      <c r="D39" s="10">
        <v>356</v>
      </c>
      <c r="E39" s="7">
        <f t="shared" si="0"/>
        <v>648</v>
      </c>
      <c r="F39" s="8">
        <v>247</v>
      </c>
    </row>
    <row r="40" spans="2:6" ht="17.45" customHeight="1" x14ac:dyDescent="0.15">
      <c r="B40" s="5" t="s">
        <v>39</v>
      </c>
      <c r="C40" s="10">
        <v>389</v>
      </c>
      <c r="D40" s="10">
        <v>409</v>
      </c>
      <c r="E40" s="7">
        <f t="shared" si="0"/>
        <v>798</v>
      </c>
      <c r="F40" s="8">
        <v>332</v>
      </c>
    </row>
    <row r="41" spans="2:6" ht="17.45" customHeight="1" x14ac:dyDescent="0.15">
      <c r="B41" s="9" t="s">
        <v>40</v>
      </c>
      <c r="C41" s="9">
        <f>SUM(C36:C40)</f>
        <v>2699</v>
      </c>
      <c r="D41" s="9">
        <f>SUM(D36:D40)</f>
        <v>3052</v>
      </c>
      <c r="E41" s="9">
        <f t="shared" si="0"/>
        <v>5751</v>
      </c>
      <c r="F41" s="9">
        <f>SUM(F36:F40)</f>
        <v>2373</v>
      </c>
    </row>
    <row r="42" spans="2:6" ht="17.45" customHeight="1" x14ac:dyDescent="0.15">
      <c r="B42" s="5" t="s">
        <v>41</v>
      </c>
      <c r="C42" s="10">
        <v>636</v>
      </c>
      <c r="D42" s="10">
        <v>720</v>
      </c>
      <c r="E42" s="7">
        <f t="shared" si="0"/>
        <v>1356</v>
      </c>
      <c r="F42" s="8">
        <v>605</v>
      </c>
    </row>
    <row r="43" spans="2:6" ht="17.45" customHeight="1" x14ac:dyDescent="0.15">
      <c r="B43" s="5" t="s">
        <v>42</v>
      </c>
      <c r="C43" s="10">
        <v>731</v>
      </c>
      <c r="D43" s="10">
        <v>762</v>
      </c>
      <c r="E43" s="7">
        <f t="shared" si="0"/>
        <v>1493</v>
      </c>
      <c r="F43" s="8">
        <v>646</v>
      </c>
    </row>
    <row r="44" spans="2:6" ht="17.45" customHeight="1" x14ac:dyDescent="0.15">
      <c r="B44" s="9" t="s">
        <v>43</v>
      </c>
      <c r="C44" s="9">
        <f>SUM(C42:C43)</f>
        <v>1367</v>
      </c>
      <c r="D44" s="9">
        <f>SUM(D42:D43)</f>
        <v>1482</v>
      </c>
      <c r="E44" s="9">
        <f t="shared" si="0"/>
        <v>2849</v>
      </c>
      <c r="F44" s="9">
        <f>SUM(F42:F43)</f>
        <v>1251</v>
      </c>
    </row>
    <row r="45" spans="2:6" ht="17.45" customHeight="1" x14ac:dyDescent="0.15">
      <c r="B45" s="5" t="s">
        <v>44</v>
      </c>
      <c r="C45" s="10">
        <v>1046</v>
      </c>
      <c r="D45" s="10">
        <v>1165</v>
      </c>
      <c r="E45" s="7">
        <f t="shared" si="0"/>
        <v>2211</v>
      </c>
      <c r="F45" s="8">
        <v>975</v>
      </c>
    </row>
    <row r="46" spans="2:6" ht="17.45" customHeight="1" x14ac:dyDescent="0.15">
      <c r="B46" s="5" t="s">
        <v>45</v>
      </c>
      <c r="C46" s="10">
        <v>933</v>
      </c>
      <c r="D46" s="10">
        <v>995</v>
      </c>
      <c r="E46" s="7">
        <f t="shared" si="0"/>
        <v>1928</v>
      </c>
      <c r="F46" s="8">
        <v>912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1980</v>
      </c>
      <c r="D48" s="11">
        <f>SUM(D45:D47)</f>
        <v>2185</v>
      </c>
      <c r="E48" s="11">
        <f t="shared" si="0"/>
        <v>4165</v>
      </c>
      <c r="F48" s="11">
        <f>SUM(F45:F47)</f>
        <v>1912</v>
      </c>
    </row>
    <row r="49" spans="2:6" ht="17.45" customHeight="1" thickTop="1" x14ac:dyDescent="0.15">
      <c r="B49" s="12" t="s">
        <v>48</v>
      </c>
      <c r="C49" s="12">
        <f>C10+C15+C20+C24+C29+C35+C41+C44+C48</f>
        <v>12268</v>
      </c>
      <c r="D49" s="12">
        <f>D10+D15+D20+D24+D29+D35+D41+D44+D48</f>
        <v>13758</v>
      </c>
      <c r="E49" s="12">
        <f t="shared" si="0"/>
        <v>26026</v>
      </c>
      <c r="F49" s="12">
        <f>F10+F15+F20+F24+F29+F35+F41+F44+F48</f>
        <v>11466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H16" sqref="H16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108</v>
      </c>
    </row>
    <row r="4" spans="2:6" x14ac:dyDescent="0.15">
      <c r="B4" s="1" t="s">
        <v>109</v>
      </c>
    </row>
    <row r="6" spans="2:6" s="3" customForma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x14ac:dyDescent="0.15">
      <c r="B7" s="5" t="s">
        <v>7</v>
      </c>
      <c r="C7" s="6">
        <v>720</v>
      </c>
      <c r="D7" s="6">
        <v>873</v>
      </c>
      <c r="E7" s="7">
        <f t="shared" ref="E7:E49" si="0">SUM(C7:D7)</f>
        <v>1593</v>
      </c>
      <c r="F7" s="8">
        <v>691</v>
      </c>
    </row>
    <row r="8" spans="2:6" x14ac:dyDescent="0.15">
      <c r="B8" s="5" t="s">
        <v>8</v>
      </c>
      <c r="C8" s="6">
        <v>486</v>
      </c>
      <c r="D8" s="6">
        <v>546</v>
      </c>
      <c r="E8" s="7">
        <f t="shared" si="0"/>
        <v>1032</v>
      </c>
      <c r="F8" s="8">
        <v>429</v>
      </c>
    </row>
    <row r="9" spans="2:6" x14ac:dyDescent="0.15">
      <c r="B9" s="5" t="s">
        <v>9</v>
      </c>
      <c r="C9" s="6">
        <v>12</v>
      </c>
      <c r="D9" s="6">
        <v>33</v>
      </c>
      <c r="E9" s="7">
        <f t="shared" si="0"/>
        <v>45</v>
      </c>
      <c r="F9" s="8">
        <v>44</v>
      </c>
    </row>
    <row r="10" spans="2:6" x14ac:dyDescent="0.15">
      <c r="B10" s="9" t="s">
        <v>10</v>
      </c>
      <c r="C10" s="9">
        <f>SUM(C7:C9)</f>
        <v>1218</v>
      </c>
      <c r="D10" s="9">
        <f>SUM(D7:D9)</f>
        <v>1452</v>
      </c>
      <c r="E10" s="9">
        <f t="shared" si="0"/>
        <v>2670</v>
      </c>
      <c r="F10" s="9">
        <f>SUM(F7:F9)</f>
        <v>1164</v>
      </c>
    </row>
    <row r="11" spans="2:6" x14ac:dyDescent="0.15">
      <c r="B11" s="5" t="s">
        <v>11</v>
      </c>
      <c r="C11" s="10">
        <v>605</v>
      </c>
      <c r="D11" s="10">
        <v>696</v>
      </c>
      <c r="E11" s="7">
        <f t="shared" si="0"/>
        <v>1301</v>
      </c>
      <c r="F11" s="8">
        <v>556</v>
      </c>
    </row>
    <row r="12" spans="2:6" x14ac:dyDescent="0.15">
      <c r="B12" s="5" t="s">
        <v>12</v>
      </c>
      <c r="C12" s="10">
        <v>162</v>
      </c>
      <c r="D12" s="10">
        <v>200</v>
      </c>
      <c r="E12" s="7">
        <f t="shared" si="0"/>
        <v>362</v>
      </c>
      <c r="F12" s="8">
        <v>170</v>
      </c>
    </row>
    <row r="13" spans="2:6" x14ac:dyDescent="0.15">
      <c r="B13" s="5" t="s">
        <v>13</v>
      </c>
      <c r="C13" s="10">
        <v>155</v>
      </c>
      <c r="D13" s="10">
        <v>179</v>
      </c>
      <c r="E13" s="7">
        <f t="shared" si="0"/>
        <v>334</v>
      </c>
      <c r="F13" s="8">
        <v>146</v>
      </c>
    </row>
    <row r="14" spans="2:6" x14ac:dyDescent="0.15">
      <c r="B14" s="5" t="s">
        <v>14</v>
      </c>
      <c r="C14" s="10">
        <v>245</v>
      </c>
      <c r="D14" s="10">
        <v>283</v>
      </c>
      <c r="E14" s="7">
        <f t="shared" si="0"/>
        <v>528</v>
      </c>
      <c r="F14" s="8">
        <v>248</v>
      </c>
    </row>
    <row r="15" spans="2:6" x14ac:dyDescent="0.15">
      <c r="B15" s="9" t="s">
        <v>15</v>
      </c>
      <c r="C15" s="9">
        <f>SUM(C11:C14)</f>
        <v>1167</v>
      </c>
      <c r="D15" s="9">
        <f>SUM(D11:D14)</f>
        <v>1358</v>
      </c>
      <c r="E15" s="9">
        <f t="shared" si="0"/>
        <v>2525</v>
      </c>
      <c r="F15" s="9">
        <f>SUM(F11:F14)</f>
        <v>1120</v>
      </c>
    </row>
    <row r="16" spans="2:6" x14ac:dyDescent="0.15">
      <c r="B16" s="5" t="s">
        <v>16</v>
      </c>
      <c r="C16" s="10">
        <v>176</v>
      </c>
      <c r="D16" s="10">
        <v>229</v>
      </c>
      <c r="E16" s="7">
        <f t="shared" si="0"/>
        <v>405</v>
      </c>
      <c r="F16" s="8">
        <v>216</v>
      </c>
    </row>
    <row r="17" spans="2:6" x14ac:dyDescent="0.15">
      <c r="B17" s="5" t="s">
        <v>17</v>
      </c>
      <c r="C17" s="10">
        <v>222</v>
      </c>
      <c r="D17" s="10">
        <v>228</v>
      </c>
      <c r="E17" s="7">
        <f t="shared" si="0"/>
        <v>450</v>
      </c>
      <c r="F17" s="8">
        <v>191</v>
      </c>
    </row>
    <row r="18" spans="2:6" x14ac:dyDescent="0.15">
      <c r="B18" s="5" t="s">
        <v>18</v>
      </c>
      <c r="C18" s="10">
        <v>249</v>
      </c>
      <c r="D18" s="10">
        <v>281</v>
      </c>
      <c r="E18" s="7">
        <f t="shared" si="0"/>
        <v>530</v>
      </c>
      <c r="F18" s="8">
        <v>230</v>
      </c>
    </row>
    <row r="19" spans="2:6" x14ac:dyDescent="0.15">
      <c r="B19" s="5" t="s">
        <v>19</v>
      </c>
      <c r="C19" s="10">
        <v>54</v>
      </c>
      <c r="D19" s="10">
        <v>60</v>
      </c>
      <c r="E19" s="7">
        <f t="shared" si="0"/>
        <v>114</v>
      </c>
      <c r="F19" s="8">
        <v>45</v>
      </c>
    </row>
    <row r="20" spans="2:6" x14ac:dyDescent="0.15">
      <c r="B20" s="9" t="s">
        <v>20</v>
      </c>
      <c r="C20" s="9">
        <f>SUM(C16:C19)</f>
        <v>701</v>
      </c>
      <c r="D20" s="9">
        <f>SUM(D16:D19)</f>
        <v>798</v>
      </c>
      <c r="E20" s="9">
        <f t="shared" si="0"/>
        <v>1499</v>
      </c>
      <c r="F20" s="9">
        <f>SUM(F16:F19)</f>
        <v>682</v>
      </c>
    </row>
    <row r="21" spans="2:6" x14ac:dyDescent="0.15">
      <c r="B21" s="5" t="s">
        <v>21</v>
      </c>
      <c r="C21" s="10">
        <v>99</v>
      </c>
      <c r="D21" s="10">
        <v>114</v>
      </c>
      <c r="E21" s="7">
        <f t="shared" si="0"/>
        <v>213</v>
      </c>
      <c r="F21" s="8">
        <v>114</v>
      </c>
    </row>
    <row r="22" spans="2:6" x14ac:dyDescent="0.15">
      <c r="B22" s="5" t="s">
        <v>22</v>
      </c>
      <c r="C22" s="10">
        <v>356</v>
      </c>
      <c r="D22" s="10">
        <v>428</v>
      </c>
      <c r="E22" s="7">
        <f t="shared" si="0"/>
        <v>784</v>
      </c>
      <c r="F22" s="8">
        <v>384</v>
      </c>
    </row>
    <row r="23" spans="2:6" x14ac:dyDescent="0.15">
      <c r="B23" s="5" t="s">
        <v>9</v>
      </c>
      <c r="C23" s="10">
        <v>6</v>
      </c>
      <c r="D23" s="10">
        <v>11</v>
      </c>
      <c r="E23" s="7">
        <f t="shared" si="0"/>
        <v>17</v>
      </c>
      <c r="F23" s="8">
        <v>17</v>
      </c>
    </row>
    <row r="24" spans="2:6" x14ac:dyDescent="0.15">
      <c r="B24" s="9" t="s">
        <v>23</v>
      </c>
      <c r="C24" s="9">
        <f>SUM(C21:C23)</f>
        <v>461</v>
      </c>
      <c r="D24" s="9">
        <f>SUM(D21:D23)</f>
        <v>553</v>
      </c>
      <c r="E24" s="9">
        <f t="shared" si="0"/>
        <v>1014</v>
      </c>
      <c r="F24" s="9">
        <f>SUM(F21:F23)</f>
        <v>515</v>
      </c>
    </row>
    <row r="25" spans="2:6" x14ac:dyDescent="0.15">
      <c r="B25" s="5" t="s">
        <v>24</v>
      </c>
      <c r="C25" s="10">
        <v>96</v>
      </c>
      <c r="D25" s="10">
        <v>103</v>
      </c>
      <c r="E25" s="7">
        <f t="shared" si="0"/>
        <v>199</v>
      </c>
      <c r="F25" s="8">
        <v>103</v>
      </c>
    </row>
    <row r="26" spans="2:6" x14ac:dyDescent="0.15">
      <c r="B26" s="5" t="s">
        <v>25</v>
      </c>
      <c r="C26" s="10">
        <v>94</v>
      </c>
      <c r="D26" s="10">
        <v>101</v>
      </c>
      <c r="E26" s="7">
        <f t="shared" si="0"/>
        <v>195</v>
      </c>
      <c r="F26" s="8">
        <v>99</v>
      </c>
    </row>
    <row r="27" spans="2:6" x14ac:dyDescent="0.15">
      <c r="B27" s="5" t="s">
        <v>26</v>
      </c>
      <c r="C27" s="10">
        <v>80</v>
      </c>
      <c r="D27" s="10">
        <v>71</v>
      </c>
      <c r="E27" s="7">
        <f t="shared" si="0"/>
        <v>151</v>
      </c>
      <c r="F27" s="8">
        <v>84</v>
      </c>
    </row>
    <row r="28" spans="2:6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x14ac:dyDescent="0.15">
      <c r="B29" s="9" t="s">
        <v>28</v>
      </c>
      <c r="C29" s="9">
        <f>SUM(C25:C28)</f>
        <v>275</v>
      </c>
      <c r="D29" s="9">
        <f>SUM(D25:D28)</f>
        <v>285</v>
      </c>
      <c r="E29" s="9">
        <f t="shared" si="0"/>
        <v>560</v>
      </c>
      <c r="F29" s="9">
        <f>SUM(F25:F28)</f>
        <v>296</v>
      </c>
    </row>
    <row r="30" spans="2:6" x14ac:dyDescent="0.15">
      <c r="B30" s="5" t="s">
        <v>29</v>
      </c>
      <c r="C30" s="10">
        <v>186</v>
      </c>
      <c r="D30" s="10">
        <v>213</v>
      </c>
      <c r="E30" s="7">
        <f t="shared" si="0"/>
        <v>399</v>
      </c>
      <c r="F30" s="8">
        <v>174</v>
      </c>
    </row>
    <row r="31" spans="2:6" x14ac:dyDescent="0.15">
      <c r="B31" s="5" t="s">
        <v>30</v>
      </c>
      <c r="C31" s="10">
        <v>476</v>
      </c>
      <c r="D31" s="10">
        <v>518</v>
      </c>
      <c r="E31" s="7">
        <f t="shared" si="0"/>
        <v>994</v>
      </c>
      <c r="F31" s="8">
        <v>465</v>
      </c>
    </row>
    <row r="32" spans="2:6" x14ac:dyDescent="0.15">
      <c r="B32" s="5" t="s">
        <v>31</v>
      </c>
      <c r="C32" s="10">
        <v>1114</v>
      </c>
      <c r="D32" s="10">
        <v>1188</v>
      </c>
      <c r="E32" s="7">
        <f t="shared" si="0"/>
        <v>2302</v>
      </c>
      <c r="F32" s="8">
        <v>971</v>
      </c>
    </row>
    <row r="33" spans="2:6" x14ac:dyDescent="0.15">
      <c r="B33" s="5" t="s">
        <v>32</v>
      </c>
      <c r="C33" s="10">
        <v>209</v>
      </c>
      <c r="D33" s="10">
        <v>231</v>
      </c>
      <c r="E33" s="7">
        <f t="shared" si="0"/>
        <v>440</v>
      </c>
      <c r="F33" s="8">
        <v>217</v>
      </c>
    </row>
    <row r="34" spans="2:6" x14ac:dyDescent="0.15">
      <c r="B34" s="5" t="s">
        <v>33</v>
      </c>
      <c r="C34" s="10">
        <v>424</v>
      </c>
      <c r="D34" s="10">
        <v>462</v>
      </c>
      <c r="E34" s="7">
        <f t="shared" si="0"/>
        <v>886</v>
      </c>
      <c r="F34" s="8">
        <v>337</v>
      </c>
    </row>
    <row r="35" spans="2:6" x14ac:dyDescent="0.15">
      <c r="B35" s="9" t="s">
        <v>34</v>
      </c>
      <c r="C35" s="9">
        <f>SUM(C30:C34)</f>
        <v>2409</v>
      </c>
      <c r="D35" s="9">
        <f>SUM(D30:D34)</f>
        <v>2612</v>
      </c>
      <c r="E35" s="9">
        <f t="shared" si="0"/>
        <v>5021</v>
      </c>
      <c r="F35" s="9">
        <f>SUM(F30:F34)</f>
        <v>2164</v>
      </c>
    </row>
    <row r="36" spans="2:6" x14ac:dyDescent="0.15">
      <c r="B36" s="5" t="s">
        <v>35</v>
      </c>
      <c r="C36" s="10">
        <v>233</v>
      </c>
      <c r="D36" s="10">
        <v>284</v>
      </c>
      <c r="E36" s="7">
        <f t="shared" si="0"/>
        <v>517</v>
      </c>
      <c r="F36" s="8">
        <v>242</v>
      </c>
    </row>
    <row r="37" spans="2:6" x14ac:dyDescent="0.15">
      <c r="B37" s="5" t="s">
        <v>36</v>
      </c>
      <c r="C37" s="10">
        <v>999</v>
      </c>
      <c r="D37" s="10">
        <v>1097</v>
      </c>
      <c r="E37" s="7">
        <f t="shared" si="0"/>
        <v>2096</v>
      </c>
      <c r="F37" s="8">
        <v>883</v>
      </c>
    </row>
    <row r="38" spans="2:6" x14ac:dyDescent="0.15">
      <c r="B38" s="5" t="s">
        <v>37</v>
      </c>
      <c r="C38" s="10">
        <v>782</v>
      </c>
      <c r="D38" s="10">
        <v>901</v>
      </c>
      <c r="E38" s="7">
        <f t="shared" si="0"/>
        <v>1683</v>
      </c>
      <c r="F38" s="8">
        <v>670</v>
      </c>
    </row>
    <row r="39" spans="2:6" x14ac:dyDescent="0.15">
      <c r="B39" s="5" t="s">
        <v>38</v>
      </c>
      <c r="C39" s="10">
        <v>295</v>
      </c>
      <c r="D39" s="10">
        <v>356</v>
      </c>
      <c r="E39" s="7">
        <f t="shared" si="0"/>
        <v>651</v>
      </c>
      <c r="F39" s="8">
        <v>247</v>
      </c>
    </row>
    <row r="40" spans="2:6" x14ac:dyDescent="0.15">
      <c r="B40" s="5" t="s">
        <v>39</v>
      </c>
      <c r="C40" s="10">
        <v>399</v>
      </c>
      <c r="D40" s="10">
        <v>415</v>
      </c>
      <c r="E40" s="7">
        <f t="shared" si="0"/>
        <v>814</v>
      </c>
      <c r="F40" s="8">
        <v>337</v>
      </c>
    </row>
    <row r="41" spans="2:6" x14ac:dyDescent="0.15">
      <c r="B41" s="9" t="s">
        <v>40</v>
      </c>
      <c r="C41" s="9">
        <f>SUM(C36:C40)</f>
        <v>2708</v>
      </c>
      <c r="D41" s="9">
        <f>SUM(D36:D40)</f>
        <v>3053</v>
      </c>
      <c r="E41" s="9">
        <f t="shared" si="0"/>
        <v>5761</v>
      </c>
      <c r="F41" s="9">
        <f>SUM(F36:F40)</f>
        <v>2379</v>
      </c>
    </row>
    <row r="42" spans="2:6" x14ac:dyDescent="0.15">
      <c r="B42" s="5" t="s">
        <v>41</v>
      </c>
      <c r="C42" s="10">
        <v>634</v>
      </c>
      <c r="D42" s="10">
        <v>721</v>
      </c>
      <c r="E42" s="7">
        <f t="shared" si="0"/>
        <v>1355</v>
      </c>
      <c r="F42" s="8">
        <v>604</v>
      </c>
    </row>
    <row r="43" spans="2:6" x14ac:dyDescent="0.15">
      <c r="B43" s="5" t="s">
        <v>42</v>
      </c>
      <c r="C43" s="10">
        <v>738</v>
      </c>
      <c r="D43" s="10">
        <v>768</v>
      </c>
      <c r="E43" s="7">
        <f t="shared" si="0"/>
        <v>1506</v>
      </c>
      <c r="F43" s="8">
        <v>653</v>
      </c>
    </row>
    <row r="44" spans="2:6" x14ac:dyDescent="0.15">
      <c r="B44" s="9" t="s">
        <v>43</v>
      </c>
      <c r="C44" s="9">
        <f>SUM(C42:C43)</f>
        <v>1372</v>
      </c>
      <c r="D44" s="9">
        <f>SUM(D42:D43)</f>
        <v>1489</v>
      </c>
      <c r="E44" s="9">
        <f t="shared" si="0"/>
        <v>2861</v>
      </c>
      <c r="F44" s="9">
        <f>SUM(F42:F43)</f>
        <v>1257</v>
      </c>
    </row>
    <row r="45" spans="2:6" x14ac:dyDescent="0.15">
      <c r="B45" s="5" t="s">
        <v>44</v>
      </c>
      <c r="C45" s="10">
        <v>1047</v>
      </c>
      <c r="D45" s="10">
        <v>1167</v>
      </c>
      <c r="E45" s="7">
        <f t="shared" si="0"/>
        <v>2214</v>
      </c>
      <c r="F45" s="8">
        <v>973</v>
      </c>
    </row>
    <row r="46" spans="2:6" x14ac:dyDescent="0.15">
      <c r="B46" s="5" t="s">
        <v>45</v>
      </c>
      <c r="C46" s="10">
        <v>934</v>
      </c>
      <c r="D46" s="10">
        <v>996</v>
      </c>
      <c r="E46" s="7">
        <f t="shared" si="0"/>
        <v>1930</v>
      </c>
      <c r="F46" s="8">
        <v>914</v>
      </c>
    </row>
    <row r="47" spans="2:6" x14ac:dyDescent="0.15">
      <c r="B47" s="5" t="s">
        <v>46</v>
      </c>
      <c r="C47" s="10">
        <v>0</v>
      </c>
      <c r="D47" s="10">
        <v>24</v>
      </c>
      <c r="E47" s="7">
        <f t="shared" si="0"/>
        <v>24</v>
      </c>
      <c r="F47" s="8">
        <v>24</v>
      </c>
    </row>
    <row r="48" spans="2:6" ht="15" thickBot="1" x14ac:dyDescent="0.2">
      <c r="B48" s="11" t="s">
        <v>47</v>
      </c>
      <c r="C48" s="11">
        <f>SUM(C45:C47)</f>
        <v>1981</v>
      </c>
      <c r="D48" s="11">
        <f>SUM(D45:D47)</f>
        <v>2187</v>
      </c>
      <c r="E48" s="11">
        <f t="shared" si="0"/>
        <v>4168</v>
      </c>
      <c r="F48" s="11">
        <f>SUM(F45:F47)</f>
        <v>1911</v>
      </c>
    </row>
    <row r="49" spans="2:6" ht="15" thickTop="1" x14ac:dyDescent="0.15">
      <c r="B49" s="12" t="s">
        <v>48</v>
      </c>
      <c r="C49" s="12">
        <f>C10+C15+C20+C24+C29+C35+C41+C44+C48</f>
        <v>12292</v>
      </c>
      <c r="D49" s="12">
        <f>D10+D15+D20+D24+D29+D35+D41+D44+D48</f>
        <v>13787</v>
      </c>
      <c r="E49" s="12">
        <f t="shared" si="0"/>
        <v>26079</v>
      </c>
      <c r="F49" s="12">
        <f>F10+F15+F20+F24+F29+F35+F41+F44+F48</f>
        <v>11488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G9" sqref="G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110</v>
      </c>
    </row>
    <row r="4" spans="2:6" x14ac:dyDescent="0.15">
      <c r="B4" s="1" t="s">
        <v>1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719</v>
      </c>
      <c r="D7" s="6">
        <v>868</v>
      </c>
      <c r="E7" s="7">
        <f t="shared" ref="E7:E49" si="0">SUM(C7:D7)</f>
        <v>1587</v>
      </c>
      <c r="F7" s="8">
        <v>690</v>
      </c>
    </row>
    <row r="8" spans="2:6" ht="17.45" customHeight="1" x14ac:dyDescent="0.15">
      <c r="B8" s="5" t="s">
        <v>8</v>
      </c>
      <c r="C8" s="6">
        <v>485</v>
      </c>
      <c r="D8" s="6">
        <v>545</v>
      </c>
      <c r="E8" s="7">
        <f t="shared" si="0"/>
        <v>1030</v>
      </c>
      <c r="F8" s="8">
        <v>429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1216</v>
      </c>
      <c r="D10" s="9">
        <f>SUM(D7:D9)</f>
        <v>1447</v>
      </c>
      <c r="E10" s="9">
        <f t="shared" si="0"/>
        <v>2663</v>
      </c>
      <c r="F10" s="9">
        <f>SUM(F7:F9)</f>
        <v>1164</v>
      </c>
    </row>
    <row r="11" spans="2:6" ht="17.45" customHeight="1" x14ac:dyDescent="0.15">
      <c r="B11" s="5" t="s">
        <v>11</v>
      </c>
      <c r="C11" s="10">
        <v>608</v>
      </c>
      <c r="D11" s="10">
        <v>698</v>
      </c>
      <c r="E11" s="7">
        <f t="shared" si="0"/>
        <v>1306</v>
      </c>
      <c r="F11" s="8">
        <v>556</v>
      </c>
    </row>
    <row r="12" spans="2:6" ht="17.45" customHeight="1" x14ac:dyDescent="0.15">
      <c r="B12" s="5" t="s">
        <v>12</v>
      </c>
      <c r="C12" s="10">
        <v>162</v>
      </c>
      <c r="D12" s="10">
        <v>200</v>
      </c>
      <c r="E12" s="7">
        <f t="shared" si="0"/>
        <v>362</v>
      </c>
      <c r="F12" s="8">
        <v>170</v>
      </c>
    </row>
    <row r="13" spans="2:6" ht="17.45" customHeight="1" x14ac:dyDescent="0.15">
      <c r="B13" s="5" t="s">
        <v>13</v>
      </c>
      <c r="C13" s="10">
        <v>155</v>
      </c>
      <c r="D13" s="10">
        <v>179</v>
      </c>
      <c r="E13" s="7">
        <f t="shared" si="0"/>
        <v>334</v>
      </c>
      <c r="F13" s="8">
        <v>146</v>
      </c>
    </row>
    <row r="14" spans="2:6" ht="17.45" customHeight="1" x14ac:dyDescent="0.15">
      <c r="B14" s="5" t="s">
        <v>14</v>
      </c>
      <c r="C14" s="10">
        <v>243</v>
      </c>
      <c r="D14" s="10">
        <v>283</v>
      </c>
      <c r="E14" s="7">
        <f t="shared" si="0"/>
        <v>526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1168</v>
      </c>
      <c r="D15" s="9">
        <f>SUM(D11:D14)</f>
        <v>1360</v>
      </c>
      <c r="E15" s="9">
        <f t="shared" si="0"/>
        <v>2528</v>
      </c>
      <c r="F15" s="9">
        <f>SUM(F11:F14)</f>
        <v>1118</v>
      </c>
    </row>
    <row r="16" spans="2:6" ht="17.45" customHeight="1" x14ac:dyDescent="0.15">
      <c r="B16" s="5" t="s">
        <v>16</v>
      </c>
      <c r="C16" s="10">
        <v>176</v>
      </c>
      <c r="D16" s="10">
        <v>228</v>
      </c>
      <c r="E16" s="7">
        <f t="shared" si="0"/>
        <v>404</v>
      </c>
      <c r="F16" s="8">
        <v>217</v>
      </c>
    </row>
    <row r="17" spans="2:6" ht="17.45" customHeight="1" x14ac:dyDescent="0.15">
      <c r="B17" s="5" t="s">
        <v>17</v>
      </c>
      <c r="C17" s="10">
        <v>222</v>
      </c>
      <c r="D17" s="10">
        <v>227</v>
      </c>
      <c r="E17" s="7">
        <f t="shared" si="0"/>
        <v>449</v>
      </c>
      <c r="F17" s="8">
        <v>190</v>
      </c>
    </row>
    <row r="18" spans="2:6" ht="17.45" customHeight="1" x14ac:dyDescent="0.15">
      <c r="B18" s="5" t="s">
        <v>18</v>
      </c>
      <c r="C18" s="10">
        <v>250</v>
      </c>
      <c r="D18" s="10">
        <v>282</v>
      </c>
      <c r="E18" s="7">
        <f t="shared" si="0"/>
        <v>532</v>
      </c>
      <c r="F18" s="8">
        <v>230</v>
      </c>
    </row>
    <row r="19" spans="2:6" ht="17.45" customHeight="1" x14ac:dyDescent="0.15">
      <c r="B19" s="5" t="s">
        <v>19</v>
      </c>
      <c r="C19" s="10">
        <v>53</v>
      </c>
      <c r="D19" s="10">
        <v>57</v>
      </c>
      <c r="E19" s="7">
        <f t="shared" si="0"/>
        <v>110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701</v>
      </c>
      <c r="D20" s="9">
        <f>SUM(D16:D19)</f>
        <v>794</v>
      </c>
      <c r="E20" s="9">
        <f t="shared" si="0"/>
        <v>1495</v>
      </c>
      <c r="F20" s="9">
        <f>SUM(F16:F19)</f>
        <v>681</v>
      </c>
    </row>
    <row r="21" spans="2:6" ht="17.45" customHeight="1" x14ac:dyDescent="0.15">
      <c r="B21" s="5" t="s">
        <v>21</v>
      </c>
      <c r="C21" s="10">
        <v>98</v>
      </c>
      <c r="D21" s="10">
        <v>114</v>
      </c>
      <c r="E21" s="7">
        <f t="shared" si="0"/>
        <v>212</v>
      </c>
      <c r="F21" s="8">
        <v>113</v>
      </c>
    </row>
    <row r="22" spans="2:6" ht="17.45" customHeight="1" x14ac:dyDescent="0.15">
      <c r="B22" s="5" t="s">
        <v>22</v>
      </c>
      <c r="C22" s="10">
        <v>355</v>
      </c>
      <c r="D22" s="10">
        <v>429</v>
      </c>
      <c r="E22" s="7">
        <f t="shared" si="0"/>
        <v>784</v>
      </c>
      <c r="F22" s="8">
        <v>384</v>
      </c>
    </row>
    <row r="23" spans="2:6" ht="17.45" customHeight="1" x14ac:dyDescent="0.15">
      <c r="B23" s="5" t="s">
        <v>9</v>
      </c>
      <c r="C23" s="10">
        <v>6</v>
      </c>
      <c r="D23" s="10">
        <v>11</v>
      </c>
      <c r="E23" s="7">
        <f>SUM(C23:D23)</f>
        <v>17</v>
      </c>
      <c r="F23" s="8">
        <v>17</v>
      </c>
    </row>
    <row r="24" spans="2:6" ht="17.45" customHeight="1" x14ac:dyDescent="0.15">
      <c r="B24" s="9" t="s">
        <v>23</v>
      </c>
      <c r="C24" s="9">
        <f>SUM(C21:C23)</f>
        <v>459</v>
      </c>
      <c r="D24" s="9">
        <f>SUM(D21:D23)</f>
        <v>554</v>
      </c>
      <c r="E24" s="9">
        <f t="shared" si="0"/>
        <v>1013</v>
      </c>
      <c r="F24" s="9">
        <f>SUM(F21:F23)</f>
        <v>514</v>
      </c>
    </row>
    <row r="25" spans="2:6" ht="17.45" customHeight="1" x14ac:dyDescent="0.15">
      <c r="B25" s="5" t="s">
        <v>24</v>
      </c>
      <c r="C25" s="10">
        <v>96</v>
      </c>
      <c r="D25" s="10">
        <v>104</v>
      </c>
      <c r="E25" s="7">
        <f t="shared" si="0"/>
        <v>200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101</v>
      </c>
      <c r="E26" s="7">
        <f t="shared" si="0"/>
        <v>194</v>
      </c>
      <c r="F26" s="8">
        <v>99</v>
      </c>
    </row>
    <row r="27" spans="2:6" ht="17.45" customHeight="1" x14ac:dyDescent="0.15">
      <c r="B27" s="5" t="s">
        <v>26</v>
      </c>
      <c r="C27" s="10">
        <v>79</v>
      </c>
      <c r="D27" s="10">
        <v>71</v>
      </c>
      <c r="E27" s="7">
        <f t="shared" si="0"/>
        <v>150</v>
      </c>
      <c r="F27" s="8">
        <v>83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274</v>
      </c>
      <c r="D29" s="9">
        <f>SUM(D25:D28)</f>
        <v>286</v>
      </c>
      <c r="E29" s="9">
        <f t="shared" si="0"/>
        <v>560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186</v>
      </c>
      <c r="D30" s="10">
        <v>213</v>
      </c>
      <c r="E30" s="7">
        <f t="shared" si="0"/>
        <v>399</v>
      </c>
      <c r="F30" s="8">
        <v>173</v>
      </c>
    </row>
    <row r="31" spans="2:6" ht="17.45" customHeight="1" x14ac:dyDescent="0.15">
      <c r="B31" s="5" t="s">
        <v>30</v>
      </c>
      <c r="C31" s="10">
        <v>470</v>
      </c>
      <c r="D31" s="10">
        <v>519</v>
      </c>
      <c r="E31" s="7">
        <f t="shared" si="0"/>
        <v>989</v>
      </c>
      <c r="F31" s="8">
        <v>465</v>
      </c>
    </row>
    <row r="32" spans="2:6" ht="17.45" customHeight="1" x14ac:dyDescent="0.15">
      <c r="B32" s="5" t="s">
        <v>31</v>
      </c>
      <c r="C32" s="10">
        <v>1121</v>
      </c>
      <c r="D32" s="10">
        <v>1187</v>
      </c>
      <c r="E32" s="7">
        <f t="shared" si="0"/>
        <v>2308</v>
      </c>
      <c r="F32" s="8">
        <v>976</v>
      </c>
    </row>
    <row r="33" spans="2:6" ht="17.45" customHeight="1" x14ac:dyDescent="0.15">
      <c r="B33" s="5" t="s">
        <v>32</v>
      </c>
      <c r="C33" s="10">
        <v>206</v>
      </c>
      <c r="D33" s="10">
        <v>231</v>
      </c>
      <c r="E33" s="7">
        <f t="shared" si="0"/>
        <v>437</v>
      </c>
      <c r="F33" s="8">
        <v>216</v>
      </c>
    </row>
    <row r="34" spans="2:6" ht="17.45" customHeight="1" x14ac:dyDescent="0.15">
      <c r="B34" s="5" t="s">
        <v>33</v>
      </c>
      <c r="C34" s="10">
        <v>419</v>
      </c>
      <c r="D34" s="10">
        <v>454</v>
      </c>
      <c r="E34" s="7">
        <f t="shared" si="0"/>
        <v>873</v>
      </c>
      <c r="F34" s="8">
        <v>333</v>
      </c>
    </row>
    <row r="35" spans="2:6" ht="17.45" customHeight="1" x14ac:dyDescent="0.15">
      <c r="B35" s="9" t="s">
        <v>34</v>
      </c>
      <c r="C35" s="9">
        <f>SUM(C30:C34)</f>
        <v>2402</v>
      </c>
      <c r="D35" s="9">
        <f>SUM(D30:D34)</f>
        <v>2604</v>
      </c>
      <c r="E35" s="9">
        <f t="shared" si="0"/>
        <v>5006</v>
      </c>
      <c r="F35" s="9">
        <f>SUM(F30:F34)</f>
        <v>2163</v>
      </c>
    </row>
    <row r="36" spans="2:6" ht="17.45" customHeight="1" x14ac:dyDescent="0.15">
      <c r="B36" s="5" t="s">
        <v>35</v>
      </c>
      <c r="C36" s="10">
        <v>233</v>
      </c>
      <c r="D36" s="10">
        <v>284</v>
      </c>
      <c r="E36" s="7">
        <f t="shared" si="0"/>
        <v>517</v>
      </c>
      <c r="F36" s="8">
        <v>242</v>
      </c>
    </row>
    <row r="37" spans="2:6" ht="17.45" customHeight="1" x14ac:dyDescent="0.15">
      <c r="B37" s="5" t="s">
        <v>36</v>
      </c>
      <c r="C37" s="10">
        <v>1004</v>
      </c>
      <c r="D37" s="10">
        <v>1103</v>
      </c>
      <c r="E37" s="7">
        <f t="shared" si="0"/>
        <v>2107</v>
      </c>
      <c r="F37" s="8">
        <v>886</v>
      </c>
    </row>
    <row r="38" spans="2:6" ht="17.45" customHeight="1" x14ac:dyDescent="0.15">
      <c r="B38" s="5" t="s">
        <v>37</v>
      </c>
      <c r="C38" s="10">
        <v>787</v>
      </c>
      <c r="D38" s="10">
        <v>904</v>
      </c>
      <c r="E38" s="7">
        <f t="shared" si="0"/>
        <v>1691</v>
      </c>
      <c r="F38" s="8">
        <v>671</v>
      </c>
    </row>
    <row r="39" spans="2:6" ht="17.45" customHeight="1" x14ac:dyDescent="0.15">
      <c r="B39" s="5" t="s">
        <v>38</v>
      </c>
      <c r="C39" s="10">
        <v>295</v>
      </c>
      <c r="D39" s="10">
        <v>356</v>
      </c>
      <c r="E39" s="7">
        <f t="shared" si="0"/>
        <v>651</v>
      </c>
      <c r="F39" s="8">
        <v>248</v>
      </c>
    </row>
    <row r="40" spans="2:6" ht="17.45" customHeight="1" x14ac:dyDescent="0.15">
      <c r="B40" s="5" t="s">
        <v>39</v>
      </c>
      <c r="C40" s="10">
        <v>401</v>
      </c>
      <c r="D40" s="10">
        <v>412</v>
      </c>
      <c r="E40" s="7">
        <f t="shared" si="0"/>
        <v>813</v>
      </c>
      <c r="F40" s="8">
        <v>339</v>
      </c>
    </row>
    <row r="41" spans="2:6" ht="17.45" customHeight="1" x14ac:dyDescent="0.15">
      <c r="B41" s="9" t="s">
        <v>40</v>
      </c>
      <c r="C41" s="9">
        <f>SUM(C36:C40)</f>
        <v>2720</v>
      </c>
      <c r="D41" s="9">
        <f>SUM(D36:D40)</f>
        <v>3059</v>
      </c>
      <c r="E41" s="9">
        <f t="shared" si="0"/>
        <v>5779</v>
      </c>
      <c r="F41" s="9">
        <f>SUM(F36:F40)</f>
        <v>2386</v>
      </c>
    </row>
    <row r="42" spans="2:6" ht="17.45" customHeight="1" x14ac:dyDescent="0.15">
      <c r="B42" s="5" t="s">
        <v>41</v>
      </c>
      <c r="C42" s="10">
        <v>635</v>
      </c>
      <c r="D42" s="10">
        <v>722</v>
      </c>
      <c r="E42" s="7">
        <f t="shared" si="0"/>
        <v>1357</v>
      </c>
      <c r="F42" s="8">
        <v>605</v>
      </c>
    </row>
    <row r="43" spans="2:6" ht="17.45" customHeight="1" x14ac:dyDescent="0.15">
      <c r="B43" s="5" t="s">
        <v>42</v>
      </c>
      <c r="C43" s="10">
        <v>739</v>
      </c>
      <c r="D43" s="10">
        <v>772</v>
      </c>
      <c r="E43" s="7">
        <f t="shared" si="0"/>
        <v>1511</v>
      </c>
      <c r="F43" s="8">
        <v>654</v>
      </c>
    </row>
    <row r="44" spans="2:6" ht="17.45" customHeight="1" x14ac:dyDescent="0.15">
      <c r="B44" s="9" t="s">
        <v>43</v>
      </c>
      <c r="C44" s="9">
        <f>SUM(C42:C43)</f>
        <v>1374</v>
      </c>
      <c r="D44" s="9">
        <f>SUM(D42:D43)</f>
        <v>1494</v>
      </c>
      <c r="E44" s="9">
        <f t="shared" si="0"/>
        <v>2868</v>
      </c>
      <c r="F44" s="9">
        <f>SUM(F42:F43)</f>
        <v>1259</v>
      </c>
    </row>
    <row r="45" spans="2:6" ht="17.45" customHeight="1" x14ac:dyDescent="0.15">
      <c r="B45" s="5" t="s">
        <v>44</v>
      </c>
      <c r="C45" s="10">
        <v>1047</v>
      </c>
      <c r="D45" s="10">
        <v>1167</v>
      </c>
      <c r="E45" s="7">
        <f t="shared" si="0"/>
        <v>2214</v>
      </c>
      <c r="F45" s="8">
        <v>972</v>
      </c>
    </row>
    <row r="46" spans="2:6" ht="17.45" customHeight="1" x14ac:dyDescent="0.15">
      <c r="B46" s="5" t="s">
        <v>45</v>
      </c>
      <c r="C46" s="10">
        <v>938</v>
      </c>
      <c r="D46" s="10">
        <v>997</v>
      </c>
      <c r="E46" s="7">
        <f t="shared" si="0"/>
        <v>1935</v>
      </c>
      <c r="F46" s="8">
        <v>921</v>
      </c>
    </row>
    <row r="47" spans="2:6" ht="17.45" customHeight="1" x14ac:dyDescent="0.15">
      <c r="B47" s="5" t="s">
        <v>46</v>
      </c>
      <c r="C47" s="10">
        <v>0</v>
      </c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47</v>
      </c>
      <c r="C48" s="11">
        <f>SUM(C45:C47)</f>
        <v>1985</v>
      </c>
      <c r="D48" s="11">
        <f>SUM(D45:D47)</f>
        <v>2186</v>
      </c>
      <c r="E48" s="11">
        <f t="shared" si="0"/>
        <v>4171</v>
      </c>
      <c r="F48" s="11">
        <f>SUM(F45:F47)</f>
        <v>1915</v>
      </c>
    </row>
    <row r="49" spans="2:6" ht="17.45" customHeight="1" thickTop="1" x14ac:dyDescent="0.15">
      <c r="B49" s="12" t="s">
        <v>48</v>
      </c>
      <c r="C49" s="12">
        <f>C10+C15+C20+C24+C29+C35+C41+C44+C48</f>
        <v>12299</v>
      </c>
      <c r="D49" s="12">
        <f>D10+D15+D20+D24+D29+D35+D41+D44+D48</f>
        <v>13784</v>
      </c>
      <c r="E49" s="12">
        <f t="shared" si="0"/>
        <v>26083</v>
      </c>
      <c r="F49" s="12">
        <f>F10+F15+F20+F24+F29+F35+F41+F44+F48</f>
        <v>11495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M14" sqref="M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111</v>
      </c>
    </row>
    <row r="4" spans="2:6" x14ac:dyDescent="0.15">
      <c r="B4" s="1" t="s">
        <v>109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718</v>
      </c>
      <c r="D7" s="6">
        <v>863</v>
      </c>
      <c r="E7" s="7">
        <f>SUM(C7:D7)</f>
        <v>1581</v>
      </c>
      <c r="F7" s="8">
        <v>692</v>
      </c>
    </row>
    <row r="8" spans="2:6" ht="17.45" customHeight="1" x14ac:dyDescent="0.15">
      <c r="B8" s="5" t="s">
        <v>8</v>
      </c>
      <c r="C8" s="6">
        <v>486</v>
      </c>
      <c r="D8" s="6">
        <v>545</v>
      </c>
      <c r="E8" s="7">
        <f>SUM(C8:D8)</f>
        <v>1031</v>
      </c>
      <c r="F8" s="8">
        <v>431</v>
      </c>
    </row>
    <row r="9" spans="2:6" ht="17.45" customHeight="1" x14ac:dyDescent="0.15">
      <c r="B9" s="5" t="s">
        <v>9</v>
      </c>
      <c r="C9" s="6">
        <v>12</v>
      </c>
      <c r="D9" s="6">
        <v>35</v>
      </c>
      <c r="E9" s="7">
        <f t="shared" ref="E9:E49" si="0">SUM(C9:D9)</f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1216</v>
      </c>
      <c r="D10" s="9">
        <f>SUM(D7:D9)</f>
        <v>1443</v>
      </c>
      <c r="E10" s="9">
        <f t="shared" si="0"/>
        <v>2659</v>
      </c>
      <c r="F10" s="9">
        <f>SUM(F7:F9)</f>
        <v>1169</v>
      </c>
    </row>
    <row r="11" spans="2:6" ht="17.45" customHeight="1" x14ac:dyDescent="0.15">
      <c r="B11" s="5" t="s">
        <v>11</v>
      </c>
      <c r="C11" s="10">
        <v>619</v>
      </c>
      <c r="D11" s="10">
        <v>698</v>
      </c>
      <c r="E11" s="7">
        <f t="shared" si="0"/>
        <v>1317</v>
      </c>
      <c r="F11" s="8">
        <v>559</v>
      </c>
    </row>
    <row r="12" spans="2:6" ht="17.45" customHeight="1" x14ac:dyDescent="0.15">
      <c r="B12" s="5" t="s">
        <v>12</v>
      </c>
      <c r="C12" s="10">
        <v>165</v>
      </c>
      <c r="D12" s="10">
        <v>201</v>
      </c>
      <c r="E12" s="7">
        <f t="shared" si="0"/>
        <v>366</v>
      </c>
      <c r="F12" s="8">
        <v>171</v>
      </c>
    </row>
    <row r="13" spans="2:6" ht="17.45" customHeight="1" x14ac:dyDescent="0.15">
      <c r="B13" s="5" t="s">
        <v>13</v>
      </c>
      <c r="C13" s="10">
        <v>156</v>
      </c>
      <c r="D13" s="10">
        <v>183</v>
      </c>
      <c r="E13" s="7">
        <f t="shared" si="0"/>
        <v>339</v>
      </c>
      <c r="F13" s="8">
        <v>147</v>
      </c>
    </row>
    <row r="14" spans="2:6" ht="17.45" customHeight="1" x14ac:dyDescent="0.15">
      <c r="B14" s="5" t="s">
        <v>14</v>
      </c>
      <c r="C14" s="10">
        <v>241</v>
      </c>
      <c r="D14" s="10">
        <v>283</v>
      </c>
      <c r="E14" s="7">
        <f t="shared" si="0"/>
        <v>524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1181</v>
      </c>
      <c r="D15" s="9">
        <f>SUM(D11:D14)</f>
        <v>1365</v>
      </c>
      <c r="E15" s="9">
        <f t="shared" si="0"/>
        <v>2546</v>
      </c>
      <c r="F15" s="9">
        <f>SUM(F11:F14)</f>
        <v>1123</v>
      </c>
    </row>
    <row r="16" spans="2:6" ht="17.45" customHeight="1" x14ac:dyDescent="0.15">
      <c r="B16" s="5" t="s">
        <v>16</v>
      </c>
      <c r="C16" s="10">
        <v>175</v>
      </c>
      <c r="D16" s="10">
        <v>234</v>
      </c>
      <c r="E16" s="7">
        <f t="shared" si="0"/>
        <v>409</v>
      </c>
      <c r="F16" s="8">
        <v>225</v>
      </c>
    </row>
    <row r="17" spans="2:6" ht="17.45" customHeight="1" x14ac:dyDescent="0.15">
      <c r="B17" s="5" t="s">
        <v>17</v>
      </c>
      <c r="C17" s="10">
        <v>220</v>
      </c>
      <c r="D17" s="10">
        <v>222</v>
      </c>
      <c r="E17" s="7">
        <f t="shared" si="0"/>
        <v>442</v>
      </c>
      <c r="F17" s="8">
        <v>189</v>
      </c>
    </row>
    <row r="18" spans="2:6" ht="17.45" customHeight="1" x14ac:dyDescent="0.15">
      <c r="B18" s="5" t="s">
        <v>18</v>
      </c>
      <c r="C18" s="10">
        <v>254</v>
      </c>
      <c r="D18" s="10">
        <v>284</v>
      </c>
      <c r="E18" s="7">
        <f t="shared" si="0"/>
        <v>538</v>
      </c>
      <c r="F18" s="8">
        <v>231</v>
      </c>
    </row>
    <row r="19" spans="2:6" ht="17.45" customHeight="1" x14ac:dyDescent="0.15">
      <c r="B19" s="5" t="s">
        <v>19</v>
      </c>
      <c r="C19" s="10">
        <v>54</v>
      </c>
      <c r="D19" s="10">
        <v>58</v>
      </c>
      <c r="E19" s="7">
        <f t="shared" si="0"/>
        <v>112</v>
      </c>
      <c r="F19" s="8">
        <v>46</v>
      </c>
    </row>
    <row r="20" spans="2:6" ht="17.45" customHeight="1" x14ac:dyDescent="0.15">
      <c r="B20" s="9" t="s">
        <v>20</v>
      </c>
      <c r="C20" s="9">
        <f>SUM(C16:C19)</f>
        <v>703</v>
      </c>
      <c r="D20" s="9">
        <f>SUM(D16:D19)</f>
        <v>798</v>
      </c>
      <c r="E20" s="9">
        <f t="shared" si="0"/>
        <v>1501</v>
      </c>
      <c r="F20" s="9">
        <f>SUM(F16:F19)</f>
        <v>691</v>
      </c>
    </row>
    <row r="21" spans="2:6" ht="17.45" customHeight="1" x14ac:dyDescent="0.15">
      <c r="B21" s="5" t="s">
        <v>21</v>
      </c>
      <c r="C21" s="10">
        <v>96</v>
      </c>
      <c r="D21" s="10">
        <v>113</v>
      </c>
      <c r="E21" s="7">
        <f t="shared" si="0"/>
        <v>209</v>
      </c>
      <c r="F21" s="8">
        <v>112</v>
      </c>
    </row>
    <row r="22" spans="2:6" ht="17.45" customHeight="1" x14ac:dyDescent="0.15">
      <c r="B22" s="5" t="s">
        <v>22</v>
      </c>
      <c r="C22" s="10">
        <v>356</v>
      </c>
      <c r="D22" s="10">
        <v>429</v>
      </c>
      <c r="E22" s="7">
        <f t="shared" si="0"/>
        <v>785</v>
      </c>
      <c r="F22" s="8">
        <v>382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458</v>
      </c>
      <c r="D24" s="9">
        <f>SUM(D21:D23)</f>
        <v>555</v>
      </c>
      <c r="E24" s="9">
        <f t="shared" si="0"/>
        <v>1013</v>
      </c>
      <c r="F24" s="9">
        <f>SUM(F21:F23)</f>
        <v>513</v>
      </c>
    </row>
    <row r="25" spans="2:6" ht="17.45" customHeight="1" x14ac:dyDescent="0.15">
      <c r="B25" s="5" t="s">
        <v>24</v>
      </c>
      <c r="C25" s="10">
        <v>95</v>
      </c>
      <c r="D25" s="10">
        <v>103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101</v>
      </c>
      <c r="E26" s="7">
        <f t="shared" si="0"/>
        <v>194</v>
      </c>
      <c r="F26" s="8">
        <v>99</v>
      </c>
    </row>
    <row r="27" spans="2:6" ht="17.45" customHeight="1" x14ac:dyDescent="0.15">
      <c r="B27" s="5" t="s">
        <v>26</v>
      </c>
      <c r="C27" s="10">
        <v>79</v>
      </c>
      <c r="D27" s="10">
        <v>70</v>
      </c>
      <c r="E27" s="7">
        <f t="shared" si="0"/>
        <v>149</v>
      </c>
      <c r="F27" s="8">
        <v>81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284</v>
      </c>
      <c r="E29" s="9">
        <f t="shared" si="0"/>
        <v>557</v>
      </c>
      <c r="F29" s="9">
        <f>SUM(F25:F28)</f>
        <v>293</v>
      </c>
    </row>
    <row r="30" spans="2:6" ht="17.45" customHeight="1" x14ac:dyDescent="0.15">
      <c r="B30" s="5" t="s">
        <v>29</v>
      </c>
      <c r="C30" s="10">
        <v>185</v>
      </c>
      <c r="D30" s="10">
        <v>211</v>
      </c>
      <c r="E30" s="7">
        <f t="shared" si="0"/>
        <v>396</v>
      </c>
      <c r="F30" s="8">
        <v>173</v>
      </c>
    </row>
    <row r="31" spans="2:6" ht="17.45" customHeight="1" x14ac:dyDescent="0.15">
      <c r="B31" s="5" t="s">
        <v>30</v>
      </c>
      <c r="C31" s="10">
        <v>472</v>
      </c>
      <c r="D31" s="10">
        <v>525</v>
      </c>
      <c r="E31" s="7">
        <f t="shared" si="0"/>
        <v>997</v>
      </c>
      <c r="F31" s="8">
        <v>472</v>
      </c>
    </row>
    <row r="32" spans="2:6" ht="17.45" customHeight="1" x14ac:dyDescent="0.15">
      <c r="B32" s="5" t="s">
        <v>31</v>
      </c>
      <c r="C32" s="10">
        <v>1113</v>
      </c>
      <c r="D32" s="10">
        <v>1185</v>
      </c>
      <c r="E32" s="7">
        <f t="shared" si="0"/>
        <v>2298</v>
      </c>
      <c r="F32" s="8">
        <v>971</v>
      </c>
    </row>
    <row r="33" spans="2:6" ht="17.45" customHeight="1" x14ac:dyDescent="0.15">
      <c r="B33" s="5" t="s">
        <v>32</v>
      </c>
      <c r="C33" s="10">
        <v>203</v>
      </c>
      <c r="D33" s="10">
        <v>228</v>
      </c>
      <c r="E33" s="7">
        <f t="shared" si="0"/>
        <v>431</v>
      </c>
      <c r="F33" s="8">
        <v>215</v>
      </c>
    </row>
    <row r="34" spans="2:6" ht="17.45" customHeight="1" x14ac:dyDescent="0.15">
      <c r="B34" s="5" t="s">
        <v>33</v>
      </c>
      <c r="C34" s="10">
        <v>412</v>
      </c>
      <c r="D34" s="10">
        <v>448</v>
      </c>
      <c r="E34" s="7">
        <f t="shared" si="0"/>
        <v>860</v>
      </c>
      <c r="F34" s="8">
        <v>330</v>
      </c>
    </row>
    <row r="35" spans="2:6" ht="17.45" customHeight="1" x14ac:dyDescent="0.15">
      <c r="B35" s="9" t="s">
        <v>34</v>
      </c>
      <c r="C35" s="9">
        <f>SUM(C30:C34)</f>
        <v>2385</v>
      </c>
      <c r="D35" s="9">
        <f>SUM(D30:D34)</f>
        <v>2597</v>
      </c>
      <c r="E35" s="9">
        <f t="shared" si="0"/>
        <v>4982</v>
      </c>
      <c r="F35" s="9">
        <f>SUM(F30:F34)</f>
        <v>2161</v>
      </c>
    </row>
    <row r="36" spans="2:6" ht="17.45" customHeight="1" x14ac:dyDescent="0.15">
      <c r="B36" s="5" t="s">
        <v>35</v>
      </c>
      <c r="C36" s="10">
        <v>231</v>
      </c>
      <c r="D36" s="10">
        <v>284</v>
      </c>
      <c r="E36" s="7">
        <f t="shared" si="0"/>
        <v>515</v>
      </c>
      <c r="F36" s="8">
        <v>241</v>
      </c>
    </row>
    <row r="37" spans="2:6" ht="17.45" customHeight="1" x14ac:dyDescent="0.15">
      <c r="B37" s="5" t="s">
        <v>36</v>
      </c>
      <c r="C37" s="10">
        <v>997</v>
      </c>
      <c r="D37" s="10">
        <v>1109</v>
      </c>
      <c r="E37" s="7">
        <f t="shared" si="0"/>
        <v>2106</v>
      </c>
      <c r="F37" s="8">
        <v>889</v>
      </c>
    </row>
    <row r="38" spans="2:6" ht="17.45" customHeight="1" x14ac:dyDescent="0.15">
      <c r="B38" s="5" t="s">
        <v>37</v>
      </c>
      <c r="C38" s="10">
        <v>784</v>
      </c>
      <c r="D38" s="10">
        <v>907</v>
      </c>
      <c r="E38" s="7">
        <f t="shared" si="0"/>
        <v>1691</v>
      </c>
      <c r="F38" s="8">
        <v>674</v>
      </c>
    </row>
    <row r="39" spans="2:6" ht="17.45" customHeight="1" x14ac:dyDescent="0.15">
      <c r="B39" s="5" t="s">
        <v>38</v>
      </c>
      <c r="C39" s="10">
        <v>302</v>
      </c>
      <c r="D39" s="10">
        <v>359</v>
      </c>
      <c r="E39" s="7">
        <f t="shared" si="0"/>
        <v>661</v>
      </c>
      <c r="F39" s="8">
        <v>251</v>
      </c>
    </row>
    <row r="40" spans="2:6" ht="17.45" customHeight="1" x14ac:dyDescent="0.15">
      <c r="B40" s="5" t="s">
        <v>39</v>
      </c>
      <c r="C40" s="10">
        <v>402</v>
      </c>
      <c r="D40" s="10">
        <v>407</v>
      </c>
      <c r="E40" s="7">
        <f t="shared" si="0"/>
        <v>809</v>
      </c>
      <c r="F40" s="8">
        <v>337</v>
      </c>
    </row>
    <row r="41" spans="2:6" ht="17.45" customHeight="1" x14ac:dyDescent="0.15">
      <c r="B41" s="9" t="s">
        <v>40</v>
      </c>
      <c r="C41" s="9">
        <f>SUM(C36:C40)</f>
        <v>2716</v>
      </c>
      <c r="D41" s="9">
        <f>SUM(D36:D40)</f>
        <v>3066</v>
      </c>
      <c r="E41" s="9">
        <f t="shared" si="0"/>
        <v>5782</v>
      </c>
      <c r="F41" s="9">
        <f>SUM(F36:F40)</f>
        <v>2392</v>
      </c>
    </row>
    <row r="42" spans="2:6" ht="17.45" customHeight="1" x14ac:dyDescent="0.15">
      <c r="B42" s="5" t="s">
        <v>41</v>
      </c>
      <c r="C42" s="10">
        <v>631</v>
      </c>
      <c r="D42" s="10">
        <v>719</v>
      </c>
      <c r="E42" s="7">
        <f t="shared" si="0"/>
        <v>1350</v>
      </c>
      <c r="F42" s="8">
        <v>607</v>
      </c>
    </row>
    <row r="43" spans="2:6" ht="17.45" customHeight="1" x14ac:dyDescent="0.15">
      <c r="B43" s="5" t="s">
        <v>42</v>
      </c>
      <c r="C43" s="10">
        <v>733</v>
      </c>
      <c r="D43" s="10">
        <v>766</v>
      </c>
      <c r="E43" s="7">
        <f t="shared" si="0"/>
        <v>1499</v>
      </c>
      <c r="F43" s="8">
        <v>651</v>
      </c>
    </row>
    <row r="44" spans="2:6" ht="17.45" customHeight="1" x14ac:dyDescent="0.15">
      <c r="B44" s="9" t="s">
        <v>43</v>
      </c>
      <c r="C44" s="9">
        <f>SUM(C42:C43)</f>
        <v>1364</v>
      </c>
      <c r="D44" s="9">
        <f>SUM(D42:D43)</f>
        <v>1485</v>
      </c>
      <c r="E44" s="9">
        <f t="shared" si="0"/>
        <v>2849</v>
      </c>
      <c r="F44" s="9">
        <f>SUM(F42:F43)</f>
        <v>1258</v>
      </c>
    </row>
    <row r="45" spans="2:6" ht="17.45" customHeight="1" x14ac:dyDescent="0.15">
      <c r="B45" s="5" t="s">
        <v>44</v>
      </c>
      <c r="C45" s="10">
        <v>1051</v>
      </c>
      <c r="D45" s="10">
        <v>1168</v>
      </c>
      <c r="E45" s="7">
        <f t="shared" si="0"/>
        <v>2219</v>
      </c>
      <c r="F45" s="8">
        <v>975</v>
      </c>
    </row>
    <row r="46" spans="2:6" ht="17.45" customHeight="1" x14ac:dyDescent="0.15">
      <c r="B46" s="5" t="s">
        <v>45</v>
      </c>
      <c r="C46" s="10">
        <v>934</v>
      </c>
      <c r="D46" s="10">
        <v>998</v>
      </c>
      <c r="E46" s="7">
        <f t="shared" si="0"/>
        <v>1932</v>
      </c>
      <c r="F46" s="8">
        <v>921</v>
      </c>
    </row>
    <row r="47" spans="2:6" ht="17.45" customHeight="1" x14ac:dyDescent="0.15">
      <c r="B47" s="5" t="s">
        <v>46</v>
      </c>
      <c r="C47" s="10">
        <v>0</v>
      </c>
      <c r="D47" s="10">
        <v>26</v>
      </c>
      <c r="E47" s="7">
        <f t="shared" si="0"/>
        <v>26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1985</v>
      </c>
      <c r="D48" s="11">
        <f>SUM(D45:D47)</f>
        <v>2192</v>
      </c>
      <c r="E48" s="11">
        <f t="shared" si="0"/>
        <v>4177</v>
      </c>
      <c r="F48" s="11">
        <f>SUM(F45:F47)</f>
        <v>1922</v>
      </c>
    </row>
    <row r="49" spans="2:6" ht="17.45" customHeight="1" thickTop="1" x14ac:dyDescent="0.15">
      <c r="B49" s="12" t="s">
        <v>48</v>
      </c>
      <c r="C49" s="12">
        <f>C10+C15+C20+C24+C29+C35+C41+C44+C48</f>
        <v>12281</v>
      </c>
      <c r="D49" s="12">
        <f>D10+D15+D20+D24+D29+D35+D41+D44+D48</f>
        <v>13785</v>
      </c>
      <c r="E49" s="12">
        <f t="shared" si="0"/>
        <v>26066</v>
      </c>
      <c r="F49" s="12">
        <f>F10+F15+F20+F24+F29+F35+F41+F44+F48</f>
        <v>11522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2" workbookViewId="0">
      <selection activeCell="L17" sqref="L1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112</v>
      </c>
    </row>
    <row r="4" spans="2:6" x14ac:dyDescent="0.15">
      <c r="B4" s="1" t="s">
        <v>1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713</v>
      </c>
      <c r="D7" s="6">
        <v>865</v>
      </c>
      <c r="E7" s="7">
        <f t="shared" ref="E7:E49" si="0">SUM(C7:D7)</f>
        <v>1578</v>
      </c>
      <c r="F7" s="8">
        <v>693</v>
      </c>
    </row>
    <row r="8" spans="2:6" ht="17.45" customHeight="1" x14ac:dyDescent="0.15">
      <c r="B8" s="5" t="s">
        <v>8</v>
      </c>
      <c r="C8" s="6">
        <v>490</v>
      </c>
      <c r="D8" s="6">
        <v>542</v>
      </c>
      <c r="E8" s="7">
        <f t="shared" si="0"/>
        <v>1032</v>
      </c>
      <c r="F8" s="8">
        <v>434</v>
      </c>
    </row>
    <row r="9" spans="2:6" ht="17.45" customHeight="1" x14ac:dyDescent="0.15">
      <c r="B9" s="5" t="s">
        <v>9</v>
      </c>
      <c r="C9" s="6">
        <v>12</v>
      </c>
      <c r="D9" s="6">
        <v>35</v>
      </c>
      <c r="E9" s="7">
        <f t="shared" si="0"/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1215</v>
      </c>
      <c r="D10" s="9">
        <f>SUM(D7:D9)</f>
        <v>1442</v>
      </c>
      <c r="E10" s="9">
        <f t="shared" si="0"/>
        <v>2657</v>
      </c>
      <c r="F10" s="9">
        <f>SUM(F7:F9)</f>
        <v>1173</v>
      </c>
    </row>
    <row r="11" spans="2:6" ht="17.45" customHeight="1" x14ac:dyDescent="0.15">
      <c r="B11" s="5" t="s">
        <v>11</v>
      </c>
      <c r="C11" s="10">
        <v>618</v>
      </c>
      <c r="D11" s="10">
        <v>698</v>
      </c>
      <c r="E11" s="7">
        <f t="shared" si="0"/>
        <v>1316</v>
      </c>
      <c r="F11" s="8">
        <v>557</v>
      </c>
    </row>
    <row r="12" spans="2:6" ht="17.45" customHeight="1" x14ac:dyDescent="0.15">
      <c r="B12" s="5" t="s">
        <v>12</v>
      </c>
      <c r="C12" s="10">
        <v>164</v>
      </c>
      <c r="D12" s="10">
        <v>200</v>
      </c>
      <c r="E12" s="7">
        <f t="shared" si="0"/>
        <v>364</v>
      </c>
      <c r="F12" s="8">
        <v>170</v>
      </c>
    </row>
    <row r="13" spans="2:6" ht="17.45" customHeight="1" x14ac:dyDescent="0.15">
      <c r="B13" s="5" t="s">
        <v>13</v>
      </c>
      <c r="C13" s="10">
        <v>152</v>
      </c>
      <c r="D13" s="10">
        <v>182</v>
      </c>
      <c r="E13" s="7">
        <f t="shared" si="0"/>
        <v>334</v>
      </c>
      <c r="F13" s="8">
        <v>146</v>
      </c>
    </row>
    <row r="14" spans="2:6" ht="17.45" customHeight="1" x14ac:dyDescent="0.15">
      <c r="B14" s="5" t="s">
        <v>14</v>
      </c>
      <c r="C14" s="10">
        <v>237</v>
      </c>
      <c r="D14" s="10">
        <v>281</v>
      </c>
      <c r="E14" s="7">
        <f t="shared" si="0"/>
        <v>518</v>
      </c>
      <c r="F14" s="8">
        <v>245</v>
      </c>
    </row>
    <row r="15" spans="2:6" ht="17.45" customHeight="1" x14ac:dyDescent="0.15">
      <c r="B15" s="9" t="s">
        <v>15</v>
      </c>
      <c r="C15" s="9">
        <f>SUM(C11:C14)</f>
        <v>1171</v>
      </c>
      <c r="D15" s="9">
        <f>SUM(D11:D14)</f>
        <v>1361</v>
      </c>
      <c r="E15" s="9">
        <f t="shared" si="0"/>
        <v>2532</v>
      </c>
      <c r="F15" s="9">
        <f>SUM(F11:F14)</f>
        <v>1118</v>
      </c>
    </row>
    <row r="16" spans="2:6" ht="17.45" customHeight="1" x14ac:dyDescent="0.15">
      <c r="B16" s="5" t="s">
        <v>16</v>
      </c>
      <c r="C16" s="10">
        <v>174</v>
      </c>
      <c r="D16" s="10">
        <v>232</v>
      </c>
      <c r="E16" s="7">
        <f t="shared" si="0"/>
        <v>406</v>
      </c>
      <c r="F16" s="8">
        <v>223</v>
      </c>
    </row>
    <row r="17" spans="2:6" ht="17.45" customHeight="1" x14ac:dyDescent="0.15">
      <c r="B17" s="5" t="s">
        <v>17</v>
      </c>
      <c r="C17" s="10">
        <v>220</v>
      </c>
      <c r="D17" s="10">
        <v>222</v>
      </c>
      <c r="E17" s="7">
        <f t="shared" si="0"/>
        <v>442</v>
      </c>
      <c r="F17" s="8">
        <v>189</v>
      </c>
    </row>
    <row r="18" spans="2:6" ht="17.45" customHeight="1" x14ac:dyDescent="0.15">
      <c r="B18" s="5" t="s">
        <v>18</v>
      </c>
      <c r="C18" s="10">
        <v>256</v>
      </c>
      <c r="D18" s="10">
        <v>286</v>
      </c>
      <c r="E18" s="7">
        <f t="shared" si="0"/>
        <v>542</v>
      </c>
      <c r="F18" s="8">
        <v>233</v>
      </c>
    </row>
    <row r="19" spans="2:6" ht="17.45" customHeight="1" x14ac:dyDescent="0.15">
      <c r="B19" s="5" t="s">
        <v>19</v>
      </c>
      <c r="C19" s="10">
        <v>54</v>
      </c>
      <c r="D19" s="10">
        <v>57</v>
      </c>
      <c r="E19" s="7">
        <f t="shared" si="0"/>
        <v>111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704</v>
      </c>
      <c r="D20" s="9">
        <f>SUM(D16:D19)</f>
        <v>797</v>
      </c>
      <c r="E20" s="9">
        <f t="shared" si="0"/>
        <v>1501</v>
      </c>
      <c r="F20" s="9">
        <f>SUM(F16:F19)</f>
        <v>689</v>
      </c>
    </row>
    <row r="21" spans="2:6" ht="17.45" customHeight="1" x14ac:dyDescent="0.15">
      <c r="B21" s="5" t="s">
        <v>21</v>
      </c>
      <c r="C21" s="10">
        <v>96</v>
      </c>
      <c r="D21" s="10">
        <v>114</v>
      </c>
      <c r="E21" s="7">
        <f t="shared" si="0"/>
        <v>210</v>
      </c>
      <c r="F21" s="8">
        <v>112</v>
      </c>
    </row>
    <row r="22" spans="2:6" ht="17.45" customHeight="1" x14ac:dyDescent="0.15">
      <c r="B22" s="5" t="s">
        <v>22</v>
      </c>
      <c r="C22" s="10">
        <v>356</v>
      </c>
      <c r="D22" s="10">
        <v>430</v>
      </c>
      <c r="E22" s="7">
        <f t="shared" si="0"/>
        <v>786</v>
      </c>
      <c r="F22" s="8">
        <v>383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458</v>
      </c>
      <c r="D24" s="9">
        <f>SUM(D21:D23)</f>
        <v>557</v>
      </c>
      <c r="E24" s="9">
        <f t="shared" si="0"/>
        <v>1015</v>
      </c>
      <c r="F24" s="9">
        <f>SUM(F21:F23)</f>
        <v>514</v>
      </c>
    </row>
    <row r="25" spans="2:6" ht="17.45" customHeight="1" x14ac:dyDescent="0.15">
      <c r="B25" s="5" t="s">
        <v>24</v>
      </c>
      <c r="C25" s="10">
        <v>94</v>
      </c>
      <c r="D25" s="10">
        <v>103</v>
      </c>
      <c r="E25" s="7">
        <f t="shared" si="0"/>
        <v>197</v>
      </c>
      <c r="F25" s="8">
        <v>102</v>
      </c>
    </row>
    <row r="26" spans="2:6" ht="17.45" customHeight="1" x14ac:dyDescent="0.15">
      <c r="B26" s="5" t="s">
        <v>25</v>
      </c>
      <c r="C26" s="10">
        <v>92</v>
      </c>
      <c r="D26" s="10">
        <v>101</v>
      </c>
      <c r="E26" s="7">
        <f>SUM(C26:D26)</f>
        <v>193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69</v>
      </c>
      <c r="E27" s="7">
        <f t="shared" si="0"/>
        <v>148</v>
      </c>
      <c r="F27" s="8">
        <v>80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283</v>
      </c>
      <c r="E29" s="9">
        <f t="shared" si="0"/>
        <v>554</v>
      </c>
      <c r="F29" s="9">
        <f>SUM(F25:F28)</f>
        <v>291</v>
      </c>
    </row>
    <row r="30" spans="2:6" ht="17.45" customHeight="1" x14ac:dyDescent="0.15">
      <c r="B30" s="5" t="s">
        <v>29</v>
      </c>
      <c r="C30" s="10">
        <v>185</v>
      </c>
      <c r="D30" s="10">
        <v>210</v>
      </c>
      <c r="E30" s="7">
        <f t="shared" si="0"/>
        <v>395</v>
      </c>
      <c r="F30" s="8">
        <v>172</v>
      </c>
    </row>
    <row r="31" spans="2:6" ht="17.45" customHeight="1" x14ac:dyDescent="0.15">
      <c r="B31" s="5" t="s">
        <v>30</v>
      </c>
      <c r="C31" s="10">
        <v>473</v>
      </c>
      <c r="D31" s="10">
        <v>531</v>
      </c>
      <c r="E31" s="7">
        <f t="shared" si="0"/>
        <v>1004</v>
      </c>
      <c r="F31" s="8">
        <v>475</v>
      </c>
    </row>
    <row r="32" spans="2:6" ht="17.45" customHeight="1" x14ac:dyDescent="0.15">
      <c r="B32" s="5" t="s">
        <v>31</v>
      </c>
      <c r="C32" s="10">
        <v>1111</v>
      </c>
      <c r="D32" s="10">
        <v>1182</v>
      </c>
      <c r="E32" s="7">
        <f t="shared" si="0"/>
        <v>2293</v>
      </c>
      <c r="F32" s="8">
        <v>969</v>
      </c>
    </row>
    <row r="33" spans="2:6" ht="17.45" customHeight="1" x14ac:dyDescent="0.15">
      <c r="B33" s="5" t="s">
        <v>32</v>
      </c>
      <c r="C33" s="10">
        <v>205</v>
      </c>
      <c r="D33" s="10">
        <v>227</v>
      </c>
      <c r="E33" s="7">
        <f t="shared" si="0"/>
        <v>432</v>
      </c>
      <c r="F33" s="8">
        <v>215</v>
      </c>
    </row>
    <row r="34" spans="2:6" ht="17.45" customHeight="1" x14ac:dyDescent="0.15">
      <c r="B34" s="5" t="s">
        <v>33</v>
      </c>
      <c r="C34" s="10">
        <v>416</v>
      </c>
      <c r="D34" s="10">
        <v>454</v>
      </c>
      <c r="E34" s="7">
        <f t="shared" si="0"/>
        <v>870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2390</v>
      </c>
      <c r="D35" s="9">
        <f>SUM(D30:D34)</f>
        <v>2604</v>
      </c>
      <c r="E35" s="9">
        <f t="shared" si="0"/>
        <v>4994</v>
      </c>
      <c r="F35" s="9">
        <f>SUM(F30:F34)</f>
        <v>2165</v>
      </c>
    </row>
    <row r="36" spans="2:6" ht="17.45" customHeight="1" x14ac:dyDescent="0.15">
      <c r="B36" s="5" t="s">
        <v>35</v>
      </c>
      <c r="C36" s="10">
        <v>230</v>
      </c>
      <c r="D36" s="10">
        <v>282</v>
      </c>
      <c r="E36" s="7">
        <f t="shared" si="0"/>
        <v>512</v>
      </c>
      <c r="F36" s="8">
        <v>239</v>
      </c>
    </row>
    <row r="37" spans="2:6" ht="17.45" customHeight="1" x14ac:dyDescent="0.15">
      <c r="B37" s="5" t="s">
        <v>36</v>
      </c>
      <c r="C37" s="10">
        <v>996</v>
      </c>
      <c r="D37" s="10">
        <v>1112</v>
      </c>
      <c r="E37" s="7">
        <f t="shared" si="0"/>
        <v>2108</v>
      </c>
      <c r="F37" s="8">
        <v>886</v>
      </c>
    </row>
    <row r="38" spans="2:6" ht="17.45" customHeight="1" x14ac:dyDescent="0.15">
      <c r="B38" s="5" t="s">
        <v>37</v>
      </c>
      <c r="C38" s="10">
        <v>789</v>
      </c>
      <c r="D38" s="10">
        <v>914</v>
      </c>
      <c r="E38" s="7">
        <f t="shared" si="0"/>
        <v>1703</v>
      </c>
      <c r="F38" s="8">
        <v>674</v>
      </c>
    </row>
    <row r="39" spans="2:6" ht="17.45" customHeight="1" x14ac:dyDescent="0.15">
      <c r="B39" s="5" t="s">
        <v>38</v>
      </c>
      <c r="C39" s="10">
        <v>305</v>
      </c>
      <c r="D39" s="10">
        <v>354</v>
      </c>
      <c r="E39" s="7">
        <f t="shared" si="0"/>
        <v>659</v>
      </c>
      <c r="F39" s="8">
        <v>248</v>
      </c>
    </row>
    <row r="40" spans="2:6" ht="17.45" customHeight="1" x14ac:dyDescent="0.15">
      <c r="B40" s="5" t="s">
        <v>39</v>
      </c>
      <c r="C40" s="10">
        <v>400</v>
      </c>
      <c r="D40" s="10">
        <v>406</v>
      </c>
      <c r="E40" s="7">
        <f t="shared" si="0"/>
        <v>806</v>
      </c>
      <c r="F40" s="8">
        <v>338</v>
      </c>
    </row>
    <row r="41" spans="2:6" ht="17.45" customHeight="1" x14ac:dyDescent="0.15">
      <c r="B41" s="9" t="s">
        <v>40</v>
      </c>
      <c r="C41" s="9">
        <f>SUM(C36:C40)</f>
        <v>2720</v>
      </c>
      <c r="D41" s="9">
        <f>SUM(D36:D40)</f>
        <v>3068</v>
      </c>
      <c r="E41" s="9">
        <f t="shared" si="0"/>
        <v>5788</v>
      </c>
      <c r="F41" s="9">
        <f>SUM(F36:F40)</f>
        <v>2385</v>
      </c>
    </row>
    <row r="42" spans="2:6" ht="17.45" customHeight="1" x14ac:dyDescent="0.15">
      <c r="B42" s="5" t="s">
        <v>41</v>
      </c>
      <c r="C42" s="10">
        <v>630</v>
      </c>
      <c r="D42" s="10">
        <v>717</v>
      </c>
      <c r="E42" s="7">
        <f t="shared" si="0"/>
        <v>1347</v>
      </c>
      <c r="F42" s="8">
        <v>606</v>
      </c>
    </row>
    <row r="43" spans="2:6" ht="17.45" customHeight="1" x14ac:dyDescent="0.15">
      <c r="B43" s="5" t="s">
        <v>42</v>
      </c>
      <c r="C43" s="10">
        <v>728</v>
      </c>
      <c r="D43" s="10">
        <v>763</v>
      </c>
      <c r="E43" s="7">
        <f t="shared" si="0"/>
        <v>1491</v>
      </c>
      <c r="F43" s="8">
        <v>652</v>
      </c>
    </row>
    <row r="44" spans="2:6" ht="17.45" customHeight="1" x14ac:dyDescent="0.15">
      <c r="B44" s="9" t="s">
        <v>43</v>
      </c>
      <c r="C44" s="9">
        <f>SUM(C42:C43)</f>
        <v>1358</v>
      </c>
      <c r="D44" s="9">
        <f>SUM(D42:D43)</f>
        <v>1480</v>
      </c>
      <c r="E44" s="9">
        <f t="shared" si="0"/>
        <v>2838</v>
      </c>
      <c r="F44" s="9">
        <f>SUM(F42:F43)</f>
        <v>1258</v>
      </c>
    </row>
    <row r="45" spans="2:6" ht="17.45" customHeight="1" x14ac:dyDescent="0.15">
      <c r="B45" s="5" t="s">
        <v>44</v>
      </c>
      <c r="C45" s="10">
        <v>1053</v>
      </c>
      <c r="D45" s="10">
        <v>1165</v>
      </c>
      <c r="E45" s="7">
        <f t="shared" si="0"/>
        <v>2218</v>
      </c>
      <c r="F45" s="8">
        <v>975</v>
      </c>
    </row>
    <row r="46" spans="2:6" ht="17.45" customHeight="1" x14ac:dyDescent="0.15">
      <c r="B46" s="5" t="s">
        <v>45</v>
      </c>
      <c r="C46" s="10">
        <v>927</v>
      </c>
      <c r="D46" s="10">
        <v>996</v>
      </c>
      <c r="E46" s="7">
        <f t="shared" si="0"/>
        <v>1923</v>
      </c>
      <c r="F46" s="8">
        <v>921</v>
      </c>
    </row>
    <row r="47" spans="2:6" ht="17.45" customHeight="1" x14ac:dyDescent="0.15">
      <c r="B47" s="5" t="s">
        <v>46</v>
      </c>
      <c r="C47" s="10"/>
      <c r="D47" s="10">
        <v>26</v>
      </c>
      <c r="E47" s="7">
        <f t="shared" si="0"/>
        <v>26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1980</v>
      </c>
      <c r="D48" s="11">
        <f>SUM(D45:D47)</f>
        <v>2187</v>
      </c>
      <c r="E48" s="11">
        <f t="shared" si="0"/>
        <v>4167</v>
      </c>
      <c r="F48" s="11">
        <f>SUM(F45:F47)</f>
        <v>1922</v>
      </c>
    </row>
    <row r="49" spans="2:6" ht="17.45" customHeight="1" thickTop="1" x14ac:dyDescent="0.15">
      <c r="B49" s="12" t="s">
        <v>48</v>
      </c>
      <c r="C49" s="12">
        <f>C10+C15+C20+C24+C29+C35+C41+C44+C48</f>
        <v>12267</v>
      </c>
      <c r="D49" s="12">
        <f>D10+D15+D20+D24+D29+D35+D41+D44+D48</f>
        <v>13779</v>
      </c>
      <c r="E49" s="12">
        <f t="shared" si="0"/>
        <v>26046</v>
      </c>
      <c r="F49" s="12">
        <f>F10+F15+F20+F24+F29+F35+F41+F44+F48</f>
        <v>11515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L20" sqref="L2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114</v>
      </c>
    </row>
    <row r="3" spans="2:6" ht="11.25" customHeight="1" x14ac:dyDescent="0.15"/>
    <row r="4" spans="2:6" x14ac:dyDescent="0.15">
      <c r="B4" s="1" t="s">
        <v>113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715</v>
      </c>
      <c r="D7" s="6">
        <v>865</v>
      </c>
      <c r="E7" s="7">
        <f>SUM(C7:D7)</f>
        <v>1580</v>
      </c>
      <c r="F7" s="8">
        <v>693</v>
      </c>
    </row>
    <row r="8" spans="2:6" ht="17.45" customHeight="1" x14ac:dyDescent="0.15">
      <c r="B8" s="5" t="s">
        <v>8</v>
      </c>
      <c r="C8" s="6">
        <v>490</v>
      </c>
      <c r="D8" s="6">
        <v>545</v>
      </c>
      <c r="E8" s="7">
        <f t="shared" ref="E8:E49" si="0">SUM(C8:D8)</f>
        <v>1035</v>
      </c>
      <c r="F8" s="8">
        <v>435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1217</v>
      </c>
      <c r="D10" s="9">
        <f>SUM(D7:D9)</f>
        <v>1444</v>
      </c>
      <c r="E10" s="9">
        <f t="shared" si="0"/>
        <v>2661</v>
      </c>
      <c r="F10" s="9">
        <f>SUM(F7:F9)</f>
        <v>1173</v>
      </c>
    </row>
    <row r="11" spans="2:6" ht="17.45" customHeight="1" x14ac:dyDescent="0.15">
      <c r="B11" s="5" t="s">
        <v>11</v>
      </c>
      <c r="C11" s="10">
        <v>621</v>
      </c>
      <c r="D11" s="10">
        <v>701</v>
      </c>
      <c r="E11" s="7">
        <f t="shared" si="0"/>
        <v>1322</v>
      </c>
      <c r="F11" s="8">
        <v>558</v>
      </c>
    </row>
    <row r="12" spans="2:6" ht="17.45" customHeight="1" x14ac:dyDescent="0.15">
      <c r="B12" s="5" t="s">
        <v>12</v>
      </c>
      <c r="C12" s="10">
        <v>164</v>
      </c>
      <c r="D12" s="10">
        <v>203</v>
      </c>
      <c r="E12" s="7">
        <f t="shared" si="0"/>
        <v>367</v>
      </c>
      <c r="F12" s="8">
        <v>170</v>
      </c>
    </row>
    <row r="13" spans="2:6" ht="17.45" customHeight="1" x14ac:dyDescent="0.15">
      <c r="B13" s="5" t="s">
        <v>13</v>
      </c>
      <c r="C13" s="10">
        <v>153</v>
      </c>
      <c r="D13" s="10">
        <v>182</v>
      </c>
      <c r="E13" s="7">
        <f t="shared" si="0"/>
        <v>335</v>
      </c>
      <c r="F13" s="8">
        <v>147</v>
      </c>
    </row>
    <row r="14" spans="2:6" ht="17.45" customHeight="1" x14ac:dyDescent="0.15">
      <c r="B14" s="5" t="s">
        <v>14</v>
      </c>
      <c r="C14" s="10">
        <v>238</v>
      </c>
      <c r="D14" s="10">
        <v>280</v>
      </c>
      <c r="E14" s="7">
        <f t="shared" si="0"/>
        <v>518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1176</v>
      </c>
      <c r="D15" s="9">
        <f>SUM(D11:D14)</f>
        <v>1366</v>
      </c>
      <c r="E15" s="9">
        <f t="shared" si="0"/>
        <v>2542</v>
      </c>
      <c r="F15" s="9">
        <f>SUM(F11:F14)</f>
        <v>1119</v>
      </c>
    </row>
    <row r="16" spans="2:6" ht="17.45" customHeight="1" x14ac:dyDescent="0.15">
      <c r="B16" s="5" t="s">
        <v>16</v>
      </c>
      <c r="C16" s="10">
        <v>173</v>
      </c>
      <c r="D16" s="10">
        <v>230</v>
      </c>
      <c r="E16" s="7">
        <f t="shared" si="0"/>
        <v>403</v>
      </c>
      <c r="F16" s="8">
        <v>220</v>
      </c>
    </row>
    <row r="17" spans="2:6" ht="17.45" customHeight="1" x14ac:dyDescent="0.15">
      <c r="B17" s="5" t="s">
        <v>17</v>
      </c>
      <c r="C17" s="10">
        <v>219</v>
      </c>
      <c r="D17" s="10">
        <v>222</v>
      </c>
      <c r="E17" s="7">
        <f t="shared" si="0"/>
        <v>441</v>
      </c>
      <c r="F17" s="8">
        <v>188</v>
      </c>
    </row>
    <row r="18" spans="2:6" ht="17.45" customHeight="1" x14ac:dyDescent="0.15">
      <c r="B18" s="5" t="s">
        <v>18</v>
      </c>
      <c r="C18" s="10">
        <v>255</v>
      </c>
      <c r="D18" s="10">
        <v>287</v>
      </c>
      <c r="E18" s="7">
        <f t="shared" si="0"/>
        <v>542</v>
      </c>
      <c r="F18" s="8">
        <v>234</v>
      </c>
    </row>
    <row r="19" spans="2:6" ht="17.45" customHeight="1" x14ac:dyDescent="0.15">
      <c r="B19" s="5" t="s">
        <v>19</v>
      </c>
      <c r="C19" s="10">
        <v>57</v>
      </c>
      <c r="D19" s="10">
        <v>60</v>
      </c>
      <c r="E19" s="7">
        <f t="shared" si="0"/>
        <v>117</v>
      </c>
      <c r="F19" s="8">
        <v>46</v>
      </c>
    </row>
    <row r="20" spans="2:6" ht="17.45" customHeight="1" x14ac:dyDescent="0.15">
      <c r="B20" s="9" t="s">
        <v>20</v>
      </c>
      <c r="C20" s="9">
        <f>SUM(C16:C19)</f>
        <v>704</v>
      </c>
      <c r="D20" s="9">
        <f>SUM(D16:D19)</f>
        <v>799</v>
      </c>
      <c r="E20" s="9">
        <f t="shared" si="0"/>
        <v>1503</v>
      </c>
      <c r="F20" s="9">
        <f>SUM(F16:F19)</f>
        <v>688</v>
      </c>
    </row>
    <row r="21" spans="2:6" ht="17.45" customHeight="1" x14ac:dyDescent="0.15">
      <c r="B21" s="5" t="s">
        <v>21</v>
      </c>
      <c r="C21" s="10">
        <v>96</v>
      </c>
      <c r="D21" s="10">
        <v>114</v>
      </c>
      <c r="E21" s="7">
        <f t="shared" si="0"/>
        <v>210</v>
      </c>
      <c r="F21" s="8">
        <v>112</v>
      </c>
    </row>
    <row r="22" spans="2:6" ht="17.45" customHeight="1" x14ac:dyDescent="0.15">
      <c r="B22" s="5" t="s">
        <v>22</v>
      </c>
      <c r="C22" s="10">
        <v>354</v>
      </c>
      <c r="D22" s="10">
        <v>429</v>
      </c>
      <c r="E22" s="7">
        <f t="shared" si="0"/>
        <v>783</v>
      </c>
      <c r="F22" s="8">
        <v>382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456</v>
      </c>
      <c r="D24" s="9">
        <f>SUM(D21:D23)</f>
        <v>555</v>
      </c>
      <c r="E24" s="9">
        <f t="shared" si="0"/>
        <v>1011</v>
      </c>
      <c r="F24" s="9">
        <f>SUM(F21:F23)</f>
        <v>512</v>
      </c>
    </row>
    <row r="25" spans="2:6" ht="17.45" customHeight="1" x14ac:dyDescent="0.15">
      <c r="B25" s="5" t="s">
        <v>24</v>
      </c>
      <c r="C25" s="10">
        <v>94</v>
      </c>
      <c r="D25" s="10">
        <v>102</v>
      </c>
      <c r="E25" s="7">
        <f t="shared" si="0"/>
        <v>196</v>
      </c>
      <c r="F25" s="8">
        <v>101</v>
      </c>
    </row>
    <row r="26" spans="2:6" ht="17.45" customHeight="1" x14ac:dyDescent="0.15">
      <c r="B26" s="5" t="s">
        <v>25</v>
      </c>
      <c r="C26" s="10">
        <v>92</v>
      </c>
      <c r="D26" s="10">
        <v>101</v>
      </c>
      <c r="E26" s="7">
        <f>SUM(C26:D26)</f>
        <v>193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69</v>
      </c>
      <c r="E27" s="7">
        <f t="shared" si="0"/>
        <v>148</v>
      </c>
      <c r="F27" s="8">
        <v>80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282</v>
      </c>
      <c r="E29" s="9">
        <f t="shared" si="0"/>
        <v>553</v>
      </c>
      <c r="F29" s="9">
        <f>SUM(F25:F28)</f>
        <v>290</v>
      </c>
    </row>
    <row r="30" spans="2:6" ht="17.45" customHeight="1" x14ac:dyDescent="0.15">
      <c r="B30" s="5" t="s">
        <v>29</v>
      </c>
      <c r="C30" s="10">
        <v>185</v>
      </c>
      <c r="D30" s="10">
        <v>212</v>
      </c>
      <c r="E30" s="7">
        <f t="shared" si="0"/>
        <v>397</v>
      </c>
      <c r="F30" s="8">
        <v>173</v>
      </c>
    </row>
    <row r="31" spans="2:6" ht="17.45" customHeight="1" x14ac:dyDescent="0.15">
      <c r="B31" s="5" t="s">
        <v>30</v>
      </c>
      <c r="C31" s="10">
        <v>474</v>
      </c>
      <c r="D31" s="10">
        <v>531</v>
      </c>
      <c r="E31" s="7">
        <f t="shared" si="0"/>
        <v>1005</v>
      </c>
      <c r="F31" s="8">
        <v>474</v>
      </c>
    </row>
    <row r="32" spans="2:6" ht="17.45" customHeight="1" x14ac:dyDescent="0.15">
      <c r="B32" s="5" t="s">
        <v>31</v>
      </c>
      <c r="C32" s="10">
        <v>1113</v>
      </c>
      <c r="D32" s="10">
        <v>1183</v>
      </c>
      <c r="E32" s="7">
        <f t="shared" si="0"/>
        <v>2296</v>
      </c>
      <c r="F32" s="8">
        <v>969</v>
      </c>
    </row>
    <row r="33" spans="2:6" ht="17.45" customHeight="1" x14ac:dyDescent="0.15">
      <c r="B33" s="5" t="s">
        <v>32</v>
      </c>
      <c r="C33" s="10">
        <v>204</v>
      </c>
      <c r="D33" s="10">
        <v>227</v>
      </c>
      <c r="E33" s="7">
        <f t="shared" si="0"/>
        <v>431</v>
      </c>
      <c r="F33" s="8">
        <v>215</v>
      </c>
    </row>
    <row r="34" spans="2:6" ht="17.45" customHeight="1" x14ac:dyDescent="0.15">
      <c r="B34" s="5" t="s">
        <v>33</v>
      </c>
      <c r="C34" s="10">
        <v>417</v>
      </c>
      <c r="D34" s="10">
        <v>457</v>
      </c>
      <c r="E34" s="7">
        <f t="shared" si="0"/>
        <v>874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2393</v>
      </c>
      <c r="D35" s="9">
        <f>SUM(D30:D34)</f>
        <v>2610</v>
      </c>
      <c r="E35" s="9">
        <f t="shared" si="0"/>
        <v>5003</v>
      </c>
      <c r="F35" s="9">
        <f>SUM(F30:F34)</f>
        <v>2165</v>
      </c>
    </row>
    <row r="36" spans="2:6" ht="17.45" customHeight="1" x14ac:dyDescent="0.15">
      <c r="B36" s="5" t="s">
        <v>35</v>
      </c>
      <c r="C36" s="10">
        <v>228</v>
      </c>
      <c r="D36" s="10">
        <v>280</v>
      </c>
      <c r="E36" s="7">
        <f t="shared" si="0"/>
        <v>508</v>
      </c>
      <c r="F36" s="8">
        <v>240</v>
      </c>
    </row>
    <row r="37" spans="2:6" ht="17.45" customHeight="1" x14ac:dyDescent="0.15">
      <c r="B37" s="5" t="s">
        <v>36</v>
      </c>
      <c r="C37" s="10">
        <v>995</v>
      </c>
      <c r="D37" s="10">
        <v>1111</v>
      </c>
      <c r="E37" s="7">
        <f t="shared" si="0"/>
        <v>2106</v>
      </c>
      <c r="F37" s="8">
        <v>884</v>
      </c>
    </row>
    <row r="38" spans="2:6" ht="17.45" customHeight="1" x14ac:dyDescent="0.15">
      <c r="B38" s="5" t="s">
        <v>37</v>
      </c>
      <c r="C38" s="10">
        <v>795</v>
      </c>
      <c r="D38" s="10">
        <v>921</v>
      </c>
      <c r="E38" s="7">
        <f t="shared" si="0"/>
        <v>1716</v>
      </c>
      <c r="F38" s="8">
        <v>676</v>
      </c>
    </row>
    <row r="39" spans="2:6" ht="17.45" customHeight="1" x14ac:dyDescent="0.15">
      <c r="B39" s="5" t="s">
        <v>38</v>
      </c>
      <c r="C39" s="10">
        <v>305</v>
      </c>
      <c r="D39" s="10">
        <v>353</v>
      </c>
      <c r="E39" s="7">
        <f t="shared" si="0"/>
        <v>658</v>
      </c>
      <c r="F39" s="8">
        <v>248</v>
      </c>
    </row>
    <row r="40" spans="2:6" ht="17.45" customHeight="1" x14ac:dyDescent="0.15">
      <c r="B40" s="5" t="s">
        <v>39</v>
      </c>
      <c r="C40" s="10">
        <v>396</v>
      </c>
      <c r="D40" s="10">
        <v>404</v>
      </c>
      <c r="E40" s="7">
        <f t="shared" si="0"/>
        <v>800</v>
      </c>
      <c r="F40" s="8">
        <v>336</v>
      </c>
    </row>
    <row r="41" spans="2:6" ht="17.45" customHeight="1" x14ac:dyDescent="0.15">
      <c r="B41" s="9" t="s">
        <v>40</v>
      </c>
      <c r="C41" s="9">
        <f>SUM(C36:C40)</f>
        <v>2719</v>
      </c>
      <c r="D41" s="9">
        <f>SUM(D36:D40)</f>
        <v>3069</v>
      </c>
      <c r="E41" s="9">
        <f t="shared" si="0"/>
        <v>5788</v>
      </c>
      <c r="F41" s="9">
        <f>SUM(F36:F40)</f>
        <v>2384</v>
      </c>
    </row>
    <row r="42" spans="2:6" ht="17.45" customHeight="1" x14ac:dyDescent="0.15">
      <c r="B42" s="5" t="s">
        <v>41</v>
      </c>
      <c r="C42" s="10">
        <v>627</v>
      </c>
      <c r="D42" s="10">
        <v>719</v>
      </c>
      <c r="E42" s="7">
        <f t="shared" si="0"/>
        <v>1346</v>
      </c>
      <c r="F42" s="8">
        <v>605</v>
      </c>
    </row>
    <row r="43" spans="2:6" ht="17.45" customHeight="1" x14ac:dyDescent="0.15">
      <c r="B43" s="5" t="s">
        <v>42</v>
      </c>
      <c r="C43" s="10">
        <v>734</v>
      </c>
      <c r="D43" s="10">
        <v>766</v>
      </c>
      <c r="E43" s="7">
        <f t="shared" si="0"/>
        <v>1500</v>
      </c>
      <c r="F43" s="8">
        <v>655</v>
      </c>
    </row>
    <row r="44" spans="2:6" ht="17.45" customHeight="1" x14ac:dyDescent="0.15">
      <c r="B44" s="9" t="s">
        <v>43</v>
      </c>
      <c r="C44" s="9">
        <f>SUM(C42:C43)</f>
        <v>1361</v>
      </c>
      <c r="D44" s="9">
        <f>SUM(D42:D43)</f>
        <v>1485</v>
      </c>
      <c r="E44" s="9">
        <f t="shared" si="0"/>
        <v>2846</v>
      </c>
      <c r="F44" s="9">
        <f>SUM(F42:F43)</f>
        <v>1260</v>
      </c>
    </row>
    <row r="45" spans="2:6" ht="17.45" customHeight="1" x14ac:dyDescent="0.15">
      <c r="B45" s="5" t="s">
        <v>44</v>
      </c>
      <c r="C45" s="10">
        <v>1053</v>
      </c>
      <c r="D45" s="10">
        <v>1165</v>
      </c>
      <c r="E45" s="7">
        <f t="shared" si="0"/>
        <v>2218</v>
      </c>
      <c r="F45" s="8">
        <v>977</v>
      </c>
    </row>
    <row r="46" spans="2:6" ht="17.45" customHeight="1" x14ac:dyDescent="0.15">
      <c r="B46" s="5" t="s">
        <v>45</v>
      </c>
      <c r="C46" s="10">
        <v>926</v>
      </c>
      <c r="D46" s="10">
        <v>998</v>
      </c>
      <c r="E46" s="7">
        <f t="shared" si="0"/>
        <v>1924</v>
      </c>
      <c r="F46" s="8">
        <v>922</v>
      </c>
    </row>
    <row r="47" spans="2:6" ht="17.45" customHeight="1" x14ac:dyDescent="0.15">
      <c r="B47" s="5" t="s">
        <v>46</v>
      </c>
      <c r="C47" s="10"/>
      <c r="D47" s="10">
        <v>26</v>
      </c>
      <c r="E47" s="7">
        <f t="shared" si="0"/>
        <v>26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1979</v>
      </c>
      <c r="D48" s="11">
        <f>SUM(D45:D47)</f>
        <v>2189</v>
      </c>
      <c r="E48" s="11">
        <f t="shared" si="0"/>
        <v>4168</v>
      </c>
      <c r="F48" s="11">
        <f>SUM(F45:F47)</f>
        <v>1925</v>
      </c>
    </row>
    <row r="49" spans="2:6" ht="17.45" customHeight="1" thickTop="1" x14ac:dyDescent="0.15">
      <c r="B49" s="12" t="s">
        <v>48</v>
      </c>
      <c r="C49" s="12">
        <f>C10+C15+C20+C24+C29+C35+C41+C44+C48</f>
        <v>12276</v>
      </c>
      <c r="D49" s="12">
        <f>D10+D15+D20+D24+D29+D35+D41+D44+D48</f>
        <v>13799</v>
      </c>
      <c r="E49" s="12">
        <f t="shared" si="0"/>
        <v>26075</v>
      </c>
      <c r="F49" s="12">
        <f>F10+F15+F20+F24+F29+F35+F41+F44+F48</f>
        <v>11516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L35" sqref="L35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115</v>
      </c>
    </row>
    <row r="3" spans="2:6" ht="11.25" customHeight="1" x14ac:dyDescent="0.15"/>
    <row r="4" spans="2:6" x14ac:dyDescent="0.15">
      <c r="B4" s="1" t="s">
        <v>113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721</v>
      </c>
      <c r="D7" s="6">
        <v>871</v>
      </c>
      <c r="E7" s="7">
        <f>SUM(C7:D7)</f>
        <v>1592</v>
      </c>
      <c r="F7" s="8">
        <v>696</v>
      </c>
    </row>
    <row r="8" spans="2:6" ht="17.45" customHeight="1" x14ac:dyDescent="0.15">
      <c r="B8" s="5" t="s">
        <v>8</v>
      </c>
      <c r="C8" s="6">
        <v>488</v>
      </c>
      <c r="D8" s="6">
        <v>541</v>
      </c>
      <c r="E8" s="7">
        <f t="shared" ref="E8:E49" si="0">SUM(C8:D8)</f>
        <v>1029</v>
      </c>
      <c r="F8" s="8">
        <v>435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1221</v>
      </c>
      <c r="D10" s="9">
        <f>SUM(D7:D9)</f>
        <v>1446</v>
      </c>
      <c r="E10" s="9">
        <f t="shared" si="0"/>
        <v>2667</v>
      </c>
      <c r="F10" s="9">
        <f>SUM(F7:F9)</f>
        <v>1176</v>
      </c>
    </row>
    <row r="11" spans="2:6" ht="17.45" customHeight="1" x14ac:dyDescent="0.15">
      <c r="B11" s="5" t="s">
        <v>11</v>
      </c>
      <c r="C11" s="10">
        <v>619</v>
      </c>
      <c r="D11" s="10">
        <v>701</v>
      </c>
      <c r="E11" s="7">
        <f t="shared" si="0"/>
        <v>1320</v>
      </c>
      <c r="F11" s="8">
        <v>560</v>
      </c>
    </row>
    <row r="12" spans="2:6" ht="17.45" customHeight="1" x14ac:dyDescent="0.15">
      <c r="B12" s="5" t="s">
        <v>12</v>
      </c>
      <c r="C12" s="10">
        <v>166</v>
      </c>
      <c r="D12" s="10">
        <v>203</v>
      </c>
      <c r="E12" s="7">
        <f t="shared" si="0"/>
        <v>369</v>
      </c>
      <c r="F12" s="8">
        <v>171</v>
      </c>
    </row>
    <row r="13" spans="2:6" ht="17.45" customHeight="1" x14ac:dyDescent="0.15">
      <c r="B13" s="5" t="s">
        <v>13</v>
      </c>
      <c r="C13" s="10">
        <v>153</v>
      </c>
      <c r="D13" s="10">
        <v>182</v>
      </c>
      <c r="E13" s="7">
        <f t="shared" si="0"/>
        <v>335</v>
      </c>
      <c r="F13" s="8">
        <v>147</v>
      </c>
    </row>
    <row r="14" spans="2:6" ht="17.45" customHeight="1" x14ac:dyDescent="0.15">
      <c r="B14" s="5" t="s">
        <v>14</v>
      </c>
      <c r="C14" s="10">
        <v>237</v>
      </c>
      <c r="D14" s="10">
        <v>279</v>
      </c>
      <c r="E14" s="7">
        <f t="shared" si="0"/>
        <v>516</v>
      </c>
      <c r="F14" s="8">
        <v>242</v>
      </c>
    </row>
    <row r="15" spans="2:6" ht="17.45" customHeight="1" x14ac:dyDescent="0.15">
      <c r="B15" s="9" t="s">
        <v>15</v>
      </c>
      <c r="C15" s="9">
        <f>SUM(C11:C14)</f>
        <v>1175</v>
      </c>
      <c r="D15" s="9">
        <f>SUM(D11:D14)</f>
        <v>1365</v>
      </c>
      <c r="E15" s="9">
        <f t="shared" si="0"/>
        <v>2540</v>
      </c>
      <c r="F15" s="9">
        <f>SUM(F11:F14)</f>
        <v>1120</v>
      </c>
    </row>
    <row r="16" spans="2:6" ht="17.45" customHeight="1" x14ac:dyDescent="0.15">
      <c r="B16" s="5" t="s">
        <v>16</v>
      </c>
      <c r="C16" s="10">
        <v>173</v>
      </c>
      <c r="D16" s="10">
        <v>230</v>
      </c>
      <c r="E16" s="7">
        <f t="shared" si="0"/>
        <v>403</v>
      </c>
      <c r="F16" s="8">
        <v>220</v>
      </c>
    </row>
    <row r="17" spans="2:6" ht="17.45" customHeight="1" x14ac:dyDescent="0.15">
      <c r="B17" s="5" t="s">
        <v>17</v>
      </c>
      <c r="C17" s="10">
        <v>220</v>
      </c>
      <c r="D17" s="10">
        <v>223</v>
      </c>
      <c r="E17" s="7">
        <f t="shared" si="0"/>
        <v>443</v>
      </c>
      <c r="F17" s="8">
        <v>189</v>
      </c>
    </row>
    <row r="18" spans="2:6" ht="17.45" customHeight="1" x14ac:dyDescent="0.15">
      <c r="B18" s="5" t="s">
        <v>18</v>
      </c>
      <c r="C18" s="10">
        <v>259</v>
      </c>
      <c r="D18" s="10">
        <v>293</v>
      </c>
      <c r="E18" s="7">
        <f t="shared" si="0"/>
        <v>552</v>
      </c>
      <c r="F18" s="8">
        <v>236</v>
      </c>
    </row>
    <row r="19" spans="2:6" ht="17.45" customHeight="1" x14ac:dyDescent="0.15">
      <c r="B19" s="5" t="s">
        <v>19</v>
      </c>
      <c r="C19" s="10">
        <v>54</v>
      </c>
      <c r="D19" s="10">
        <v>59</v>
      </c>
      <c r="E19" s="7">
        <f t="shared" si="0"/>
        <v>113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706</v>
      </c>
      <c r="D20" s="9">
        <f>SUM(D16:D19)</f>
        <v>805</v>
      </c>
      <c r="E20" s="9">
        <f t="shared" si="0"/>
        <v>1511</v>
      </c>
      <c r="F20" s="9">
        <f>SUM(F16:F19)</f>
        <v>689</v>
      </c>
    </row>
    <row r="21" spans="2:6" ht="17.45" customHeight="1" x14ac:dyDescent="0.15">
      <c r="B21" s="5" t="s">
        <v>21</v>
      </c>
      <c r="C21" s="10">
        <v>95</v>
      </c>
      <c r="D21" s="10">
        <v>113</v>
      </c>
      <c r="E21" s="7">
        <f t="shared" si="0"/>
        <v>208</v>
      </c>
      <c r="F21" s="8">
        <v>111</v>
      </c>
    </row>
    <row r="22" spans="2:6" ht="17.45" customHeight="1" x14ac:dyDescent="0.15">
      <c r="B22" s="5" t="s">
        <v>22</v>
      </c>
      <c r="C22" s="10">
        <v>353</v>
      </c>
      <c r="D22" s="10">
        <v>429</v>
      </c>
      <c r="E22" s="7">
        <f t="shared" si="0"/>
        <v>782</v>
      </c>
      <c r="F22" s="8">
        <v>382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454</v>
      </c>
      <c r="D24" s="9">
        <f>SUM(D21:D23)</f>
        <v>554</v>
      </c>
      <c r="E24" s="9">
        <f t="shared" si="0"/>
        <v>1008</v>
      </c>
      <c r="F24" s="9">
        <f>SUM(F21:F23)</f>
        <v>511</v>
      </c>
    </row>
    <row r="25" spans="2:6" ht="17.45" customHeight="1" x14ac:dyDescent="0.15">
      <c r="B25" s="5" t="s">
        <v>24</v>
      </c>
      <c r="C25" s="10">
        <v>93</v>
      </c>
      <c r="D25" s="10">
        <v>102</v>
      </c>
      <c r="E25" s="7">
        <f t="shared" si="0"/>
        <v>195</v>
      </c>
      <c r="F25" s="8">
        <v>101</v>
      </c>
    </row>
    <row r="26" spans="2:6" ht="17.45" customHeight="1" x14ac:dyDescent="0.15">
      <c r="B26" s="5" t="s">
        <v>25</v>
      </c>
      <c r="C26" s="10">
        <v>92</v>
      </c>
      <c r="D26" s="10">
        <v>102</v>
      </c>
      <c r="E26" s="7">
        <f>SUM(C26:D26)</f>
        <v>194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68</v>
      </c>
      <c r="E27" s="7">
        <f t="shared" si="0"/>
        <v>146</v>
      </c>
      <c r="F27" s="8">
        <v>78</v>
      </c>
    </row>
    <row r="28" spans="2:6" ht="17.45" customHeight="1" x14ac:dyDescent="0.15">
      <c r="B28" s="5" t="s">
        <v>27</v>
      </c>
      <c r="C28" s="10">
        <v>6</v>
      </c>
      <c r="D28" s="10">
        <v>11</v>
      </c>
      <c r="E28" s="7">
        <f t="shared" si="0"/>
        <v>17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269</v>
      </c>
      <c r="D29" s="9">
        <f>SUM(D25:D28)</f>
        <v>283</v>
      </c>
      <c r="E29" s="9">
        <f t="shared" si="0"/>
        <v>552</v>
      </c>
      <c r="F29" s="9">
        <f>SUM(F25:F28)</f>
        <v>288</v>
      </c>
    </row>
    <row r="30" spans="2:6" ht="17.45" customHeight="1" x14ac:dyDescent="0.15">
      <c r="B30" s="5" t="s">
        <v>29</v>
      </c>
      <c r="C30" s="10">
        <v>185</v>
      </c>
      <c r="D30" s="10">
        <v>213</v>
      </c>
      <c r="E30" s="7">
        <f t="shared" si="0"/>
        <v>398</v>
      </c>
      <c r="F30" s="8">
        <v>173</v>
      </c>
    </row>
    <row r="31" spans="2:6" ht="17.45" customHeight="1" x14ac:dyDescent="0.15">
      <c r="B31" s="5" t="s">
        <v>30</v>
      </c>
      <c r="C31" s="10">
        <v>474</v>
      </c>
      <c r="D31" s="10">
        <v>525</v>
      </c>
      <c r="E31" s="7">
        <f t="shared" si="0"/>
        <v>999</v>
      </c>
      <c r="F31" s="8">
        <v>465</v>
      </c>
    </row>
    <row r="32" spans="2:6" ht="17.45" customHeight="1" x14ac:dyDescent="0.15">
      <c r="B32" s="5" t="s">
        <v>31</v>
      </c>
      <c r="C32" s="10">
        <v>1117</v>
      </c>
      <c r="D32" s="10">
        <v>1184</v>
      </c>
      <c r="E32" s="7">
        <f t="shared" si="0"/>
        <v>2301</v>
      </c>
      <c r="F32" s="8">
        <v>972</v>
      </c>
    </row>
    <row r="33" spans="2:6" ht="17.45" customHeight="1" x14ac:dyDescent="0.15">
      <c r="B33" s="5" t="s">
        <v>32</v>
      </c>
      <c r="C33" s="10">
        <v>207</v>
      </c>
      <c r="D33" s="10">
        <v>227</v>
      </c>
      <c r="E33" s="7">
        <f t="shared" si="0"/>
        <v>434</v>
      </c>
      <c r="F33" s="8">
        <v>216</v>
      </c>
    </row>
    <row r="34" spans="2:6" ht="17.45" customHeight="1" x14ac:dyDescent="0.15">
      <c r="B34" s="5" t="s">
        <v>33</v>
      </c>
      <c r="C34" s="10">
        <v>421</v>
      </c>
      <c r="D34" s="10">
        <v>458</v>
      </c>
      <c r="E34" s="7">
        <f t="shared" si="0"/>
        <v>879</v>
      </c>
      <c r="F34" s="8">
        <v>338</v>
      </c>
    </row>
    <row r="35" spans="2:6" ht="17.45" customHeight="1" x14ac:dyDescent="0.15">
      <c r="B35" s="9" t="s">
        <v>34</v>
      </c>
      <c r="C35" s="9">
        <f>SUM(C30:C34)</f>
        <v>2404</v>
      </c>
      <c r="D35" s="9">
        <f>SUM(D30:D34)</f>
        <v>2607</v>
      </c>
      <c r="E35" s="9">
        <f t="shared" si="0"/>
        <v>5011</v>
      </c>
      <c r="F35" s="9">
        <f>SUM(F30:F34)</f>
        <v>2164</v>
      </c>
    </row>
    <row r="36" spans="2:6" ht="17.45" customHeight="1" x14ac:dyDescent="0.15">
      <c r="B36" s="5" t="s">
        <v>35</v>
      </c>
      <c r="C36" s="10">
        <v>229</v>
      </c>
      <c r="D36" s="10">
        <v>281</v>
      </c>
      <c r="E36" s="7">
        <f t="shared" si="0"/>
        <v>510</v>
      </c>
      <c r="F36" s="8">
        <v>241</v>
      </c>
    </row>
    <row r="37" spans="2:6" ht="17.45" customHeight="1" x14ac:dyDescent="0.15">
      <c r="B37" s="5" t="s">
        <v>36</v>
      </c>
      <c r="C37" s="10">
        <v>995</v>
      </c>
      <c r="D37" s="10">
        <v>1108</v>
      </c>
      <c r="E37" s="7">
        <f t="shared" si="0"/>
        <v>2103</v>
      </c>
      <c r="F37" s="8">
        <v>882</v>
      </c>
    </row>
    <row r="38" spans="2:6" ht="17.45" customHeight="1" x14ac:dyDescent="0.15">
      <c r="B38" s="5" t="s">
        <v>37</v>
      </c>
      <c r="C38" s="10">
        <v>795</v>
      </c>
      <c r="D38" s="10">
        <v>922</v>
      </c>
      <c r="E38" s="7">
        <f t="shared" si="0"/>
        <v>1717</v>
      </c>
      <c r="F38" s="8">
        <v>677</v>
      </c>
    </row>
    <row r="39" spans="2:6" ht="17.45" customHeight="1" x14ac:dyDescent="0.15">
      <c r="B39" s="5" t="s">
        <v>38</v>
      </c>
      <c r="C39" s="10">
        <v>308</v>
      </c>
      <c r="D39" s="10">
        <v>356</v>
      </c>
      <c r="E39" s="7">
        <f t="shared" si="0"/>
        <v>664</v>
      </c>
      <c r="F39" s="8">
        <v>250</v>
      </c>
    </row>
    <row r="40" spans="2:6" ht="17.45" customHeight="1" x14ac:dyDescent="0.15">
      <c r="B40" s="5" t="s">
        <v>39</v>
      </c>
      <c r="C40" s="10">
        <v>394</v>
      </c>
      <c r="D40" s="10">
        <v>404</v>
      </c>
      <c r="E40" s="7">
        <f t="shared" si="0"/>
        <v>798</v>
      </c>
      <c r="F40" s="8">
        <v>335</v>
      </c>
    </row>
    <row r="41" spans="2:6" ht="17.45" customHeight="1" x14ac:dyDescent="0.15">
      <c r="B41" s="9" t="s">
        <v>40</v>
      </c>
      <c r="C41" s="9">
        <f>SUM(C36:C40)</f>
        <v>2721</v>
      </c>
      <c r="D41" s="9">
        <f>SUM(D36:D40)</f>
        <v>3071</v>
      </c>
      <c r="E41" s="9">
        <f t="shared" si="0"/>
        <v>5792</v>
      </c>
      <c r="F41" s="9">
        <f>SUM(F36:F40)</f>
        <v>2385</v>
      </c>
    </row>
    <row r="42" spans="2:6" ht="17.45" customHeight="1" x14ac:dyDescent="0.15">
      <c r="B42" s="5" t="s">
        <v>41</v>
      </c>
      <c r="C42" s="10">
        <v>627</v>
      </c>
      <c r="D42" s="10">
        <v>724</v>
      </c>
      <c r="E42" s="7">
        <f t="shared" si="0"/>
        <v>1351</v>
      </c>
      <c r="F42" s="8">
        <v>607</v>
      </c>
    </row>
    <row r="43" spans="2:6" ht="17.45" customHeight="1" x14ac:dyDescent="0.15">
      <c r="B43" s="5" t="s">
        <v>42</v>
      </c>
      <c r="C43" s="10">
        <v>738</v>
      </c>
      <c r="D43" s="10">
        <v>769</v>
      </c>
      <c r="E43" s="7">
        <f t="shared" si="0"/>
        <v>1507</v>
      </c>
      <c r="F43" s="8">
        <v>660</v>
      </c>
    </row>
    <row r="44" spans="2:6" ht="17.45" customHeight="1" x14ac:dyDescent="0.15">
      <c r="B44" s="9" t="s">
        <v>43</v>
      </c>
      <c r="C44" s="9">
        <f>SUM(C42:C43)</f>
        <v>1365</v>
      </c>
      <c r="D44" s="9">
        <f>SUM(D42:D43)</f>
        <v>1493</v>
      </c>
      <c r="E44" s="9">
        <f t="shared" si="0"/>
        <v>2858</v>
      </c>
      <c r="F44" s="9">
        <f>SUM(F42:F43)</f>
        <v>1267</v>
      </c>
    </row>
    <row r="45" spans="2:6" ht="17.45" customHeight="1" x14ac:dyDescent="0.15">
      <c r="B45" s="5" t="s">
        <v>44</v>
      </c>
      <c r="C45" s="10">
        <v>1050</v>
      </c>
      <c r="D45" s="10">
        <v>1161</v>
      </c>
      <c r="E45" s="7">
        <f t="shared" si="0"/>
        <v>2211</v>
      </c>
      <c r="F45" s="8">
        <v>974</v>
      </c>
    </row>
    <row r="46" spans="2:6" ht="17.45" customHeight="1" x14ac:dyDescent="0.15">
      <c r="B46" s="5" t="s">
        <v>45</v>
      </c>
      <c r="C46" s="10">
        <v>929</v>
      </c>
      <c r="D46" s="10">
        <v>1001</v>
      </c>
      <c r="E46" s="7">
        <f t="shared" si="0"/>
        <v>1930</v>
      </c>
      <c r="F46" s="8">
        <v>922</v>
      </c>
    </row>
    <row r="47" spans="2:6" ht="17.45" customHeight="1" x14ac:dyDescent="0.15">
      <c r="B47" s="5" t="s">
        <v>46</v>
      </c>
      <c r="C47" s="10"/>
      <c r="D47" s="10">
        <v>25</v>
      </c>
      <c r="E47" s="7">
        <f t="shared" si="0"/>
        <v>25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1979</v>
      </c>
      <c r="D48" s="11">
        <f>SUM(D45:D47)</f>
        <v>2187</v>
      </c>
      <c r="E48" s="11">
        <f t="shared" si="0"/>
        <v>4166</v>
      </c>
      <c r="F48" s="11">
        <f>SUM(F45:F47)</f>
        <v>1921</v>
      </c>
    </row>
    <row r="49" spans="2:6" ht="17.45" customHeight="1" thickTop="1" x14ac:dyDescent="0.15">
      <c r="B49" s="12" t="s">
        <v>48</v>
      </c>
      <c r="C49" s="12">
        <f>C10+C15+C20+C24+C29+C35+C41+C44+C48</f>
        <v>12294</v>
      </c>
      <c r="D49" s="12">
        <f>D10+D15+D20+D24+D29+D35+D41+D44+D48</f>
        <v>13811</v>
      </c>
      <c r="E49" s="12">
        <f t="shared" si="0"/>
        <v>26105</v>
      </c>
      <c r="F49" s="12">
        <f>F10+F15+F20+F24+F29+F35+F41+F44+F48</f>
        <v>11521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5" workbookViewId="0">
      <selection activeCell="K14" sqref="K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116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723</v>
      </c>
      <c r="D7" s="6">
        <v>875</v>
      </c>
      <c r="E7" s="7">
        <f>SUM(C7:D7)</f>
        <v>1598</v>
      </c>
      <c r="F7" s="8">
        <v>696</v>
      </c>
    </row>
    <row r="8" spans="2:6" ht="17.45" customHeight="1" x14ac:dyDescent="0.15">
      <c r="B8" s="5" t="s">
        <v>8</v>
      </c>
      <c r="C8" s="6">
        <v>492</v>
      </c>
      <c r="D8" s="6">
        <v>541</v>
      </c>
      <c r="E8" s="7">
        <f t="shared" ref="E8:E49" si="0">SUM(C8:D8)</f>
        <v>1033</v>
      </c>
      <c r="F8" s="8">
        <v>433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1227</v>
      </c>
      <c r="D10" s="9">
        <f>SUM(D7:D9)</f>
        <v>1450</v>
      </c>
      <c r="E10" s="9">
        <f t="shared" si="0"/>
        <v>2677</v>
      </c>
      <c r="F10" s="9">
        <f>SUM(F7:F9)</f>
        <v>1174</v>
      </c>
    </row>
    <row r="11" spans="2:6" ht="17.45" customHeight="1" x14ac:dyDescent="0.15">
      <c r="B11" s="5" t="s">
        <v>11</v>
      </c>
      <c r="C11" s="10">
        <v>618</v>
      </c>
      <c r="D11" s="10">
        <v>697</v>
      </c>
      <c r="E11" s="7">
        <f t="shared" si="0"/>
        <v>1315</v>
      </c>
      <c r="F11" s="8">
        <v>560</v>
      </c>
    </row>
    <row r="12" spans="2:6" ht="17.45" customHeight="1" x14ac:dyDescent="0.15">
      <c r="B12" s="5" t="s">
        <v>12</v>
      </c>
      <c r="C12" s="10">
        <v>165</v>
      </c>
      <c r="D12" s="10">
        <v>202</v>
      </c>
      <c r="E12" s="7">
        <f t="shared" si="0"/>
        <v>367</v>
      </c>
      <c r="F12" s="8">
        <v>171</v>
      </c>
    </row>
    <row r="13" spans="2:6" ht="17.45" customHeight="1" x14ac:dyDescent="0.15">
      <c r="B13" s="5" t="s">
        <v>13</v>
      </c>
      <c r="C13" s="10">
        <v>150</v>
      </c>
      <c r="D13" s="10">
        <v>183</v>
      </c>
      <c r="E13" s="7">
        <f t="shared" si="0"/>
        <v>333</v>
      </c>
      <c r="F13" s="8">
        <v>147</v>
      </c>
    </row>
    <row r="14" spans="2:6" ht="17.45" customHeight="1" x14ac:dyDescent="0.15">
      <c r="B14" s="5" t="s">
        <v>14</v>
      </c>
      <c r="C14" s="10">
        <v>234</v>
      </c>
      <c r="D14" s="10">
        <v>277</v>
      </c>
      <c r="E14" s="7">
        <f t="shared" si="0"/>
        <v>511</v>
      </c>
      <c r="F14" s="8">
        <v>238</v>
      </c>
    </row>
    <row r="15" spans="2:6" ht="17.45" customHeight="1" x14ac:dyDescent="0.15">
      <c r="B15" s="9" t="s">
        <v>15</v>
      </c>
      <c r="C15" s="9">
        <f>SUM(C11:C14)</f>
        <v>1167</v>
      </c>
      <c r="D15" s="9">
        <f>SUM(D11:D14)</f>
        <v>1359</v>
      </c>
      <c r="E15" s="9">
        <f t="shared" si="0"/>
        <v>2526</v>
      </c>
      <c r="F15" s="9">
        <f>SUM(F11:F14)</f>
        <v>1116</v>
      </c>
    </row>
    <row r="16" spans="2:6" ht="17.45" customHeight="1" x14ac:dyDescent="0.15">
      <c r="B16" s="5" t="s">
        <v>16</v>
      </c>
      <c r="C16" s="10">
        <v>173</v>
      </c>
      <c r="D16" s="10">
        <v>230</v>
      </c>
      <c r="E16" s="7">
        <f t="shared" si="0"/>
        <v>403</v>
      </c>
      <c r="F16" s="8">
        <v>220</v>
      </c>
    </row>
    <row r="17" spans="2:6" ht="17.45" customHeight="1" x14ac:dyDescent="0.15">
      <c r="B17" s="5" t="s">
        <v>17</v>
      </c>
      <c r="C17" s="10">
        <v>220</v>
      </c>
      <c r="D17" s="10">
        <v>223</v>
      </c>
      <c r="E17" s="7">
        <f t="shared" si="0"/>
        <v>443</v>
      </c>
      <c r="F17" s="8">
        <v>189</v>
      </c>
    </row>
    <row r="18" spans="2:6" ht="17.45" customHeight="1" x14ac:dyDescent="0.15">
      <c r="B18" s="5" t="s">
        <v>18</v>
      </c>
      <c r="C18" s="10">
        <v>262</v>
      </c>
      <c r="D18" s="10">
        <v>295</v>
      </c>
      <c r="E18" s="7">
        <f t="shared" si="0"/>
        <v>557</v>
      </c>
      <c r="F18" s="8">
        <v>238</v>
      </c>
    </row>
    <row r="19" spans="2:6" ht="17.45" customHeight="1" x14ac:dyDescent="0.15">
      <c r="B19" s="5" t="s">
        <v>19</v>
      </c>
      <c r="C19" s="10">
        <v>53</v>
      </c>
      <c r="D19" s="10">
        <v>59</v>
      </c>
      <c r="E19" s="7">
        <f t="shared" si="0"/>
        <v>112</v>
      </c>
      <c r="F19" s="8">
        <v>43</v>
      </c>
    </row>
    <row r="20" spans="2:6" ht="17.45" customHeight="1" x14ac:dyDescent="0.15">
      <c r="B20" s="9" t="s">
        <v>20</v>
      </c>
      <c r="C20" s="9">
        <f>SUM(C16:C19)</f>
        <v>708</v>
      </c>
      <c r="D20" s="9">
        <f>SUM(D16:D19)</f>
        <v>807</v>
      </c>
      <c r="E20" s="9">
        <f t="shared" si="0"/>
        <v>1515</v>
      </c>
      <c r="F20" s="9">
        <f>SUM(F16:F19)</f>
        <v>690</v>
      </c>
    </row>
    <row r="21" spans="2:6" ht="17.45" customHeight="1" x14ac:dyDescent="0.15">
      <c r="B21" s="5" t="s">
        <v>21</v>
      </c>
      <c r="C21" s="10">
        <v>95</v>
      </c>
      <c r="D21" s="10">
        <v>113</v>
      </c>
      <c r="E21" s="7">
        <f t="shared" si="0"/>
        <v>208</v>
      </c>
      <c r="F21" s="8">
        <v>111</v>
      </c>
    </row>
    <row r="22" spans="2:6" ht="17.45" customHeight="1" x14ac:dyDescent="0.15">
      <c r="B22" s="5" t="s">
        <v>22</v>
      </c>
      <c r="C22" s="10">
        <v>354</v>
      </c>
      <c r="D22" s="10">
        <v>430</v>
      </c>
      <c r="E22" s="7">
        <f t="shared" si="0"/>
        <v>784</v>
      </c>
      <c r="F22" s="8">
        <v>384</v>
      </c>
    </row>
    <row r="23" spans="2:6" ht="17.45" customHeight="1" x14ac:dyDescent="0.15">
      <c r="B23" s="5" t="s">
        <v>9</v>
      </c>
      <c r="C23" s="10">
        <v>5</v>
      </c>
      <c r="D23" s="10">
        <v>10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23</v>
      </c>
      <c r="C24" s="9">
        <f>SUM(C21:C23)</f>
        <v>454</v>
      </c>
      <c r="D24" s="9">
        <f>SUM(D21:D23)</f>
        <v>553</v>
      </c>
      <c r="E24" s="9">
        <f t="shared" si="0"/>
        <v>1007</v>
      </c>
      <c r="F24" s="9">
        <f>SUM(F21:F23)</f>
        <v>510</v>
      </c>
    </row>
    <row r="25" spans="2:6" ht="17.45" customHeight="1" x14ac:dyDescent="0.15">
      <c r="B25" s="5" t="s">
        <v>24</v>
      </c>
      <c r="C25" s="10">
        <v>93</v>
      </c>
      <c r="D25" s="10">
        <v>102</v>
      </c>
      <c r="E25" s="7">
        <f t="shared" si="0"/>
        <v>195</v>
      </c>
      <c r="F25" s="8">
        <v>101</v>
      </c>
    </row>
    <row r="26" spans="2:6" ht="17.45" customHeight="1" x14ac:dyDescent="0.15">
      <c r="B26" s="5" t="s">
        <v>25</v>
      </c>
      <c r="C26" s="10">
        <v>92</v>
      </c>
      <c r="D26" s="10">
        <v>102</v>
      </c>
      <c r="E26" s="7">
        <f>SUM(C26:D26)</f>
        <v>194</v>
      </c>
      <c r="F26" s="8">
        <v>98</v>
      </c>
    </row>
    <row r="27" spans="2:6" ht="17.45" customHeight="1" x14ac:dyDescent="0.15">
      <c r="B27" s="5" t="s">
        <v>26</v>
      </c>
      <c r="C27" s="10">
        <v>77</v>
      </c>
      <c r="D27" s="10">
        <v>67</v>
      </c>
      <c r="E27" s="7">
        <f t="shared" si="0"/>
        <v>144</v>
      </c>
      <c r="F27" s="8">
        <v>78</v>
      </c>
    </row>
    <row r="28" spans="2:6" ht="17.45" customHeight="1" x14ac:dyDescent="0.15">
      <c r="B28" s="5" t="s">
        <v>27</v>
      </c>
      <c r="C28" s="10">
        <v>6</v>
      </c>
      <c r="D28" s="10">
        <v>11</v>
      </c>
      <c r="E28" s="7">
        <f t="shared" si="0"/>
        <v>17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268</v>
      </c>
      <c r="D29" s="9">
        <f>SUM(D25:D28)</f>
        <v>282</v>
      </c>
      <c r="E29" s="9">
        <f t="shared" si="0"/>
        <v>550</v>
      </c>
      <c r="F29" s="9">
        <f>SUM(F25:F28)</f>
        <v>288</v>
      </c>
    </row>
    <row r="30" spans="2:6" ht="17.45" customHeight="1" x14ac:dyDescent="0.15">
      <c r="B30" s="5" t="s">
        <v>29</v>
      </c>
      <c r="C30" s="10">
        <v>185</v>
      </c>
      <c r="D30" s="10">
        <v>214</v>
      </c>
      <c r="E30" s="7">
        <f t="shared" si="0"/>
        <v>399</v>
      </c>
      <c r="F30" s="8">
        <v>174</v>
      </c>
    </row>
    <row r="31" spans="2:6" ht="17.45" customHeight="1" x14ac:dyDescent="0.15">
      <c r="B31" s="5" t="s">
        <v>30</v>
      </c>
      <c r="C31" s="10">
        <v>475</v>
      </c>
      <c r="D31" s="10">
        <v>524</v>
      </c>
      <c r="E31" s="7">
        <f t="shared" si="0"/>
        <v>999</v>
      </c>
      <c r="F31" s="8">
        <v>463</v>
      </c>
    </row>
    <row r="32" spans="2:6" ht="17.45" customHeight="1" x14ac:dyDescent="0.15">
      <c r="B32" s="5" t="s">
        <v>31</v>
      </c>
      <c r="C32" s="10">
        <v>1119</v>
      </c>
      <c r="D32" s="10">
        <v>1180</v>
      </c>
      <c r="E32" s="7">
        <f t="shared" si="0"/>
        <v>2299</v>
      </c>
      <c r="F32" s="8">
        <v>971</v>
      </c>
    </row>
    <row r="33" spans="2:6" ht="17.45" customHeight="1" x14ac:dyDescent="0.15">
      <c r="B33" s="5" t="s">
        <v>32</v>
      </c>
      <c r="C33" s="10">
        <v>204</v>
      </c>
      <c r="D33" s="10">
        <v>223</v>
      </c>
      <c r="E33" s="7">
        <f t="shared" si="0"/>
        <v>427</v>
      </c>
      <c r="F33" s="8">
        <v>216</v>
      </c>
    </row>
    <row r="34" spans="2:6" ht="17.45" customHeight="1" x14ac:dyDescent="0.15">
      <c r="B34" s="5" t="s">
        <v>33</v>
      </c>
      <c r="C34" s="10">
        <v>424</v>
      </c>
      <c r="D34" s="10">
        <v>459</v>
      </c>
      <c r="E34" s="7">
        <f t="shared" si="0"/>
        <v>883</v>
      </c>
      <c r="F34" s="8">
        <v>339</v>
      </c>
    </row>
    <row r="35" spans="2:6" ht="17.45" customHeight="1" x14ac:dyDescent="0.15">
      <c r="B35" s="9" t="s">
        <v>34</v>
      </c>
      <c r="C35" s="9">
        <f>SUM(C30:C34)</f>
        <v>2407</v>
      </c>
      <c r="D35" s="9">
        <f>SUM(D30:D34)</f>
        <v>2600</v>
      </c>
      <c r="E35" s="9">
        <f t="shared" si="0"/>
        <v>5007</v>
      </c>
      <c r="F35" s="9">
        <f>SUM(F30:F34)</f>
        <v>2163</v>
      </c>
    </row>
    <row r="36" spans="2:6" ht="17.45" customHeight="1" x14ac:dyDescent="0.15">
      <c r="B36" s="5" t="s">
        <v>35</v>
      </c>
      <c r="C36" s="10">
        <v>229</v>
      </c>
      <c r="D36" s="10">
        <v>280</v>
      </c>
      <c r="E36" s="7">
        <f t="shared" si="0"/>
        <v>509</v>
      </c>
      <c r="F36" s="8">
        <v>241</v>
      </c>
    </row>
    <row r="37" spans="2:6" ht="17.45" customHeight="1" x14ac:dyDescent="0.15">
      <c r="B37" s="5" t="s">
        <v>36</v>
      </c>
      <c r="C37" s="10">
        <v>997</v>
      </c>
      <c r="D37" s="10">
        <v>1110</v>
      </c>
      <c r="E37" s="7">
        <f t="shared" si="0"/>
        <v>2107</v>
      </c>
      <c r="F37" s="8">
        <v>886</v>
      </c>
    </row>
    <row r="38" spans="2:6" ht="17.45" customHeight="1" x14ac:dyDescent="0.15">
      <c r="B38" s="5" t="s">
        <v>37</v>
      </c>
      <c r="C38" s="10">
        <v>797</v>
      </c>
      <c r="D38" s="10">
        <v>928</v>
      </c>
      <c r="E38" s="7">
        <f t="shared" si="0"/>
        <v>1725</v>
      </c>
      <c r="F38" s="8">
        <v>679</v>
      </c>
    </row>
    <row r="39" spans="2:6" ht="17.45" customHeight="1" x14ac:dyDescent="0.15">
      <c r="B39" s="5" t="s">
        <v>38</v>
      </c>
      <c r="C39" s="10">
        <v>309</v>
      </c>
      <c r="D39" s="10">
        <v>359</v>
      </c>
      <c r="E39" s="7">
        <f t="shared" si="0"/>
        <v>668</v>
      </c>
      <c r="F39" s="8">
        <v>253</v>
      </c>
    </row>
    <row r="40" spans="2:6" ht="17.45" customHeight="1" x14ac:dyDescent="0.15">
      <c r="B40" s="5" t="s">
        <v>39</v>
      </c>
      <c r="C40" s="10">
        <v>395</v>
      </c>
      <c r="D40" s="10">
        <v>403</v>
      </c>
      <c r="E40" s="7">
        <f t="shared" si="0"/>
        <v>798</v>
      </c>
      <c r="F40" s="8">
        <v>335</v>
      </c>
    </row>
    <row r="41" spans="2:6" ht="17.45" customHeight="1" x14ac:dyDescent="0.15">
      <c r="B41" s="9" t="s">
        <v>40</v>
      </c>
      <c r="C41" s="9">
        <f>SUM(C36:C40)</f>
        <v>2727</v>
      </c>
      <c r="D41" s="9">
        <f>SUM(D36:D40)</f>
        <v>3080</v>
      </c>
      <c r="E41" s="9">
        <f t="shared" si="0"/>
        <v>5807</v>
      </c>
      <c r="F41" s="9">
        <f>SUM(F36:F40)</f>
        <v>2394</v>
      </c>
    </row>
    <row r="42" spans="2:6" ht="17.45" customHeight="1" x14ac:dyDescent="0.15">
      <c r="B42" s="5" t="s">
        <v>41</v>
      </c>
      <c r="C42" s="10">
        <v>630</v>
      </c>
      <c r="D42" s="10">
        <v>721</v>
      </c>
      <c r="E42" s="7">
        <f t="shared" si="0"/>
        <v>1351</v>
      </c>
      <c r="F42" s="8">
        <v>605</v>
      </c>
    </row>
    <row r="43" spans="2:6" ht="17.45" customHeight="1" x14ac:dyDescent="0.15">
      <c r="B43" s="5" t="s">
        <v>42</v>
      </c>
      <c r="C43" s="10">
        <v>732</v>
      </c>
      <c r="D43" s="10">
        <v>763</v>
      </c>
      <c r="E43" s="7">
        <f t="shared" si="0"/>
        <v>1495</v>
      </c>
      <c r="F43" s="8">
        <v>656</v>
      </c>
    </row>
    <row r="44" spans="2:6" ht="17.45" customHeight="1" x14ac:dyDescent="0.15">
      <c r="B44" s="9" t="s">
        <v>43</v>
      </c>
      <c r="C44" s="9">
        <f>SUM(C42:C43)</f>
        <v>1362</v>
      </c>
      <c r="D44" s="9">
        <f>SUM(D42:D43)</f>
        <v>1484</v>
      </c>
      <c r="E44" s="9">
        <f t="shared" si="0"/>
        <v>2846</v>
      </c>
      <c r="F44" s="9">
        <f>SUM(F42:F43)</f>
        <v>1261</v>
      </c>
    </row>
    <row r="45" spans="2:6" ht="17.45" customHeight="1" x14ac:dyDescent="0.15">
      <c r="B45" s="5" t="s">
        <v>44</v>
      </c>
      <c r="C45" s="10">
        <v>1050</v>
      </c>
      <c r="D45" s="10">
        <v>1157</v>
      </c>
      <c r="E45" s="7">
        <f t="shared" si="0"/>
        <v>2207</v>
      </c>
      <c r="F45" s="8">
        <v>971</v>
      </c>
    </row>
    <row r="46" spans="2:6" ht="17.45" customHeight="1" x14ac:dyDescent="0.15">
      <c r="B46" s="5" t="s">
        <v>45</v>
      </c>
      <c r="C46" s="10">
        <v>926</v>
      </c>
      <c r="D46" s="10">
        <v>999</v>
      </c>
      <c r="E46" s="7">
        <f t="shared" si="0"/>
        <v>1925</v>
      </c>
      <c r="F46" s="8">
        <v>922</v>
      </c>
    </row>
    <row r="47" spans="2:6" ht="17.45" customHeight="1" x14ac:dyDescent="0.15">
      <c r="B47" s="5" t="s">
        <v>46</v>
      </c>
      <c r="C47" s="10"/>
      <c r="D47" s="10">
        <v>23</v>
      </c>
      <c r="E47" s="7">
        <f t="shared" si="0"/>
        <v>23</v>
      </c>
      <c r="F47" s="8">
        <v>23</v>
      </c>
    </row>
    <row r="48" spans="2:6" ht="17.45" customHeight="1" thickBot="1" x14ac:dyDescent="0.2">
      <c r="B48" s="11" t="s">
        <v>47</v>
      </c>
      <c r="C48" s="11">
        <f>SUM(C45:C47)</f>
        <v>1976</v>
      </c>
      <c r="D48" s="11">
        <f>SUM(D45:D47)</f>
        <v>2179</v>
      </c>
      <c r="E48" s="11">
        <f t="shared" si="0"/>
        <v>4155</v>
      </c>
      <c r="F48" s="11">
        <f>SUM(F45:F47)</f>
        <v>1916</v>
      </c>
    </row>
    <row r="49" spans="2:6" ht="17.45" customHeight="1" thickTop="1" x14ac:dyDescent="0.15">
      <c r="B49" s="12" t="s">
        <v>48</v>
      </c>
      <c r="C49" s="12">
        <f>C10+C15+C20+C24+C29+C35+C41+C44+C48</f>
        <v>12296</v>
      </c>
      <c r="D49" s="12">
        <f>D10+D15+D20+D24+D29+D35+D41+D44+D48</f>
        <v>13794</v>
      </c>
      <c r="E49" s="12">
        <f t="shared" si="0"/>
        <v>26090</v>
      </c>
      <c r="F49" s="12">
        <f>F10+F15+F20+F24+F29+F35+F41+F44+F48</f>
        <v>11512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2" workbookViewId="0">
      <selection activeCell="D49" sqref="D4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164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117</v>
      </c>
      <c r="C6" s="4" t="s">
        <v>118</v>
      </c>
      <c r="D6" s="4" t="s">
        <v>119</v>
      </c>
      <c r="E6" s="4" t="s">
        <v>120</v>
      </c>
      <c r="F6" s="4" t="s">
        <v>121</v>
      </c>
    </row>
    <row r="7" spans="2:6" ht="17.45" customHeight="1" x14ac:dyDescent="0.15">
      <c r="B7" s="5" t="s">
        <v>122</v>
      </c>
      <c r="C7" s="6">
        <v>721</v>
      </c>
      <c r="D7" s="6">
        <v>872</v>
      </c>
      <c r="E7" s="7">
        <v>1593</v>
      </c>
      <c r="F7" s="8">
        <v>695</v>
      </c>
    </row>
    <row r="8" spans="2:6" ht="17.45" customHeight="1" x14ac:dyDescent="0.15">
      <c r="B8" s="5" t="s">
        <v>123</v>
      </c>
      <c r="C8" s="6">
        <v>494</v>
      </c>
      <c r="D8" s="6">
        <v>545</v>
      </c>
      <c r="E8" s="7">
        <v>1039</v>
      </c>
      <c r="F8" s="8">
        <v>435</v>
      </c>
    </row>
    <row r="9" spans="2:6" ht="17.45" customHeight="1" x14ac:dyDescent="0.15">
      <c r="B9" s="5" t="s">
        <v>124</v>
      </c>
      <c r="C9" s="6">
        <v>12</v>
      </c>
      <c r="D9" s="6">
        <v>32</v>
      </c>
      <c r="E9" s="7">
        <v>44</v>
      </c>
      <c r="F9" s="8">
        <v>43</v>
      </c>
    </row>
    <row r="10" spans="2:6" ht="17.45" customHeight="1" x14ac:dyDescent="0.15">
      <c r="B10" s="9" t="s">
        <v>125</v>
      </c>
      <c r="C10" s="9">
        <v>1227</v>
      </c>
      <c r="D10" s="9">
        <v>1449</v>
      </c>
      <c r="E10" s="9">
        <v>2676</v>
      </c>
      <c r="F10" s="9">
        <v>1173</v>
      </c>
    </row>
    <row r="11" spans="2:6" ht="17.45" customHeight="1" x14ac:dyDescent="0.15">
      <c r="B11" s="5" t="s">
        <v>126</v>
      </c>
      <c r="C11" s="10">
        <v>614</v>
      </c>
      <c r="D11" s="10">
        <v>689</v>
      </c>
      <c r="E11" s="7">
        <v>1303</v>
      </c>
      <c r="F11" s="8">
        <v>559</v>
      </c>
    </row>
    <row r="12" spans="2:6" ht="17.45" customHeight="1" x14ac:dyDescent="0.15">
      <c r="B12" s="5" t="s">
        <v>127</v>
      </c>
      <c r="C12" s="10">
        <v>166</v>
      </c>
      <c r="D12" s="10">
        <v>205</v>
      </c>
      <c r="E12" s="7">
        <v>371</v>
      </c>
      <c r="F12" s="8">
        <v>172</v>
      </c>
    </row>
    <row r="13" spans="2:6" ht="17.45" customHeight="1" x14ac:dyDescent="0.15">
      <c r="B13" s="5" t="s">
        <v>128</v>
      </c>
      <c r="C13" s="10">
        <v>155</v>
      </c>
      <c r="D13" s="10">
        <v>185</v>
      </c>
      <c r="E13" s="7">
        <v>340</v>
      </c>
      <c r="F13" s="8">
        <v>148</v>
      </c>
    </row>
    <row r="14" spans="2:6" ht="17.45" customHeight="1" x14ac:dyDescent="0.15">
      <c r="B14" s="5" t="s">
        <v>129</v>
      </c>
      <c r="C14" s="10">
        <v>236</v>
      </c>
      <c r="D14" s="10">
        <v>277</v>
      </c>
      <c r="E14" s="7">
        <v>513</v>
      </c>
      <c r="F14" s="8">
        <v>239</v>
      </c>
    </row>
    <row r="15" spans="2:6" ht="17.45" customHeight="1" x14ac:dyDescent="0.15">
      <c r="B15" s="9" t="s">
        <v>130</v>
      </c>
      <c r="C15" s="9">
        <v>1171</v>
      </c>
      <c r="D15" s="9">
        <v>1356</v>
      </c>
      <c r="E15" s="9">
        <v>2527</v>
      </c>
      <c r="F15" s="9">
        <v>1118</v>
      </c>
    </row>
    <row r="16" spans="2:6" ht="17.45" customHeight="1" x14ac:dyDescent="0.15">
      <c r="B16" s="5" t="s">
        <v>131</v>
      </c>
      <c r="C16" s="10">
        <v>172</v>
      </c>
      <c r="D16" s="10">
        <v>229</v>
      </c>
      <c r="E16" s="7">
        <v>401</v>
      </c>
      <c r="F16" s="8">
        <v>219</v>
      </c>
    </row>
    <row r="17" spans="2:6" ht="17.45" customHeight="1" x14ac:dyDescent="0.15">
      <c r="B17" s="5" t="s">
        <v>132</v>
      </c>
      <c r="C17" s="10">
        <v>222</v>
      </c>
      <c r="D17" s="10">
        <v>228</v>
      </c>
      <c r="E17" s="7">
        <v>450</v>
      </c>
      <c r="F17" s="8">
        <v>190</v>
      </c>
    </row>
    <row r="18" spans="2:6" ht="17.45" customHeight="1" x14ac:dyDescent="0.15">
      <c r="B18" s="5" t="s">
        <v>133</v>
      </c>
      <c r="C18" s="10">
        <v>260</v>
      </c>
      <c r="D18" s="10">
        <v>295</v>
      </c>
      <c r="E18" s="7">
        <v>555</v>
      </c>
      <c r="F18" s="8">
        <v>238</v>
      </c>
    </row>
    <row r="19" spans="2:6" ht="17.45" customHeight="1" x14ac:dyDescent="0.15">
      <c r="B19" s="5" t="s">
        <v>134</v>
      </c>
      <c r="C19" s="10">
        <v>55</v>
      </c>
      <c r="D19" s="10">
        <v>61</v>
      </c>
      <c r="E19" s="7">
        <v>116</v>
      </c>
      <c r="F19" s="8">
        <v>45</v>
      </c>
    </row>
    <row r="20" spans="2:6" ht="17.45" customHeight="1" x14ac:dyDescent="0.15">
      <c r="B20" s="9" t="s">
        <v>135</v>
      </c>
      <c r="C20" s="9">
        <v>709</v>
      </c>
      <c r="D20" s="9">
        <v>813</v>
      </c>
      <c r="E20" s="9">
        <v>1522</v>
      </c>
      <c r="F20" s="9">
        <v>692</v>
      </c>
    </row>
    <row r="21" spans="2:6" ht="17.45" customHeight="1" x14ac:dyDescent="0.15">
      <c r="B21" s="5" t="s">
        <v>136</v>
      </c>
      <c r="C21" s="10">
        <v>95</v>
      </c>
      <c r="D21" s="10">
        <v>114</v>
      </c>
      <c r="E21" s="7">
        <v>209</v>
      </c>
      <c r="F21" s="8">
        <v>111</v>
      </c>
    </row>
    <row r="22" spans="2:6" ht="17.45" customHeight="1" x14ac:dyDescent="0.15">
      <c r="B22" s="5" t="s">
        <v>137</v>
      </c>
      <c r="C22" s="10">
        <v>352</v>
      </c>
      <c r="D22" s="10">
        <v>427</v>
      </c>
      <c r="E22" s="7">
        <v>779</v>
      </c>
      <c r="F22" s="8">
        <v>381</v>
      </c>
    </row>
    <row r="23" spans="2:6" ht="17.45" customHeight="1" x14ac:dyDescent="0.15">
      <c r="B23" s="5" t="s">
        <v>124</v>
      </c>
      <c r="C23" s="10">
        <v>5</v>
      </c>
      <c r="D23" s="10">
        <v>10</v>
      </c>
      <c r="E23" s="7">
        <v>15</v>
      </c>
      <c r="F23" s="8">
        <v>15</v>
      </c>
    </row>
    <row r="24" spans="2:6" ht="17.45" customHeight="1" x14ac:dyDescent="0.15">
      <c r="B24" s="9" t="s">
        <v>138</v>
      </c>
      <c r="C24" s="9">
        <v>452</v>
      </c>
      <c r="D24" s="9">
        <v>551</v>
      </c>
      <c r="E24" s="9">
        <v>1003</v>
      </c>
      <c r="F24" s="9">
        <v>507</v>
      </c>
    </row>
    <row r="25" spans="2:6" ht="17.45" customHeight="1" x14ac:dyDescent="0.15">
      <c r="B25" s="5" t="s">
        <v>139</v>
      </c>
      <c r="C25" s="10">
        <v>93</v>
      </c>
      <c r="D25" s="10">
        <v>101</v>
      </c>
      <c r="E25" s="7">
        <v>194</v>
      </c>
      <c r="F25" s="8">
        <v>101</v>
      </c>
    </row>
    <row r="26" spans="2:6" ht="17.45" customHeight="1" x14ac:dyDescent="0.15">
      <c r="B26" s="5" t="s">
        <v>140</v>
      </c>
      <c r="C26" s="10">
        <v>91</v>
      </c>
      <c r="D26" s="10">
        <v>102</v>
      </c>
      <c r="E26" s="7">
        <v>193</v>
      </c>
      <c r="F26" s="8">
        <v>97</v>
      </c>
    </row>
    <row r="27" spans="2:6" ht="17.45" customHeight="1" x14ac:dyDescent="0.15">
      <c r="B27" s="5" t="s">
        <v>141</v>
      </c>
      <c r="C27" s="10">
        <v>77</v>
      </c>
      <c r="D27" s="10">
        <v>67</v>
      </c>
      <c r="E27" s="7">
        <v>144</v>
      </c>
      <c r="F27" s="8">
        <v>78</v>
      </c>
    </row>
    <row r="28" spans="2:6" ht="17.45" customHeight="1" x14ac:dyDescent="0.15">
      <c r="B28" s="5" t="s">
        <v>142</v>
      </c>
      <c r="C28" s="10">
        <v>6</v>
      </c>
      <c r="D28" s="10">
        <v>11</v>
      </c>
      <c r="E28" s="7">
        <v>17</v>
      </c>
      <c r="F28" s="8">
        <v>11</v>
      </c>
    </row>
    <row r="29" spans="2:6" ht="17.45" customHeight="1" x14ac:dyDescent="0.15">
      <c r="B29" s="9" t="s">
        <v>143</v>
      </c>
      <c r="C29" s="9">
        <v>267</v>
      </c>
      <c r="D29" s="9">
        <v>281</v>
      </c>
      <c r="E29" s="9">
        <v>548</v>
      </c>
      <c r="F29" s="9">
        <v>287</v>
      </c>
    </row>
    <row r="30" spans="2:6" ht="17.45" customHeight="1" x14ac:dyDescent="0.15">
      <c r="B30" s="5" t="s">
        <v>144</v>
      </c>
      <c r="C30" s="10">
        <v>189</v>
      </c>
      <c r="D30" s="10">
        <v>222</v>
      </c>
      <c r="E30" s="7">
        <v>411</v>
      </c>
      <c r="F30" s="8">
        <v>180</v>
      </c>
    </row>
    <row r="31" spans="2:6" ht="17.45" customHeight="1" x14ac:dyDescent="0.15">
      <c r="B31" s="5" t="s">
        <v>145</v>
      </c>
      <c r="C31" s="10">
        <v>476</v>
      </c>
      <c r="D31" s="10">
        <v>525</v>
      </c>
      <c r="E31" s="7">
        <v>1001</v>
      </c>
      <c r="F31" s="8">
        <v>465</v>
      </c>
    </row>
    <row r="32" spans="2:6" ht="17.45" customHeight="1" x14ac:dyDescent="0.15">
      <c r="B32" s="5" t="s">
        <v>146</v>
      </c>
      <c r="C32" s="10">
        <v>1122</v>
      </c>
      <c r="D32" s="10">
        <v>1177</v>
      </c>
      <c r="E32" s="7">
        <v>2299</v>
      </c>
      <c r="F32" s="8">
        <v>969</v>
      </c>
    </row>
    <row r="33" spans="2:6" ht="17.45" customHeight="1" x14ac:dyDescent="0.15">
      <c r="B33" s="5" t="s">
        <v>147</v>
      </c>
      <c r="C33" s="10">
        <v>203</v>
      </c>
      <c r="D33" s="10">
        <v>223</v>
      </c>
      <c r="E33" s="7">
        <v>426</v>
      </c>
      <c r="F33" s="8">
        <v>216</v>
      </c>
    </row>
    <row r="34" spans="2:6" ht="17.45" customHeight="1" x14ac:dyDescent="0.15">
      <c r="B34" s="5" t="s">
        <v>148</v>
      </c>
      <c r="C34" s="10">
        <v>419</v>
      </c>
      <c r="D34" s="10">
        <v>457</v>
      </c>
      <c r="E34" s="7">
        <v>876</v>
      </c>
      <c r="F34" s="8">
        <v>338</v>
      </c>
    </row>
    <row r="35" spans="2:6" ht="17.45" customHeight="1" x14ac:dyDescent="0.15">
      <c r="B35" s="9" t="s">
        <v>149</v>
      </c>
      <c r="C35" s="9">
        <v>2409</v>
      </c>
      <c r="D35" s="9">
        <v>2604</v>
      </c>
      <c r="E35" s="9">
        <v>5013</v>
      </c>
      <c r="F35" s="9">
        <v>2168</v>
      </c>
    </row>
    <row r="36" spans="2:6" ht="17.45" customHeight="1" x14ac:dyDescent="0.15">
      <c r="B36" s="5" t="s">
        <v>150</v>
      </c>
      <c r="C36" s="10">
        <v>229</v>
      </c>
      <c r="D36" s="10">
        <v>278</v>
      </c>
      <c r="E36" s="7">
        <v>507</v>
      </c>
      <c r="F36" s="8">
        <v>240</v>
      </c>
    </row>
    <row r="37" spans="2:6" ht="17.45" customHeight="1" x14ac:dyDescent="0.15">
      <c r="B37" s="5" t="s">
        <v>151</v>
      </c>
      <c r="C37" s="10">
        <v>996</v>
      </c>
      <c r="D37" s="10">
        <v>1108</v>
      </c>
      <c r="E37" s="7">
        <v>2104</v>
      </c>
      <c r="F37" s="8">
        <v>888</v>
      </c>
    </row>
    <row r="38" spans="2:6" ht="17.45" customHeight="1" x14ac:dyDescent="0.15">
      <c r="B38" s="5" t="s">
        <v>152</v>
      </c>
      <c r="C38" s="10">
        <v>794</v>
      </c>
      <c r="D38" s="10">
        <v>925</v>
      </c>
      <c r="E38" s="7">
        <v>1719</v>
      </c>
      <c r="F38" s="8">
        <v>678</v>
      </c>
    </row>
    <row r="39" spans="2:6" ht="17.45" customHeight="1" x14ac:dyDescent="0.15">
      <c r="B39" s="5" t="s">
        <v>153</v>
      </c>
      <c r="C39" s="10">
        <v>310</v>
      </c>
      <c r="D39" s="10">
        <v>358</v>
      </c>
      <c r="E39" s="7">
        <v>668</v>
      </c>
      <c r="F39" s="8">
        <v>253</v>
      </c>
    </row>
    <row r="40" spans="2:6" ht="17.45" customHeight="1" x14ac:dyDescent="0.15">
      <c r="B40" s="5" t="s">
        <v>154</v>
      </c>
      <c r="C40" s="10">
        <v>395</v>
      </c>
      <c r="D40" s="10">
        <v>403</v>
      </c>
      <c r="E40" s="7">
        <v>798</v>
      </c>
      <c r="F40" s="8">
        <v>336</v>
      </c>
    </row>
    <row r="41" spans="2:6" ht="17.45" customHeight="1" x14ac:dyDescent="0.15">
      <c r="B41" s="9" t="s">
        <v>155</v>
      </c>
      <c r="C41" s="9">
        <v>2724</v>
      </c>
      <c r="D41" s="9">
        <v>3072</v>
      </c>
      <c r="E41" s="9">
        <v>5796</v>
      </c>
      <c r="F41" s="9">
        <v>2395</v>
      </c>
    </row>
    <row r="42" spans="2:6" ht="17.45" customHeight="1" x14ac:dyDescent="0.15">
      <c r="B42" s="5" t="s">
        <v>156</v>
      </c>
      <c r="C42" s="10">
        <v>631</v>
      </c>
      <c r="D42" s="10">
        <v>722</v>
      </c>
      <c r="E42" s="7">
        <v>1353</v>
      </c>
      <c r="F42" s="8">
        <v>603</v>
      </c>
    </row>
    <row r="43" spans="2:6" ht="17.45" customHeight="1" x14ac:dyDescent="0.15">
      <c r="B43" s="5" t="s">
        <v>157</v>
      </c>
      <c r="C43" s="10">
        <v>736</v>
      </c>
      <c r="D43" s="10">
        <v>767</v>
      </c>
      <c r="E43" s="7">
        <v>1503</v>
      </c>
      <c r="F43" s="8">
        <v>662</v>
      </c>
    </row>
    <row r="44" spans="2:6" ht="17.45" customHeight="1" x14ac:dyDescent="0.15">
      <c r="B44" s="9" t="s">
        <v>158</v>
      </c>
      <c r="C44" s="9">
        <v>1367</v>
      </c>
      <c r="D44" s="9">
        <v>1489</v>
      </c>
      <c r="E44" s="9">
        <v>2856</v>
      </c>
      <c r="F44" s="9">
        <v>1265</v>
      </c>
    </row>
    <row r="45" spans="2:6" ht="17.45" customHeight="1" x14ac:dyDescent="0.15">
      <c r="B45" s="5" t="s">
        <v>159</v>
      </c>
      <c r="C45" s="10">
        <v>1047</v>
      </c>
      <c r="D45" s="10">
        <v>1151</v>
      </c>
      <c r="E45" s="7">
        <v>2198</v>
      </c>
      <c r="F45" s="8">
        <v>966</v>
      </c>
    </row>
    <row r="46" spans="2:6" ht="17.45" customHeight="1" x14ac:dyDescent="0.15">
      <c r="B46" s="5" t="s">
        <v>160</v>
      </c>
      <c r="C46" s="10">
        <v>926</v>
      </c>
      <c r="D46" s="10">
        <v>1003</v>
      </c>
      <c r="E46" s="7">
        <v>1929</v>
      </c>
      <c r="F46" s="8">
        <v>926</v>
      </c>
    </row>
    <row r="47" spans="2:6" ht="17.45" customHeight="1" x14ac:dyDescent="0.15">
      <c r="B47" s="5" t="s">
        <v>161</v>
      </c>
      <c r="C47" s="10">
        <v>0</v>
      </c>
      <c r="D47" s="10">
        <v>22</v>
      </c>
      <c r="E47" s="7">
        <v>22</v>
      </c>
      <c r="F47" s="8">
        <v>22</v>
      </c>
    </row>
    <row r="48" spans="2:6" ht="17.45" customHeight="1" thickBot="1" x14ac:dyDescent="0.2">
      <c r="B48" s="11" t="s">
        <v>162</v>
      </c>
      <c r="C48" s="11">
        <v>1973</v>
      </c>
      <c r="D48" s="11">
        <v>2176</v>
      </c>
      <c r="E48" s="11">
        <v>4149</v>
      </c>
      <c r="F48" s="11">
        <v>1914</v>
      </c>
    </row>
    <row r="49" spans="2:6" ht="17.45" customHeight="1" thickTop="1" x14ac:dyDescent="0.15">
      <c r="B49" s="12" t="s">
        <v>163</v>
      </c>
      <c r="C49" s="12">
        <v>12299</v>
      </c>
      <c r="D49" s="12">
        <v>13791</v>
      </c>
      <c r="E49" s="12">
        <v>26090</v>
      </c>
      <c r="F49" s="12">
        <v>11519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2" workbookViewId="0">
      <selection activeCell="C29" sqref="C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722</v>
      </c>
      <c r="D7" s="6">
        <v>873</v>
      </c>
      <c r="E7" s="7">
        <v>1595</v>
      </c>
      <c r="F7" s="8">
        <v>695</v>
      </c>
    </row>
    <row r="8" spans="2:6" ht="17.45" customHeight="1" x14ac:dyDescent="0.15">
      <c r="B8" s="5" t="s">
        <v>62</v>
      </c>
      <c r="C8" s="6">
        <v>495</v>
      </c>
      <c r="D8" s="6">
        <v>546</v>
      </c>
      <c r="E8" s="7">
        <v>1041</v>
      </c>
      <c r="F8" s="8">
        <v>437</v>
      </c>
    </row>
    <row r="9" spans="2:6" ht="17.45" customHeight="1" x14ac:dyDescent="0.15">
      <c r="B9" s="5" t="s">
        <v>63</v>
      </c>
      <c r="C9" s="6">
        <v>12</v>
      </c>
      <c r="D9" s="6">
        <v>31</v>
      </c>
      <c r="E9" s="7">
        <v>43</v>
      </c>
      <c r="F9" s="8">
        <v>42</v>
      </c>
    </row>
    <row r="10" spans="2:6" ht="17.45" customHeight="1" x14ac:dyDescent="0.15">
      <c r="B10" s="9" t="s">
        <v>64</v>
      </c>
      <c r="C10" s="9">
        <v>1229</v>
      </c>
      <c r="D10" s="9">
        <v>1450</v>
      </c>
      <c r="E10" s="9">
        <v>2679</v>
      </c>
      <c r="F10" s="9">
        <v>1174</v>
      </c>
    </row>
    <row r="11" spans="2:6" ht="17.45" customHeight="1" x14ac:dyDescent="0.15">
      <c r="B11" s="5" t="s">
        <v>65</v>
      </c>
      <c r="C11" s="10">
        <v>613</v>
      </c>
      <c r="D11" s="10">
        <v>690</v>
      </c>
      <c r="E11" s="7">
        <v>1303</v>
      </c>
      <c r="F11" s="8">
        <v>558</v>
      </c>
    </row>
    <row r="12" spans="2:6" ht="17.45" customHeight="1" x14ac:dyDescent="0.15">
      <c r="B12" s="5" t="s">
        <v>66</v>
      </c>
      <c r="C12" s="10">
        <v>166</v>
      </c>
      <c r="D12" s="10">
        <v>205</v>
      </c>
      <c r="E12" s="7">
        <v>371</v>
      </c>
      <c r="F12" s="8">
        <v>172</v>
      </c>
    </row>
    <row r="13" spans="2:6" ht="17.45" customHeight="1" x14ac:dyDescent="0.15">
      <c r="B13" s="5" t="s">
        <v>67</v>
      </c>
      <c r="C13" s="10">
        <v>155</v>
      </c>
      <c r="D13" s="10">
        <v>185</v>
      </c>
      <c r="E13" s="7">
        <v>340</v>
      </c>
      <c r="F13" s="8">
        <v>148</v>
      </c>
    </row>
    <row r="14" spans="2:6" ht="17.45" customHeight="1" x14ac:dyDescent="0.15">
      <c r="B14" s="5" t="s">
        <v>68</v>
      </c>
      <c r="C14" s="10">
        <v>235</v>
      </c>
      <c r="D14" s="10">
        <v>277</v>
      </c>
      <c r="E14" s="7">
        <v>512</v>
      </c>
      <c r="F14" s="8">
        <v>238</v>
      </c>
    </row>
    <row r="15" spans="2:6" ht="17.45" customHeight="1" x14ac:dyDescent="0.15">
      <c r="B15" s="9" t="s">
        <v>69</v>
      </c>
      <c r="C15" s="9">
        <v>1169</v>
      </c>
      <c r="D15" s="9">
        <v>1357</v>
      </c>
      <c r="E15" s="9">
        <v>2526</v>
      </c>
      <c r="F15" s="9">
        <v>1116</v>
      </c>
    </row>
    <row r="16" spans="2:6" ht="17.45" customHeight="1" x14ac:dyDescent="0.15">
      <c r="B16" s="5" t="s">
        <v>70</v>
      </c>
      <c r="C16" s="10">
        <v>173</v>
      </c>
      <c r="D16" s="10">
        <v>230</v>
      </c>
      <c r="E16" s="7">
        <v>403</v>
      </c>
      <c r="F16" s="8">
        <v>220</v>
      </c>
    </row>
    <row r="17" spans="2:6" ht="17.45" customHeight="1" x14ac:dyDescent="0.15">
      <c r="B17" s="5" t="s">
        <v>71</v>
      </c>
      <c r="C17" s="10">
        <v>222</v>
      </c>
      <c r="D17" s="10">
        <v>227</v>
      </c>
      <c r="E17" s="7">
        <v>449</v>
      </c>
      <c r="F17" s="8">
        <v>190</v>
      </c>
    </row>
    <row r="18" spans="2:6" ht="17.45" customHeight="1" x14ac:dyDescent="0.15">
      <c r="B18" s="5" t="s">
        <v>72</v>
      </c>
      <c r="C18" s="10">
        <v>259</v>
      </c>
      <c r="D18" s="10">
        <v>294</v>
      </c>
      <c r="E18" s="7">
        <v>553</v>
      </c>
      <c r="F18" s="8">
        <v>237</v>
      </c>
    </row>
    <row r="19" spans="2:6" ht="17.45" customHeight="1" x14ac:dyDescent="0.15">
      <c r="B19" s="5" t="s">
        <v>73</v>
      </c>
      <c r="C19" s="10">
        <v>55</v>
      </c>
      <c r="D19" s="10">
        <v>61</v>
      </c>
      <c r="E19" s="7">
        <v>116</v>
      </c>
      <c r="F19" s="8">
        <v>45</v>
      </c>
    </row>
    <row r="20" spans="2:6" ht="17.45" customHeight="1" x14ac:dyDescent="0.15">
      <c r="B20" s="9" t="s">
        <v>74</v>
      </c>
      <c r="C20" s="9">
        <v>709</v>
      </c>
      <c r="D20" s="9">
        <v>812</v>
      </c>
      <c r="E20" s="9">
        <v>1521</v>
      </c>
      <c r="F20" s="9">
        <v>692</v>
      </c>
    </row>
    <row r="21" spans="2:6" ht="17.45" customHeight="1" x14ac:dyDescent="0.15">
      <c r="B21" s="5" t="s">
        <v>75</v>
      </c>
      <c r="C21" s="10">
        <v>95</v>
      </c>
      <c r="D21" s="10">
        <v>113</v>
      </c>
      <c r="E21" s="7">
        <v>208</v>
      </c>
      <c r="F21" s="8">
        <v>111</v>
      </c>
    </row>
    <row r="22" spans="2:6" ht="17.45" customHeight="1" x14ac:dyDescent="0.15">
      <c r="B22" s="5" t="s">
        <v>76</v>
      </c>
      <c r="C22" s="10">
        <v>353</v>
      </c>
      <c r="D22" s="10">
        <v>428</v>
      </c>
      <c r="E22" s="7">
        <v>781</v>
      </c>
      <c r="F22" s="8">
        <v>381</v>
      </c>
    </row>
    <row r="23" spans="2:6" ht="17.45" customHeight="1" x14ac:dyDescent="0.15">
      <c r="B23" s="5" t="s">
        <v>63</v>
      </c>
      <c r="C23" s="10">
        <v>5</v>
      </c>
      <c r="D23" s="10">
        <v>10</v>
      </c>
      <c r="E23" s="7">
        <v>15</v>
      </c>
      <c r="F23" s="8">
        <v>15</v>
      </c>
    </row>
    <row r="24" spans="2:6" ht="17.45" customHeight="1" x14ac:dyDescent="0.15">
      <c r="B24" s="9" t="s">
        <v>77</v>
      </c>
      <c r="C24" s="9">
        <v>453</v>
      </c>
      <c r="D24" s="9">
        <v>551</v>
      </c>
      <c r="E24" s="9">
        <v>1004</v>
      </c>
      <c r="F24" s="9">
        <v>507</v>
      </c>
    </row>
    <row r="25" spans="2:6" ht="17.45" customHeight="1" x14ac:dyDescent="0.15">
      <c r="B25" s="5" t="s">
        <v>78</v>
      </c>
      <c r="C25" s="10">
        <v>93</v>
      </c>
      <c r="D25" s="10">
        <v>101</v>
      </c>
      <c r="E25" s="7">
        <v>194</v>
      </c>
      <c r="F25" s="8">
        <v>101</v>
      </c>
    </row>
    <row r="26" spans="2:6" ht="17.45" customHeight="1" x14ac:dyDescent="0.15">
      <c r="B26" s="5" t="s">
        <v>79</v>
      </c>
      <c r="C26" s="10">
        <v>89</v>
      </c>
      <c r="D26" s="10">
        <v>100</v>
      </c>
      <c r="E26" s="7">
        <v>189</v>
      </c>
      <c r="F26" s="8">
        <v>96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v>16</v>
      </c>
      <c r="F28" s="8">
        <v>10</v>
      </c>
    </row>
    <row r="29" spans="2:6" ht="17.45" customHeight="1" x14ac:dyDescent="0.15">
      <c r="B29" s="9" t="s">
        <v>82</v>
      </c>
      <c r="C29" s="9">
        <v>263</v>
      </c>
      <c r="D29" s="9">
        <v>278</v>
      </c>
      <c r="E29" s="9">
        <v>541</v>
      </c>
      <c r="F29" s="9">
        <v>284</v>
      </c>
    </row>
    <row r="30" spans="2:6" ht="17.45" customHeight="1" x14ac:dyDescent="0.15">
      <c r="B30" s="5" t="s">
        <v>83</v>
      </c>
      <c r="C30" s="10">
        <v>190</v>
      </c>
      <c r="D30" s="10">
        <v>220</v>
      </c>
      <c r="E30" s="7">
        <v>410</v>
      </c>
      <c r="F30" s="8">
        <v>178</v>
      </c>
    </row>
    <row r="31" spans="2:6" ht="17.45" customHeight="1" x14ac:dyDescent="0.15">
      <c r="B31" s="5" t="s">
        <v>84</v>
      </c>
      <c r="C31" s="10">
        <v>476</v>
      </c>
      <c r="D31" s="10">
        <v>522</v>
      </c>
      <c r="E31" s="7">
        <v>998</v>
      </c>
      <c r="F31" s="8">
        <v>464</v>
      </c>
    </row>
    <row r="32" spans="2:6" ht="17.45" customHeight="1" x14ac:dyDescent="0.15">
      <c r="B32" s="5" t="s">
        <v>85</v>
      </c>
      <c r="C32" s="10">
        <v>1119</v>
      </c>
      <c r="D32" s="10">
        <v>1175</v>
      </c>
      <c r="E32" s="7">
        <v>2294</v>
      </c>
      <c r="F32" s="8">
        <v>967</v>
      </c>
    </row>
    <row r="33" spans="2:6" ht="17.45" customHeight="1" x14ac:dyDescent="0.15">
      <c r="B33" s="5" t="s">
        <v>86</v>
      </c>
      <c r="C33" s="10">
        <v>199</v>
      </c>
      <c r="D33" s="10">
        <v>223</v>
      </c>
      <c r="E33" s="7">
        <v>422</v>
      </c>
      <c r="F33" s="8">
        <v>216</v>
      </c>
    </row>
    <row r="34" spans="2:6" ht="17.45" customHeight="1" x14ac:dyDescent="0.15">
      <c r="B34" s="5" t="s">
        <v>87</v>
      </c>
      <c r="C34" s="10">
        <v>425</v>
      </c>
      <c r="D34" s="10">
        <v>457</v>
      </c>
      <c r="E34" s="7">
        <v>882</v>
      </c>
      <c r="F34" s="8">
        <v>343</v>
      </c>
    </row>
    <row r="35" spans="2:6" ht="17.45" customHeight="1" x14ac:dyDescent="0.15">
      <c r="B35" s="9" t="s">
        <v>88</v>
      </c>
      <c r="C35" s="9">
        <v>2409</v>
      </c>
      <c r="D35" s="9">
        <v>2597</v>
      </c>
      <c r="E35" s="9">
        <v>5006</v>
      </c>
      <c r="F35" s="9">
        <v>2168</v>
      </c>
    </row>
    <row r="36" spans="2:6" ht="17.45" customHeight="1" x14ac:dyDescent="0.15">
      <c r="B36" s="5" t="s">
        <v>89</v>
      </c>
      <c r="C36" s="10">
        <v>229</v>
      </c>
      <c r="D36" s="10">
        <v>279</v>
      </c>
      <c r="E36" s="7">
        <v>508</v>
      </c>
      <c r="F36" s="8">
        <v>240</v>
      </c>
    </row>
    <row r="37" spans="2:6" ht="17.45" customHeight="1" x14ac:dyDescent="0.15">
      <c r="B37" s="5" t="s">
        <v>90</v>
      </c>
      <c r="C37" s="10">
        <v>995</v>
      </c>
      <c r="D37" s="10">
        <v>1107</v>
      </c>
      <c r="E37" s="7">
        <v>2102</v>
      </c>
      <c r="F37" s="8">
        <v>888</v>
      </c>
    </row>
    <row r="38" spans="2:6" ht="17.45" customHeight="1" x14ac:dyDescent="0.15">
      <c r="B38" s="5" t="s">
        <v>91</v>
      </c>
      <c r="C38" s="10">
        <v>791</v>
      </c>
      <c r="D38" s="10">
        <v>927</v>
      </c>
      <c r="E38" s="7">
        <v>1718</v>
      </c>
      <c r="F38" s="8">
        <v>677</v>
      </c>
    </row>
    <row r="39" spans="2:6" ht="17.45" customHeight="1" x14ac:dyDescent="0.15">
      <c r="B39" s="5" t="s">
        <v>92</v>
      </c>
      <c r="C39" s="10">
        <v>313</v>
      </c>
      <c r="D39" s="10">
        <v>359</v>
      </c>
      <c r="E39" s="7">
        <v>672</v>
      </c>
      <c r="F39" s="8">
        <v>255</v>
      </c>
    </row>
    <row r="40" spans="2:6" ht="17.45" customHeight="1" x14ac:dyDescent="0.15">
      <c r="B40" s="5" t="s">
        <v>93</v>
      </c>
      <c r="C40" s="10">
        <v>395</v>
      </c>
      <c r="D40" s="10">
        <v>403</v>
      </c>
      <c r="E40" s="7">
        <v>798</v>
      </c>
      <c r="F40" s="8">
        <v>335</v>
      </c>
    </row>
    <row r="41" spans="2:6" ht="17.45" customHeight="1" x14ac:dyDescent="0.15">
      <c r="B41" s="9" t="s">
        <v>94</v>
      </c>
      <c r="C41" s="9">
        <v>2723</v>
      </c>
      <c r="D41" s="9">
        <v>3075</v>
      </c>
      <c r="E41" s="9">
        <v>5798</v>
      </c>
      <c r="F41" s="9">
        <v>2395</v>
      </c>
    </row>
    <row r="42" spans="2:6" ht="17.45" customHeight="1" x14ac:dyDescent="0.15">
      <c r="B42" s="5" t="s">
        <v>95</v>
      </c>
      <c r="C42" s="10">
        <v>632</v>
      </c>
      <c r="D42" s="10">
        <v>722</v>
      </c>
      <c r="E42" s="7">
        <v>1354</v>
      </c>
      <c r="F42" s="8">
        <v>606</v>
      </c>
    </row>
    <row r="43" spans="2:6" ht="17.45" customHeight="1" x14ac:dyDescent="0.15">
      <c r="B43" s="5" t="s">
        <v>96</v>
      </c>
      <c r="C43" s="10">
        <v>736</v>
      </c>
      <c r="D43" s="10">
        <v>772</v>
      </c>
      <c r="E43" s="7">
        <v>1508</v>
      </c>
      <c r="F43" s="8">
        <v>661</v>
      </c>
    </row>
    <row r="44" spans="2:6" ht="17.45" customHeight="1" x14ac:dyDescent="0.15">
      <c r="B44" s="9" t="s">
        <v>97</v>
      </c>
      <c r="C44" s="9">
        <v>1368</v>
      </c>
      <c r="D44" s="9">
        <v>1494</v>
      </c>
      <c r="E44" s="9">
        <v>2862</v>
      </c>
      <c r="F44" s="9">
        <v>1267</v>
      </c>
    </row>
    <row r="45" spans="2:6" ht="17.45" customHeight="1" x14ac:dyDescent="0.15">
      <c r="B45" s="5" t="s">
        <v>98</v>
      </c>
      <c r="C45" s="10">
        <v>1054</v>
      </c>
      <c r="D45" s="10">
        <v>1157</v>
      </c>
      <c r="E45" s="7">
        <v>2211</v>
      </c>
      <c r="F45" s="8">
        <v>968</v>
      </c>
    </row>
    <row r="46" spans="2:6" ht="17.45" customHeight="1" x14ac:dyDescent="0.15">
      <c r="B46" s="5" t="s">
        <v>99</v>
      </c>
      <c r="C46" s="10">
        <v>925</v>
      </c>
      <c r="D46" s="10">
        <v>995</v>
      </c>
      <c r="E46" s="7">
        <v>1920</v>
      </c>
      <c r="F46" s="8">
        <v>923</v>
      </c>
    </row>
    <row r="47" spans="2:6" ht="17.45" customHeight="1" x14ac:dyDescent="0.15">
      <c r="B47" s="5" t="s">
        <v>100</v>
      </c>
      <c r="C47" s="10">
        <v>0</v>
      </c>
      <c r="D47" s="10">
        <v>21</v>
      </c>
      <c r="E47" s="7"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v>1979</v>
      </c>
      <c r="D48" s="11">
        <v>2173</v>
      </c>
      <c r="E48" s="11">
        <v>4152</v>
      </c>
      <c r="F48" s="11">
        <v>1912</v>
      </c>
    </row>
    <row r="49" spans="2:6" ht="17.45" customHeight="1" thickTop="1" x14ac:dyDescent="0.15">
      <c r="B49" s="12" t="s">
        <v>102</v>
      </c>
      <c r="C49" s="12">
        <v>12302</v>
      </c>
      <c r="D49" s="12">
        <v>13787</v>
      </c>
      <c r="E49" s="12">
        <v>26089</v>
      </c>
      <c r="F49" s="12">
        <v>11515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A14" sqref="A1:XFD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51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710</v>
      </c>
      <c r="D7" s="6">
        <v>865</v>
      </c>
      <c r="E7" s="7">
        <f t="shared" ref="E7:E49" si="0">SUM(C7:D7)</f>
        <v>1575</v>
      </c>
      <c r="F7" s="8">
        <v>687</v>
      </c>
    </row>
    <row r="8" spans="2:6" ht="17.45" customHeight="1" x14ac:dyDescent="0.15">
      <c r="B8" s="5" t="s">
        <v>8</v>
      </c>
      <c r="C8" s="6">
        <v>467</v>
      </c>
      <c r="D8" s="6">
        <v>533</v>
      </c>
      <c r="E8" s="7">
        <f t="shared" si="0"/>
        <v>1000</v>
      </c>
      <c r="F8" s="8">
        <v>420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 t="shared" si="0"/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1190</v>
      </c>
      <c r="D10" s="9">
        <f>SUM(D7:D9)</f>
        <v>1432</v>
      </c>
      <c r="E10" s="9">
        <f t="shared" si="0"/>
        <v>2622</v>
      </c>
      <c r="F10" s="9">
        <f>SUM(F7:F9)</f>
        <v>1153</v>
      </c>
    </row>
    <row r="11" spans="2:6" ht="17.45" customHeight="1" x14ac:dyDescent="0.15">
      <c r="B11" s="5" t="s">
        <v>11</v>
      </c>
      <c r="C11" s="10">
        <v>603</v>
      </c>
      <c r="D11" s="10">
        <v>692</v>
      </c>
      <c r="E11" s="7">
        <f t="shared" si="0"/>
        <v>1295</v>
      </c>
      <c r="F11" s="8">
        <v>554</v>
      </c>
    </row>
    <row r="12" spans="2:6" ht="17.45" customHeight="1" x14ac:dyDescent="0.15">
      <c r="B12" s="5" t="s">
        <v>12</v>
      </c>
      <c r="C12" s="10">
        <v>156</v>
      </c>
      <c r="D12" s="10">
        <v>191</v>
      </c>
      <c r="E12" s="7">
        <f t="shared" si="0"/>
        <v>347</v>
      </c>
      <c r="F12" s="8">
        <v>166</v>
      </c>
    </row>
    <row r="13" spans="2:6" ht="17.45" customHeight="1" x14ac:dyDescent="0.15">
      <c r="B13" s="5" t="s">
        <v>13</v>
      </c>
      <c r="C13" s="10">
        <v>159</v>
      </c>
      <c r="D13" s="10">
        <v>177</v>
      </c>
      <c r="E13" s="7">
        <f t="shared" si="0"/>
        <v>336</v>
      </c>
      <c r="F13" s="8">
        <v>145</v>
      </c>
    </row>
    <row r="14" spans="2:6" ht="17.45" customHeight="1" x14ac:dyDescent="0.15">
      <c r="B14" s="5" t="s">
        <v>14</v>
      </c>
      <c r="C14" s="10">
        <v>246</v>
      </c>
      <c r="D14" s="10">
        <v>283</v>
      </c>
      <c r="E14" s="7">
        <f t="shared" si="0"/>
        <v>529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1164</v>
      </c>
      <c r="D15" s="9">
        <f>SUM(D11:D14)</f>
        <v>1343</v>
      </c>
      <c r="E15" s="9">
        <f t="shared" si="0"/>
        <v>2507</v>
      </c>
      <c r="F15" s="9">
        <f>SUM(F11:F14)</f>
        <v>1111</v>
      </c>
    </row>
    <row r="16" spans="2:6" ht="17.45" customHeight="1" x14ac:dyDescent="0.15">
      <c r="B16" s="5" t="s">
        <v>16</v>
      </c>
      <c r="C16" s="10">
        <v>174</v>
      </c>
      <c r="D16" s="10">
        <v>222</v>
      </c>
      <c r="E16" s="7">
        <f t="shared" si="0"/>
        <v>396</v>
      </c>
      <c r="F16" s="8">
        <v>215</v>
      </c>
    </row>
    <row r="17" spans="2:6" ht="17.45" customHeight="1" x14ac:dyDescent="0.15">
      <c r="B17" s="5" t="s">
        <v>17</v>
      </c>
      <c r="C17" s="10">
        <v>221</v>
      </c>
      <c r="D17" s="10">
        <v>234</v>
      </c>
      <c r="E17" s="7">
        <f t="shared" si="0"/>
        <v>455</v>
      </c>
      <c r="F17" s="8">
        <v>189</v>
      </c>
    </row>
    <row r="18" spans="2:6" ht="17.45" customHeight="1" x14ac:dyDescent="0.15">
      <c r="B18" s="5" t="s">
        <v>18</v>
      </c>
      <c r="C18" s="10">
        <v>242</v>
      </c>
      <c r="D18" s="10">
        <v>287</v>
      </c>
      <c r="E18" s="7">
        <f t="shared" si="0"/>
        <v>529</v>
      </c>
      <c r="F18" s="8">
        <v>228</v>
      </c>
    </row>
    <row r="19" spans="2:6" ht="17.45" customHeight="1" x14ac:dyDescent="0.15">
      <c r="B19" s="5" t="s">
        <v>19</v>
      </c>
      <c r="C19" s="10">
        <v>50</v>
      </c>
      <c r="D19" s="10">
        <v>54</v>
      </c>
      <c r="E19" s="7">
        <f t="shared" si="0"/>
        <v>104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687</v>
      </c>
      <c r="D20" s="9">
        <f>SUM(D16:D19)</f>
        <v>797</v>
      </c>
      <c r="E20" s="9">
        <f t="shared" si="0"/>
        <v>1484</v>
      </c>
      <c r="F20" s="9">
        <f>SUM(F16:F19)</f>
        <v>676</v>
      </c>
    </row>
    <row r="21" spans="2:6" ht="17.45" customHeight="1" x14ac:dyDescent="0.15">
      <c r="B21" s="5" t="s">
        <v>21</v>
      </c>
      <c r="C21" s="10">
        <v>104</v>
      </c>
      <c r="D21" s="10">
        <v>119</v>
      </c>
      <c r="E21" s="7">
        <f t="shared" si="0"/>
        <v>223</v>
      </c>
      <c r="F21" s="8">
        <v>117</v>
      </c>
    </row>
    <row r="22" spans="2:6" ht="17.45" customHeight="1" x14ac:dyDescent="0.15">
      <c r="B22" s="5" t="s">
        <v>22</v>
      </c>
      <c r="C22" s="10">
        <v>364</v>
      </c>
      <c r="D22" s="10">
        <v>436</v>
      </c>
      <c r="E22" s="7">
        <f t="shared" si="0"/>
        <v>800</v>
      </c>
      <c r="F22" s="8">
        <v>386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474</v>
      </c>
      <c r="D24" s="9">
        <f>SUM(D21:D23)</f>
        <v>568</v>
      </c>
      <c r="E24" s="9">
        <f t="shared" si="0"/>
        <v>1042</v>
      </c>
      <c r="F24" s="9">
        <f>SUM(F21:F23)</f>
        <v>522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92</v>
      </c>
      <c r="D26" s="10">
        <v>99</v>
      </c>
      <c r="E26" s="7">
        <f>SUM(C26:D26)</f>
        <v>191</v>
      </c>
      <c r="F26" s="8">
        <v>97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282</v>
      </c>
      <c r="E29" s="9">
        <f t="shared" si="0"/>
        <v>553</v>
      </c>
      <c r="F29" s="9">
        <f>SUM(F25:F28)</f>
        <v>294</v>
      </c>
    </row>
    <row r="30" spans="2:6" ht="17.45" customHeight="1" x14ac:dyDescent="0.15">
      <c r="B30" s="5" t="s">
        <v>29</v>
      </c>
      <c r="C30" s="10">
        <v>189</v>
      </c>
      <c r="D30" s="10">
        <v>211</v>
      </c>
      <c r="E30" s="7">
        <f t="shared" si="0"/>
        <v>400</v>
      </c>
      <c r="F30" s="8">
        <v>176</v>
      </c>
    </row>
    <row r="31" spans="2:6" ht="17.45" customHeight="1" x14ac:dyDescent="0.15">
      <c r="B31" s="5" t="s">
        <v>30</v>
      </c>
      <c r="C31" s="10">
        <v>486</v>
      </c>
      <c r="D31" s="10">
        <v>526</v>
      </c>
      <c r="E31" s="7">
        <f t="shared" si="0"/>
        <v>1012</v>
      </c>
      <c r="F31" s="8">
        <v>465</v>
      </c>
    </row>
    <row r="32" spans="2:6" ht="17.45" customHeight="1" x14ac:dyDescent="0.15">
      <c r="B32" s="5" t="s">
        <v>31</v>
      </c>
      <c r="C32" s="10">
        <v>1099</v>
      </c>
      <c r="D32" s="10">
        <v>1199</v>
      </c>
      <c r="E32" s="7">
        <f t="shared" si="0"/>
        <v>2298</v>
      </c>
      <c r="F32" s="8">
        <v>976</v>
      </c>
    </row>
    <row r="33" spans="2:6" ht="17.45" customHeight="1" x14ac:dyDescent="0.15">
      <c r="B33" s="5" t="s">
        <v>32</v>
      </c>
      <c r="C33" s="10">
        <v>213</v>
      </c>
      <c r="D33" s="10">
        <v>239</v>
      </c>
      <c r="E33" s="7">
        <f t="shared" si="0"/>
        <v>452</v>
      </c>
      <c r="F33" s="8">
        <v>220</v>
      </c>
    </row>
    <row r="34" spans="2:6" ht="17.45" customHeight="1" x14ac:dyDescent="0.15">
      <c r="B34" s="5" t="s">
        <v>33</v>
      </c>
      <c r="C34" s="10">
        <v>420</v>
      </c>
      <c r="D34" s="10">
        <v>460</v>
      </c>
      <c r="E34" s="7">
        <f t="shared" si="0"/>
        <v>880</v>
      </c>
      <c r="F34" s="8">
        <v>331</v>
      </c>
    </row>
    <row r="35" spans="2:6" ht="17.45" customHeight="1" x14ac:dyDescent="0.15">
      <c r="B35" s="9" t="s">
        <v>34</v>
      </c>
      <c r="C35" s="9">
        <f>SUM(C30:C34)</f>
        <v>2407</v>
      </c>
      <c r="D35" s="9">
        <f>SUM(D30:D34)</f>
        <v>2635</v>
      </c>
      <c r="E35" s="9">
        <f t="shared" si="0"/>
        <v>5042</v>
      </c>
      <c r="F35" s="9">
        <f>SUM(F30:F34)</f>
        <v>2168</v>
      </c>
    </row>
    <row r="36" spans="2:6" ht="17.45" customHeight="1" x14ac:dyDescent="0.15">
      <c r="B36" s="5" t="s">
        <v>35</v>
      </c>
      <c r="C36" s="10">
        <v>237</v>
      </c>
      <c r="D36" s="10">
        <v>280</v>
      </c>
      <c r="E36" s="7">
        <f t="shared" si="0"/>
        <v>517</v>
      </c>
      <c r="F36" s="8">
        <v>241</v>
      </c>
    </row>
    <row r="37" spans="2:6" ht="17.45" customHeight="1" x14ac:dyDescent="0.15">
      <c r="B37" s="5" t="s">
        <v>36</v>
      </c>
      <c r="C37" s="10">
        <v>996</v>
      </c>
      <c r="D37" s="10">
        <v>1101</v>
      </c>
      <c r="E37" s="7">
        <f t="shared" si="0"/>
        <v>2097</v>
      </c>
      <c r="F37" s="8">
        <v>879</v>
      </c>
    </row>
    <row r="38" spans="2:6" ht="17.45" customHeight="1" x14ac:dyDescent="0.15">
      <c r="B38" s="5" t="s">
        <v>37</v>
      </c>
      <c r="C38" s="10">
        <v>784</v>
      </c>
      <c r="D38" s="10">
        <v>910</v>
      </c>
      <c r="E38" s="7">
        <f t="shared" si="0"/>
        <v>1694</v>
      </c>
      <c r="F38" s="8">
        <v>660</v>
      </c>
    </row>
    <row r="39" spans="2:6" ht="17.45" customHeight="1" x14ac:dyDescent="0.15">
      <c r="B39" s="5" t="s">
        <v>38</v>
      </c>
      <c r="C39" s="10">
        <v>278</v>
      </c>
      <c r="D39" s="10">
        <v>348</v>
      </c>
      <c r="E39" s="7">
        <f t="shared" si="0"/>
        <v>626</v>
      </c>
      <c r="F39" s="8">
        <v>239</v>
      </c>
    </row>
    <row r="40" spans="2:6" ht="17.45" customHeight="1" x14ac:dyDescent="0.15">
      <c r="B40" s="5" t="s">
        <v>39</v>
      </c>
      <c r="C40" s="10">
        <v>395</v>
      </c>
      <c r="D40" s="10">
        <v>421</v>
      </c>
      <c r="E40" s="7">
        <f t="shared" si="0"/>
        <v>816</v>
      </c>
      <c r="F40" s="8">
        <v>331</v>
      </c>
    </row>
    <row r="41" spans="2:6" ht="17.45" customHeight="1" x14ac:dyDescent="0.15">
      <c r="B41" s="9" t="s">
        <v>40</v>
      </c>
      <c r="C41" s="9">
        <f>SUM(C36:C40)</f>
        <v>2690</v>
      </c>
      <c r="D41" s="9">
        <f>SUM(D36:D40)</f>
        <v>3060</v>
      </c>
      <c r="E41" s="9">
        <f t="shared" si="0"/>
        <v>5750</v>
      </c>
      <c r="F41" s="9">
        <f>SUM(F36:F40)</f>
        <v>2350</v>
      </c>
    </row>
    <row r="42" spans="2:6" ht="17.45" customHeight="1" x14ac:dyDescent="0.15">
      <c r="B42" s="5" t="s">
        <v>41</v>
      </c>
      <c r="C42" s="10">
        <v>648</v>
      </c>
      <c r="D42" s="10">
        <v>728</v>
      </c>
      <c r="E42" s="7">
        <f t="shared" si="0"/>
        <v>1376</v>
      </c>
      <c r="F42" s="8">
        <v>608</v>
      </c>
    </row>
    <row r="43" spans="2:6" ht="17.45" customHeight="1" x14ac:dyDescent="0.15">
      <c r="B43" s="5" t="s">
        <v>42</v>
      </c>
      <c r="C43" s="10">
        <v>732</v>
      </c>
      <c r="D43" s="10">
        <v>760</v>
      </c>
      <c r="E43" s="7">
        <f t="shared" si="0"/>
        <v>1492</v>
      </c>
      <c r="F43" s="8">
        <v>636</v>
      </c>
    </row>
    <row r="44" spans="2:6" ht="17.45" customHeight="1" x14ac:dyDescent="0.15">
      <c r="B44" s="9" t="s">
        <v>43</v>
      </c>
      <c r="C44" s="9">
        <f>SUM(C42:C43)</f>
        <v>1380</v>
      </c>
      <c r="D44" s="9">
        <f>SUM(D42:D43)</f>
        <v>1488</v>
      </c>
      <c r="E44" s="9">
        <f t="shared" si="0"/>
        <v>2868</v>
      </c>
      <c r="F44" s="9">
        <f>SUM(F42:F43)</f>
        <v>1244</v>
      </c>
    </row>
    <row r="45" spans="2:6" ht="17.45" customHeight="1" x14ac:dyDescent="0.15">
      <c r="B45" s="5" t="s">
        <v>44</v>
      </c>
      <c r="C45" s="10">
        <v>1059</v>
      </c>
      <c r="D45" s="10">
        <v>1178</v>
      </c>
      <c r="E45" s="7">
        <f t="shared" si="0"/>
        <v>2237</v>
      </c>
      <c r="F45" s="8">
        <v>976</v>
      </c>
    </row>
    <row r="46" spans="2:6" ht="17.45" customHeight="1" x14ac:dyDescent="0.15">
      <c r="B46" s="5" t="s">
        <v>45</v>
      </c>
      <c r="C46" s="10">
        <v>940</v>
      </c>
      <c r="D46" s="10">
        <v>1002</v>
      </c>
      <c r="E46" s="7">
        <f t="shared" si="0"/>
        <v>1942</v>
      </c>
      <c r="F46" s="8">
        <v>915</v>
      </c>
    </row>
    <row r="47" spans="2:6" ht="17.45" customHeight="1" x14ac:dyDescent="0.15">
      <c r="B47" s="5" t="s">
        <v>46</v>
      </c>
      <c r="C47" s="10">
        <v>1</v>
      </c>
      <c r="D47" s="10">
        <v>28</v>
      </c>
      <c r="E47" s="7">
        <f t="shared" si="0"/>
        <v>29</v>
      </c>
      <c r="F47" s="8">
        <v>28</v>
      </c>
    </row>
    <row r="48" spans="2:6" ht="17.45" customHeight="1" thickBot="1" x14ac:dyDescent="0.2">
      <c r="B48" s="11" t="s">
        <v>47</v>
      </c>
      <c r="C48" s="11">
        <f>SUM(C45:C47)</f>
        <v>2000</v>
      </c>
      <c r="D48" s="11">
        <f>SUM(D45:D47)</f>
        <v>2208</v>
      </c>
      <c r="E48" s="11">
        <f t="shared" si="0"/>
        <v>4208</v>
      </c>
      <c r="F48" s="11">
        <f>SUM(F45:F47)</f>
        <v>1919</v>
      </c>
    </row>
    <row r="49" spans="2:6" ht="17.45" customHeight="1" thickTop="1" x14ac:dyDescent="0.15">
      <c r="B49" s="12" t="s">
        <v>48</v>
      </c>
      <c r="C49" s="12">
        <f>C10+C15+C20+C24+C29+C35+C41+C44+C48</f>
        <v>12263</v>
      </c>
      <c r="D49" s="12">
        <f>D10+D15+D20+D24+D29+D35+D41+D44+D48</f>
        <v>13813</v>
      </c>
      <c r="E49" s="12">
        <f t="shared" si="0"/>
        <v>26076</v>
      </c>
      <c r="F49" s="12">
        <f>F10+F15+F20+F24+F29+F35+F41+F44+F48</f>
        <v>11437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  <pageSetup paperSize="9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J29" sqref="J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166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721</v>
      </c>
      <c r="D7" s="6">
        <v>874</v>
      </c>
      <c r="E7" s="7">
        <v>1595</v>
      </c>
      <c r="F7" s="8">
        <v>694</v>
      </c>
    </row>
    <row r="8" spans="2:6" ht="17.45" customHeight="1" x14ac:dyDescent="0.15">
      <c r="B8" s="5" t="s">
        <v>62</v>
      </c>
      <c r="C8" s="6">
        <v>494</v>
      </c>
      <c r="D8" s="6">
        <v>540</v>
      </c>
      <c r="E8" s="7">
        <v>1034</v>
      </c>
      <c r="F8" s="8">
        <v>435</v>
      </c>
    </row>
    <row r="9" spans="2:6" ht="17.45" customHeight="1" x14ac:dyDescent="0.15">
      <c r="B9" s="5" t="s">
        <v>63</v>
      </c>
      <c r="C9" s="6">
        <v>11</v>
      </c>
      <c r="D9" s="6">
        <v>30</v>
      </c>
      <c r="E9" s="7">
        <v>41</v>
      </c>
      <c r="F9" s="8">
        <v>40</v>
      </c>
    </row>
    <row r="10" spans="2:6" ht="17.45" customHeight="1" x14ac:dyDescent="0.15">
      <c r="B10" s="9" t="s">
        <v>64</v>
      </c>
      <c r="C10" s="9">
        <f>C7+C8+C9</f>
        <v>1226</v>
      </c>
      <c r="D10" s="9">
        <f>D7+D8+D9</f>
        <v>1444</v>
      </c>
      <c r="E10" s="9">
        <f>E7+E8+E9</f>
        <v>2670</v>
      </c>
      <c r="F10" s="9">
        <f>F7+F8+F9</f>
        <v>1169</v>
      </c>
    </row>
    <row r="11" spans="2:6" ht="17.45" customHeight="1" x14ac:dyDescent="0.15">
      <c r="B11" s="5" t="s">
        <v>65</v>
      </c>
      <c r="C11" s="10">
        <v>616</v>
      </c>
      <c r="D11" s="10">
        <v>698</v>
      </c>
      <c r="E11" s="7">
        <v>1314</v>
      </c>
      <c r="F11" s="8">
        <v>561</v>
      </c>
    </row>
    <row r="12" spans="2:6" ht="17.45" customHeight="1" x14ac:dyDescent="0.15">
      <c r="B12" s="5" t="s">
        <v>66</v>
      </c>
      <c r="C12" s="10">
        <v>166</v>
      </c>
      <c r="D12" s="10">
        <v>204</v>
      </c>
      <c r="E12" s="7">
        <v>370</v>
      </c>
      <c r="F12" s="8">
        <v>171</v>
      </c>
    </row>
    <row r="13" spans="2:6" ht="17.45" customHeight="1" x14ac:dyDescent="0.15">
      <c r="B13" s="5" t="s">
        <v>67</v>
      </c>
      <c r="C13" s="10">
        <v>155</v>
      </c>
      <c r="D13" s="10">
        <v>185</v>
      </c>
      <c r="E13" s="7">
        <v>340</v>
      </c>
      <c r="F13" s="8">
        <v>148</v>
      </c>
    </row>
    <row r="14" spans="2:6" ht="17.45" customHeight="1" x14ac:dyDescent="0.15">
      <c r="B14" s="5" t="s">
        <v>68</v>
      </c>
      <c r="C14" s="10">
        <v>236</v>
      </c>
      <c r="D14" s="10">
        <v>278</v>
      </c>
      <c r="E14" s="7">
        <v>514</v>
      </c>
      <c r="F14" s="8">
        <v>238</v>
      </c>
    </row>
    <row r="15" spans="2:6" ht="17.45" customHeight="1" x14ac:dyDescent="0.15">
      <c r="B15" s="9" t="s">
        <v>69</v>
      </c>
      <c r="C15" s="9">
        <f>C11+C12+C13+C14</f>
        <v>1173</v>
      </c>
      <c r="D15" s="9">
        <f>D11+D12+D13+D14</f>
        <v>1365</v>
      </c>
      <c r="E15" s="9">
        <f>E11+E12+E13+E14</f>
        <v>2538</v>
      </c>
      <c r="F15" s="9">
        <f>F11+F12+F13+F14</f>
        <v>1118</v>
      </c>
    </row>
    <row r="16" spans="2:6" ht="17.45" customHeight="1" x14ac:dyDescent="0.15">
      <c r="B16" s="5" t="s">
        <v>70</v>
      </c>
      <c r="C16" s="10">
        <v>172</v>
      </c>
      <c r="D16" s="10">
        <v>230</v>
      </c>
      <c r="E16" s="7">
        <v>402</v>
      </c>
      <c r="F16" s="8">
        <v>219</v>
      </c>
    </row>
    <row r="17" spans="2:6" ht="17.45" customHeight="1" x14ac:dyDescent="0.15">
      <c r="B17" s="5" t="s">
        <v>71</v>
      </c>
      <c r="C17" s="10">
        <v>224</v>
      </c>
      <c r="D17" s="10">
        <v>227</v>
      </c>
      <c r="E17" s="7">
        <v>451</v>
      </c>
      <c r="F17" s="8">
        <v>189</v>
      </c>
    </row>
    <row r="18" spans="2:6" ht="17.45" customHeight="1" x14ac:dyDescent="0.15">
      <c r="B18" s="5" t="s">
        <v>72</v>
      </c>
      <c r="C18" s="10">
        <v>259</v>
      </c>
      <c r="D18" s="10">
        <v>294</v>
      </c>
      <c r="E18" s="7">
        <v>553</v>
      </c>
      <c r="F18" s="8">
        <v>237</v>
      </c>
    </row>
    <row r="19" spans="2:6" ht="17.45" customHeight="1" x14ac:dyDescent="0.15">
      <c r="B19" s="5" t="s">
        <v>73</v>
      </c>
      <c r="C19" s="10">
        <v>55</v>
      </c>
      <c r="D19" s="10">
        <v>61</v>
      </c>
      <c r="E19" s="7">
        <v>116</v>
      </c>
      <c r="F19" s="8">
        <v>45</v>
      </c>
    </row>
    <row r="20" spans="2:6" ht="17.45" customHeight="1" x14ac:dyDescent="0.15">
      <c r="B20" s="9" t="s">
        <v>74</v>
      </c>
      <c r="C20" s="9">
        <f>C16+C17+C18+C19</f>
        <v>710</v>
      </c>
      <c r="D20" s="9">
        <f>D16+D17+D18+D19</f>
        <v>812</v>
      </c>
      <c r="E20" s="9">
        <f>E16+E17+E18+E19</f>
        <v>1522</v>
      </c>
      <c r="F20" s="9">
        <f>F16+F17+F18+F19</f>
        <v>690</v>
      </c>
    </row>
    <row r="21" spans="2:6" ht="17.45" customHeight="1" x14ac:dyDescent="0.15">
      <c r="B21" s="5" t="s">
        <v>75</v>
      </c>
      <c r="C21" s="10">
        <v>95</v>
      </c>
      <c r="D21" s="10">
        <v>112</v>
      </c>
      <c r="E21" s="7">
        <v>207</v>
      </c>
      <c r="F21" s="8">
        <v>111</v>
      </c>
    </row>
    <row r="22" spans="2:6" ht="17.45" customHeight="1" x14ac:dyDescent="0.15">
      <c r="B22" s="5" t="s">
        <v>76</v>
      </c>
      <c r="C22" s="10">
        <v>352</v>
      </c>
      <c r="D22" s="10">
        <v>426</v>
      </c>
      <c r="E22" s="7">
        <v>778</v>
      </c>
      <c r="F22" s="8">
        <v>379</v>
      </c>
    </row>
    <row r="23" spans="2:6" ht="17.45" customHeight="1" x14ac:dyDescent="0.15">
      <c r="B23" s="5" t="s">
        <v>63</v>
      </c>
      <c r="C23" s="10">
        <v>4</v>
      </c>
      <c r="D23" s="10">
        <v>10</v>
      </c>
      <c r="E23" s="7">
        <v>14</v>
      </c>
      <c r="F23" s="8">
        <v>14</v>
      </c>
    </row>
    <row r="24" spans="2:6" ht="17.45" customHeight="1" x14ac:dyDescent="0.15">
      <c r="B24" s="9" t="s">
        <v>77</v>
      </c>
      <c r="C24" s="9">
        <f>C21+C22+C23</f>
        <v>451</v>
      </c>
      <c r="D24" s="9">
        <f>D21+D22+D23</f>
        <v>548</v>
      </c>
      <c r="E24" s="9">
        <f>E21+E22+E23</f>
        <v>999</v>
      </c>
      <c r="F24" s="9">
        <f>F21+F22+F23</f>
        <v>504</v>
      </c>
    </row>
    <row r="25" spans="2:6" ht="17.45" customHeight="1" x14ac:dyDescent="0.15">
      <c r="B25" s="5" t="s">
        <v>78</v>
      </c>
      <c r="C25" s="10">
        <v>93</v>
      </c>
      <c r="D25" s="10">
        <v>101</v>
      </c>
      <c r="E25" s="7">
        <v>194</v>
      </c>
      <c r="F25" s="8">
        <v>101</v>
      </c>
    </row>
    <row r="26" spans="2:6" ht="17.45" customHeight="1" x14ac:dyDescent="0.15">
      <c r="B26" s="5" t="s">
        <v>79</v>
      </c>
      <c r="C26" s="10">
        <v>91</v>
      </c>
      <c r="D26" s="10">
        <v>101</v>
      </c>
      <c r="E26" s="7">
        <v>192</v>
      </c>
      <c r="F26" s="8">
        <v>96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v>16</v>
      </c>
      <c r="F28" s="8">
        <v>10</v>
      </c>
    </row>
    <row r="29" spans="2:6" ht="17.45" customHeight="1" x14ac:dyDescent="0.15">
      <c r="B29" s="9" t="s">
        <v>82</v>
      </c>
      <c r="C29" s="9">
        <f>C25+C26+C27+C28</f>
        <v>265</v>
      </c>
      <c r="D29" s="9">
        <f>D25+D26+D27+D28</f>
        <v>279</v>
      </c>
      <c r="E29" s="9">
        <f>E25+E26+E27+E28</f>
        <v>544</v>
      </c>
      <c r="F29" s="9">
        <f>F25+F26+F27+F28</f>
        <v>284</v>
      </c>
    </row>
    <row r="30" spans="2:6" ht="17.45" customHeight="1" x14ac:dyDescent="0.15">
      <c r="B30" s="5" t="s">
        <v>83</v>
      </c>
      <c r="C30" s="10">
        <v>189</v>
      </c>
      <c r="D30" s="10">
        <v>220</v>
      </c>
      <c r="E30" s="7">
        <v>409</v>
      </c>
      <c r="F30" s="8">
        <v>178</v>
      </c>
    </row>
    <row r="31" spans="2:6" ht="17.45" customHeight="1" x14ac:dyDescent="0.15">
      <c r="B31" s="5" t="s">
        <v>84</v>
      </c>
      <c r="C31" s="10">
        <v>480</v>
      </c>
      <c r="D31" s="10">
        <v>522</v>
      </c>
      <c r="E31" s="7">
        <v>1002</v>
      </c>
      <c r="F31" s="8">
        <v>467</v>
      </c>
    </row>
    <row r="32" spans="2:6" ht="17.45" customHeight="1" x14ac:dyDescent="0.15">
      <c r="B32" s="5" t="s">
        <v>85</v>
      </c>
      <c r="C32" s="10">
        <v>1122</v>
      </c>
      <c r="D32" s="10">
        <v>1177</v>
      </c>
      <c r="E32" s="7">
        <v>2299</v>
      </c>
      <c r="F32" s="8">
        <v>969</v>
      </c>
    </row>
    <row r="33" spans="2:6" ht="17.45" customHeight="1" x14ac:dyDescent="0.15">
      <c r="B33" s="5" t="s">
        <v>86</v>
      </c>
      <c r="C33" s="10">
        <v>198</v>
      </c>
      <c r="D33" s="10">
        <v>224</v>
      </c>
      <c r="E33" s="7">
        <v>422</v>
      </c>
      <c r="F33" s="8">
        <v>217</v>
      </c>
    </row>
    <row r="34" spans="2:6" ht="17.45" customHeight="1" x14ac:dyDescent="0.15">
      <c r="B34" s="5" t="s">
        <v>87</v>
      </c>
      <c r="C34" s="10">
        <v>426</v>
      </c>
      <c r="D34" s="10">
        <v>456</v>
      </c>
      <c r="E34" s="7">
        <v>882</v>
      </c>
      <c r="F34" s="8">
        <v>341</v>
      </c>
    </row>
    <row r="35" spans="2:6" ht="17.45" customHeight="1" x14ac:dyDescent="0.15">
      <c r="B35" s="9" t="s">
        <v>88</v>
      </c>
      <c r="C35" s="9">
        <f>C30++C31+C32+C33+C34</f>
        <v>2415</v>
      </c>
      <c r="D35" s="9">
        <f>D30+D31+D32+D33+D34</f>
        <v>2599</v>
      </c>
      <c r="E35" s="9">
        <f>E30+E31+E32+E33+E34</f>
        <v>5014</v>
      </c>
      <c r="F35" s="9">
        <f>F30+F31+F32+F33+F34</f>
        <v>2172</v>
      </c>
    </row>
    <row r="36" spans="2:6" ht="17.45" customHeight="1" x14ac:dyDescent="0.15">
      <c r="B36" s="5" t="s">
        <v>89</v>
      </c>
      <c r="C36" s="10">
        <v>231</v>
      </c>
      <c r="D36" s="10">
        <v>282</v>
      </c>
      <c r="E36" s="7">
        <v>513</v>
      </c>
      <c r="F36" s="8">
        <v>242</v>
      </c>
    </row>
    <row r="37" spans="2:6" ht="17.45" customHeight="1" x14ac:dyDescent="0.15">
      <c r="B37" s="5" t="s">
        <v>90</v>
      </c>
      <c r="C37" s="10">
        <v>994</v>
      </c>
      <c r="D37" s="10">
        <v>1106</v>
      </c>
      <c r="E37" s="7">
        <v>2100</v>
      </c>
      <c r="F37" s="8">
        <v>888</v>
      </c>
    </row>
    <row r="38" spans="2:6" ht="17.45" customHeight="1" x14ac:dyDescent="0.15">
      <c r="B38" s="5" t="s">
        <v>91</v>
      </c>
      <c r="C38" s="10">
        <v>790</v>
      </c>
      <c r="D38" s="10">
        <v>925</v>
      </c>
      <c r="E38" s="7">
        <v>1715</v>
      </c>
      <c r="F38" s="8">
        <v>677</v>
      </c>
    </row>
    <row r="39" spans="2:6" ht="17.45" customHeight="1" x14ac:dyDescent="0.15">
      <c r="B39" s="5" t="s">
        <v>92</v>
      </c>
      <c r="C39" s="10">
        <v>314</v>
      </c>
      <c r="D39" s="10">
        <v>360</v>
      </c>
      <c r="E39" s="7">
        <v>674</v>
      </c>
      <c r="F39" s="8">
        <v>258</v>
      </c>
    </row>
    <row r="40" spans="2:6" ht="17.45" customHeight="1" x14ac:dyDescent="0.15">
      <c r="B40" s="5" t="s">
        <v>93</v>
      </c>
      <c r="C40" s="10">
        <v>394</v>
      </c>
      <c r="D40" s="10">
        <v>404</v>
      </c>
      <c r="E40" s="7">
        <v>798</v>
      </c>
      <c r="F40" s="8">
        <v>334</v>
      </c>
    </row>
    <row r="41" spans="2:6" ht="17.45" customHeight="1" x14ac:dyDescent="0.15">
      <c r="B41" s="9" t="s">
        <v>94</v>
      </c>
      <c r="C41" s="9">
        <f>C36+C37+C38+C39+C40</f>
        <v>2723</v>
      </c>
      <c r="D41" s="9">
        <f>D36+D37+D38+D39+D40</f>
        <v>3077</v>
      </c>
      <c r="E41" s="9">
        <f>E36+E37+E38+E39+E40</f>
        <v>5800</v>
      </c>
      <c r="F41" s="9">
        <f>F36+F37+F38++F39+F40</f>
        <v>2399</v>
      </c>
    </row>
    <row r="42" spans="2:6" ht="17.45" customHeight="1" x14ac:dyDescent="0.15">
      <c r="B42" s="5" t="s">
        <v>95</v>
      </c>
      <c r="C42" s="10">
        <v>629</v>
      </c>
      <c r="D42" s="10">
        <v>724</v>
      </c>
      <c r="E42" s="7">
        <v>1353</v>
      </c>
      <c r="F42" s="8">
        <v>601</v>
      </c>
    </row>
    <row r="43" spans="2:6" ht="17.45" customHeight="1" x14ac:dyDescent="0.15">
      <c r="B43" s="5" t="s">
        <v>96</v>
      </c>
      <c r="C43" s="10">
        <v>729</v>
      </c>
      <c r="D43" s="10">
        <v>770</v>
      </c>
      <c r="E43" s="7">
        <v>1499</v>
      </c>
      <c r="F43" s="8">
        <v>658</v>
      </c>
    </row>
    <row r="44" spans="2:6" ht="17.45" customHeight="1" x14ac:dyDescent="0.15">
      <c r="B44" s="9" t="s">
        <v>97</v>
      </c>
      <c r="C44" s="9">
        <f>C42+C43</f>
        <v>1358</v>
      </c>
      <c r="D44" s="9">
        <f>D42+D43</f>
        <v>1494</v>
      </c>
      <c r="E44" s="9">
        <f>E42+E43</f>
        <v>2852</v>
      </c>
      <c r="F44" s="9">
        <f>F42+F43</f>
        <v>1259</v>
      </c>
    </row>
    <row r="45" spans="2:6" ht="17.45" customHeight="1" x14ac:dyDescent="0.15">
      <c r="B45" s="5" t="s">
        <v>98</v>
      </c>
      <c r="C45" s="10">
        <v>1049</v>
      </c>
      <c r="D45" s="10">
        <v>1158</v>
      </c>
      <c r="E45" s="7">
        <v>2207</v>
      </c>
      <c r="F45" s="8">
        <v>969</v>
      </c>
    </row>
    <row r="46" spans="2:6" ht="17.45" customHeight="1" x14ac:dyDescent="0.15">
      <c r="B46" s="5" t="s">
        <v>99</v>
      </c>
      <c r="C46" s="10">
        <v>927</v>
      </c>
      <c r="D46" s="10">
        <v>998</v>
      </c>
      <c r="E46" s="7">
        <v>1925</v>
      </c>
      <c r="F46" s="8">
        <v>925</v>
      </c>
    </row>
    <row r="47" spans="2:6" ht="17.45" customHeight="1" x14ac:dyDescent="0.15">
      <c r="B47" s="5" t="s">
        <v>100</v>
      </c>
      <c r="C47" s="10">
        <v>0</v>
      </c>
      <c r="D47" s="10">
        <v>21</v>
      </c>
      <c r="E47" s="7"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C45+C46+C47</f>
        <v>1976</v>
      </c>
      <c r="D48" s="11">
        <f>D45+D46+D47</f>
        <v>2177</v>
      </c>
      <c r="E48" s="11">
        <f>E45+E46+E47</f>
        <v>4153</v>
      </c>
      <c r="F48" s="11">
        <f>F45+F46+F47</f>
        <v>1915</v>
      </c>
    </row>
    <row r="49" spans="2:6" ht="17.45" customHeight="1" thickTop="1" x14ac:dyDescent="0.15">
      <c r="B49" s="12" t="s">
        <v>102</v>
      </c>
      <c r="C49" s="12">
        <f>C10+C15+C20+C24+C29+C35+C41+C44+C48</f>
        <v>12297</v>
      </c>
      <c r="D49" s="12">
        <f>D10+D15+D20+D24+D29+D35+D41+D44+D48</f>
        <v>13795</v>
      </c>
      <c r="E49" s="12">
        <f>E10+E15+E20+E24+E29+E35+E41+E44+E48</f>
        <v>26092</v>
      </c>
      <c r="F49" s="12">
        <f>F10+F15+F20+F24+F29+F35+F41+F44+F48</f>
        <v>11510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I21" sqref="I21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167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876</v>
      </c>
      <c r="E7" s="7">
        <v>1593</v>
      </c>
      <c r="F7" s="8">
        <v>696</v>
      </c>
    </row>
    <row r="8" spans="2:6" ht="17.45" customHeight="1" x14ac:dyDescent="0.15">
      <c r="B8" s="5" t="s">
        <v>62</v>
      </c>
      <c r="C8" s="6">
        <v>497</v>
      </c>
      <c r="D8" s="6">
        <v>537</v>
      </c>
      <c r="E8" s="7">
        <v>1034</v>
      </c>
      <c r="F8" s="8">
        <v>434</v>
      </c>
    </row>
    <row r="9" spans="2:6" ht="17.45" customHeight="1" x14ac:dyDescent="0.15">
      <c r="B9" s="5" t="s">
        <v>63</v>
      </c>
      <c r="C9" s="6">
        <v>11</v>
      </c>
      <c r="D9" s="6">
        <v>31</v>
      </c>
      <c r="E9" s="7">
        <v>42</v>
      </c>
      <c r="F9" s="8">
        <v>41</v>
      </c>
    </row>
    <row r="10" spans="2:6" ht="17.45" customHeight="1" x14ac:dyDescent="0.15">
      <c r="B10" s="9" t="s">
        <v>64</v>
      </c>
      <c r="C10" s="9">
        <v>1226</v>
      </c>
      <c r="D10" s="9">
        <v>1444</v>
      </c>
      <c r="E10" s="9">
        <v>2670</v>
      </c>
      <c r="F10" s="9">
        <v>1171</v>
      </c>
    </row>
    <row r="11" spans="2:6" ht="17.45" customHeight="1" x14ac:dyDescent="0.15">
      <c r="B11" s="5" t="s">
        <v>65</v>
      </c>
      <c r="C11" s="10">
        <v>614</v>
      </c>
      <c r="D11" s="10">
        <v>694</v>
      </c>
      <c r="E11" s="7">
        <v>1308</v>
      </c>
      <c r="F11" s="8">
        <v>558</v>
      </c>
    </row>
    <row r="12" spans="2:6" ht="17.45" customHeight="1" x14ac:dyDescent="0.15">
      <c r="B12" s="5" t="s">
        <v>66</v>
      </c>
      <c r="C12" s="10">
        <v>166</v>
      </c>
      <c r="D12" s="10">
        <v>203</v>
      </c>
      <c r="E12" s="7">
        <v>369</v>
      </c>
      <c r="F12" s="8">
        <v>170</v>
      </c>
    </row>
    <row r="13" spans="2:6" ht="17.45" customHeight="1" x14ac:dyDescent="0.15">
      <c r="B13" s="5" t="s">
        <v>67</v>
      </c>
      <c r="C13" s="10">
        <v>154</v>
      </c>
      <c r="D13" s="10">
        <v>185</v>
      </c>
      <c r="E13" s="7">
        <v>339</v>
      </c>
      <c r="F13" s="8">
        <v>147</v>
      </c>
    </row>
    <row r="14" spans="2:6" ht="17.45" customHeight="1" x14ac:dyDescent="0.15">
      <c r="B14" s="5" t="s">
        <v>68</v>
      </c>
      <c r="C14" s="10">
        <v>238</v>
      </c>
      <c r="D14" s="10">
        <v>280</v>
      </c>
      <c r="E14" s="7">
        <v>518</v>
      </c>
      <c r="F14" s="8">
        <v>240</v>
      </c>
    </row>
    <row r="15" spans="2:6" ht="17.45" customHeight="1" x14ac:dyDescent="0.15">
      <c r="B15" s="9" t="s">
        <v>69</v>
      </c>
      <c r="C15" s="9">
        <v>1172</v>
      </c>
      <c r="D15" s="9">
        <v>1362</v>
      </c>
      <c r="E15" s="9">
        <v>2534</v>
      </c>
      <c r="F15" s="9">
        <v>1115</v>
      </c>
    </row>
    <row r="16" spans="2:6" ht="17.45" customHeight="1" x14ac:dyDescent="0.15">
      <c r="B16" s="5" t="s">
        <v>70</v>
      </c>
      <c r="C16" s="10">
        <v>175</v>
      </c>
      <c r="D16" s="10">
        <v>229</v>
      </c>
      <c r="E16" s="7">
        <v>404</v>
      </c>
      <c r="F16" s="8">
        <v>218</v>
      </c>
    </row>
    <row r="17" spans="2:6" ht="17.45" customHeight="1" x14ac:dyDescent="0.15">
      <c r="B17" s="5" t="s">
        <v>71</v>
      </c>
      <c r="C17" s="10">
        <v>224</v>
      </c>
      <c r="D17" s="10">
        <v>227</v>
      </c>
      <c r="E17" s="7">
        <v>451</v>
      </c>
      <c r="F17" s="8">
        <v>189</v>
      </c>
    </row>
    <row r="18" spans="2:6" ht="17.45" customHeight="1" x14ac:dyDescent="0.15">
      <c r="B18" s="5" t="s">
        <v>72</v>
      </c>
      <c r="C18" s="10">
        <v>258</v>
      </c>
      <c r="D18" s="10">
        <v>293</v>
      </c>
      <c r="E18" s="7">
        <v>551</v>
      </c>
      <c r="F18" s="8">
        <v>236</v>
      </c>
    </row>
    <row r="19" spans="2:6" ht="17.45" customHeight="1" x14ac:dyDescent="0.15">
      <c r="B19" s="5" t="s">
        <v>73</v>
      </c>
      <c r="C19" s="10">
        <v>56</v>
      </c>
      <c r="D19" s="10">
        <v>62</v>
      </c>
      <c r="E19" s="7">
        <v>118</v>
      </c>
      <c r="F19" s="8">
        <v>46</v>
      </c>
    </row>
    <row r="20" spans="2:6" ht="17.45" customHeight="1" x14ac:dyDescent="0.15">
      <c r="B20" s="9" t="s">
        <v>74</v>
      </c>
      <c r="C20" s="9">
        <v>713</v>
      </c>
      <c r="D20" s="9">
        <v>811</v>
      </c>
      <c r="E20" s="9">
        <v>1524</v>
      </c>
      <c r="F20" s="9">
        <v>689</v>
      </c>
    </row>
    <row r="21" spans="2:6" ht="17.45" customHeight="1" x14ac:dyDescent="0.15">
      <c r="B21" s="5" t="s">
        <v>75</v>
      </c>
      <c r="C21" s="10">
        <v>95</v>
      </c>
      <c r="D21" s="10">
        <v>112</v>
      </c>
      <c r="E21" s="7">
        <v>207</v>
      </c>
      <c r="F21" s="8">
        <v>111</v>
      </c>
    </row>
    <row r="22" spans="2:6" ht="17.45" customHeight="1" x14ac:dyDescent="0.15">
      <c r="B22" s="5" t="s">
        <v>76</v>
      </c>
      <c r="C22" s="10">
        <v>354</v>
      </c>
      <c r="D22" s="10">
        <v>429</v>
      </c>
      <c r="E22" s="7">
        <v>783</v>
      </c>
      <c r="F22" s="8">
        <v>380</v>
      </c>
    </row>
    <row r="23" spans="2:6" ht="17.45" customHeight="1" x14ac:dyDescent="0.15">
      <c r="B23" s="5" t="s">
        <v>63</v>
      </c>
      <c r="C23" s="10">
        <v>4</v>
      </c>
      <c r="D23" s="10">
        <v>10</v>
      </c>
      <c r="E23" s="7">
        <v>14</v>
      </c>
      <c r="F23" s="8">
        <v>14</v>
      </c>
    </row>
    <row r="24" spans="2:6" ht="17.45" customHeight="1" x14ac:dyDescent="0.15">
      <c r="B24" s="9" t="s">
        <v>77</v>
      </c>
      <c r="C24" s="9">
        <v>453</v>
      </c>
      <c r="D24" s="9">
        <v>551</v>
      </c>
      <c r="E24" s="9">
        <v>1004</v>
      </c>
      <c r="F24" s="9">
        <v>505</v>
      </c>
    </row>
    <row r="25" spans="2:6" ht="17.45" customHeight="1" x14ac:dyDescent="0.15">
      <c r="B25" s="5" t="s">
        <v>78</v>
      </c>
      <c r="C25" s="10">
        <v>92</v>
      </c>
      <c r="D25" s="10">
        <v>99</v>
      </c>
      <c r="E25" s="7">
        <v>191</v>
      </c>
      <c r="F25" s="8">
        <v>99</v>
      </c>
    </row>
    <row r="26" spans="2:6" ht="17.45" customHeight="1" x14ac:dyDescent="0.15">
      <c r="B26" s="5" t="s">
        <v>79</v>
      </c>
      <c r="C26" s="10">
        <v>91</v>
      </c>
      <c r="D26" s="10">
        <v>101</v>
      </c>
      <c r="E26" s="7">
        <v>192</v>
      </c>
      <c r="F26" s="8">
        <v>96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v>16</v>
      </c>
      <c r="F28" s="8">
        <v>10</v>
      </c>
    </row>
    <row r="29" spans="2:6" ht="17.45" customHeight="1" x14ac:dyDescent="0.15">
      <c r="B29" s="9" t="s">
        <v>82</v>
      </c>
      <c r="C29" s="9">
        <v>264</v>
      </c>
      <c r="D29" s="9">
        <v>277</v>
      </c>
      <c r="E29" s="9">
        <v>541</v>
      </c>
      <c r="F29" s="9">
        <v>282</v>
      </c>
    </row>
    <row r="30" spans="2:6" ht="17.45" customHeight="1" x14ac:dyDescent="0.15">
      <c r="B30" s="5" t="s">
        <v>83</v>
      </c>
      <c r="C30" s="10">
        <v>186</v>
      </c>
      <c r="D30" s="10">
        <v>218</v>
      </c>
      <c r="E30" s="7">
        <v>404</v>
      </c>
      <c r="F30" s="8">
        <v>176</v>
      </c>
    </row>
    <row r="31" spans="2:6" ht="17.45" customHeight="1" x14ac:dyDescent="0.15">
      <c r="B31" s="5" t="s">
        <v>84</v>
      </c>
      <c r="C31" s="10">
        <v>484</v>
      </c>
      <c r="D31" s="10">
        <v>523</v>
      </c>
      <c r="E31" s="7">
        <v>1007</v>
      </c>
      <c r="F31" s="8">
        <v>466</v>
      </c>
    </row>
    <row r="32" spans="2:6" ht="17.45" customHeight="1" x14ac:dyDescent="0.15">
      <c r="B32" s="5" t="s">
        <v>85</v>
      </c>
      <c r="C32" s="10">
        <v>1126</v>
      </c>
      <c r="D32" s="10">
        <v>1180</v>
      </c>
      <c r="E32" s="7">
        <v>2306</v>
      </c>
      <c r="F32" s="8">
        <v>968</v>
      </c>
    </row>
    <row r="33" spans="2:6" ht="17.45" customHeight="1" x14ac:dyDescent="0.15">
      <c r="B33" s="5" t="s">
        <v>86</v>
      </c>
      <c r="C33" s="10">
        <v>196</v>
      </c>
      <c r="D33" s="10">
        <v>223</v>
      </c>
      <c r="E33" s="7">
        <v>419</v>
      </c>
      <c r="F33" s="8">
        <v>217</v>
      </c>
    </row>
    <row r="34" spans="2:6" ht="17.45" customHeight="1" x14ac:dyDescent="0.15">
      <c r="B34" s="5" t="s">
        <v>87</v>
      </c>
      <c r="C34" s="10">
        <v>424</v>
      </c>
      <c r="D34" s="10">
        <v>453</v>
      </c>
      <c r="E34" s="7">
        <v>877</v>
      </c>
      <c r="F34" s="8">
        <v>342</v>
      </c>
    </row>
    <row r="35" spans="2:6" ht="17.45" customHeight="1" x14ac:dyDescent="0.15">
      <c r="B35" s="9" t="s">
        <v>88</v>
      </c>
      <c r="C35" s="9">
        <v>2416</v>
      </c>
      <c r="D35" s="9">
        <v>2597</v>
      </c>
      <c r="E35" s="9">
        <v>5013</v>
      </c>
      <c r="F35" s="9">
        <v>2169</v>
      </c>
    </row>
    <row r="36" spans="2:6" ht="17.45" customHeight="1" x14ac:dyDescent="0.15">
      <c r="B36" s="5" t="s">
        <v>89</v>
      </c>
      <c r="C36" s="10">
        <v>229</v>
      </c>
      <c r="D36" s="10">
        <v>281</v>
      </c>
      <c r="E36" s="7">
        <v>510</v>
      </c>
      <c r="F36" s="8">
        <v>240</v>
      </c>
    </row>
    <row r="37" spans="2:6" ht="17.45" customHeight="1" x14ac:dyDescent="0.15">
      <c r="B37" s="5" t="s">
        <v>90</v>
      </c>
      <c r="C37" s="10">
        <v>998</v>
      </c>
      <c r="D37" s="10">
        <v>1110</v>
      </c>
      <c r="E37" s="7">
        <v>2108</v>
      </c>
      <c r="F37" s="8">
        <v>890</v>
      </c>
    </row>
    <row r="38" spans="2:6" ht="17.45" customHeight="1" x14ac:dyDescent="0.15">
      <c r="B38" s="5" t="s">
        <v>91</v>
      </c>
      <c r="C38" s="10">
        <v>791</v>
      </c>
      <c r="D38" s="10">
        <v>922</v>
      </c>
      <c r="E38" s="7">
        <v>1713</v>
      </c>
      <c r="F38" s="8">
        <v>678</v>
      </c>
    </row>
    <row r="39" spans="2:6" ht="17.45" customHeight="1" x14ac:dyDescent="0.15">
      <c r="B39" s="5" t="s">
        <v>92</v>
      </c>
      <c r="C39" s="10">
        <v>314</v>
      </c>
      <c r="D39" s="10">
        <v>363</v>
      </c>
      <c r="E39" s="7">
        <v>677</v>
      </c>
      <c r="F39" s="8">
        <v>259</v>
      </c>
    </row>
    <row r="40" spans="2:6" ht="17.45" customHeight="1" x14ac:dyDescent="0.15">
      <c r="B40" s="5" t="s">
        <v>93</v>
      </c>
      <c r="C40" s="10">
        <v>393</v>
      </c>
      <c r="D40" s="10">
        <v>403</v>
      </c>
      <c r="E40" s="7">
        <v>796</v>
      </c>
      <c r="F40" s="8">
        <v>332</v>
      </c>
    </row>
    <row r="41" spans="2:6" ht="17.45" customHeight="1" x14ac:dyDescent="0.15">
      <c r="B41" s="9" t="s">
        <v>94</v>
      </c>
      <c r="C41" s="9">
        <v>2725</v>
      </c>
      <c r="D41" s="9">
        <v>3079</v>
      </c>
      <c r="E41" s="9">
        <v>5804</v>
      </c>
      <c r="F41" s="9">
        <v>2399</v>
      </c>
    </row>
    <row r="42" spans="2:6" ht="17.45" customHeight="1" x14ac:dyDescent="0.15">
      <c r="B42" s="5" t="s">
        <v>95</v>
      </c>
      <c r="C42" s="10">
        <v>619</v>
      </c>
      <c r="D42" s="10">
        <v>719</v>
      </c>
      <c r="E42" s="7">
        <v>1338</v>
      </c>
      <c r="F42" s="8">
        <v>601</v>
      </c>
    </row>
    <row r="43" spans="2:6" ht="17.45" customHeight="1" x14ac:dyDescent="0.15">
      <c r="B43" s="5" t="s">
        <v>96</v>
      </c>
      <c r="C43" s="10">
        <v>729</v>
      </c>
      <c r="D43" s="10">
        <v>770</v>
      </c>
      <c r="E43" s="7">
        <v>1499</v>
      </c>
      <c r="F43" s="8">
        <v>659</v>
      </c>
    </row>
    <row r="44" spans="2:6" ht="17.45" customHeight="1" x14ac:dyDescent="0.15">
      <c r="B44" s="9" t="s">
        <v>97</v>
      </c>
      <c r="C44" s="9">
        <v>1348</v>
      </c>
      <c r="D44" s="9">
        <v>1489</v>
      </c>
      <c r="E44" s="9">
        <v>2837</v>
      </c>
      <c r="F44" s="9">
        <v>1260</v>
      </c>
    </row>
    <row r="45" spans="2:6" ht="17.45" customHeight="1" x14ac:dyDescent="0.15">
      <c r="B45" s="5" t="s">
        <v>98</v>
      </c>
      <c r="C45" s="10">
        <v>1046</v>
      </c>
      <c r="D45" s="10">
        <v>1153</v>
      </c>
      <c r="E45" s="7">
        <v>2199</v>
      </c>
      <c r="F45" s="8">
        <v>966</v>
      </c>
    </row>
    <row r="46" spans="2:6" ht="17.45" customHeight="1" x14ac:dyDescent="0.15">
      <c r="B46" s="5" t="s">
        <v>99</v>
      </c>
      <c r="C46" s="10">
        <v>930</v>
      </c>
      <c r="D46" s="10">
        <v>1000</v>
      </c>
      <c r="E46" s="7">
        <v>1930</v>
      </c>
      <c r="F46" s="8">
        <v>923</v>
      </c>
    </row>
    <row r="47" spans="2:6" ht="17.45" customHeight="1" x14ac:dyDescent="0.15">
      <c r="B47" s="5" t="s">
        <v>100</v>
      </c>
      <c r="C47" s="10">
        <v>0</v>
      </c>
      <c r="D47" s="10">
        <v>21</v>
      </c>
      <c r="E47" s="7"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v>1976</v>
      </c>
      <c r="D48" s="11">
        <v>2174</v>
      </c>
      <c r="E48" s="11">
        <v>4150</v>
      </c>
      <c r="F48" s="11">
        <v>1910</v>
      </c>
    </row>
    <row r="49" spans="2:6" ht="17.45" customHeight="1" thickTop="1" x14ac:dyDescent="0.15">
      <c r="B49" s="12" t="s">
        <v>102</v>
      </c>
      <c r="C49" s="12">
        <v>12293</v>
      </c>
      <c r="D49" s="12">
        <v>13784</v>
      </c>
      <c r="E49" s="12">
        <v>26077</v>
      </c>
      <c r="F49" s="12">
        <v>11500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J20" sqref="J2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168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721</v>
      </c>
      <c r="D7" s="6">
        <v>879</v>
      </c>
      <c r="E7" s="7">
        <f t="shared" ref="E7:E48" si="0">SUM(C7:D7)</f>
        <v>1600</v>
      </c>
      <c r="F7" s="8">
        <v>696</v>
      </c>
    </row>
    <row r="8" spans="2:6" ht="17.45" customHeight="1" x14ac:dyDescent="0.15">
      <c r="B8" s="5" t="s">
        <v>62</v>
      </c>
      <c r="C8" s="6">
        <v>498</v>
      </c>
      <c r="D8" s="6">
        <v>538</v>
      </c>
      <c r="E8" s="7">
        <f t="shared" si="0"/>
        <v>1036</v>
      </c>
      <c r="F8" s="8">
        <v>435</v>
      </c>
    </row>
    <row r="9" spans="2:6" ht="17.45" customHeight="1" x14ac:dyDescent="0.15">
      <c r="B9" s="5" t="s">
        <v>63</v>
      </c>
      <c r="C9" s="6">
        <v>11</v>
      </c>
      <c r="D9" s="6">
        <v>31</v>
      </c>
      <c r="E9" s="7">
        <f t="shared" si="0"/>
        <v>42</v>
      </c>
      <c r="F9" s="8">
        <v>41</v>
      </c>
    </row>
    <row r="10" spans="2:6" ht="17.45" customHeight="1" x14ac:dyDescent="0.15">
      <c r="B10" s="9" t="s">
        <v>64</v>
      </c>
      <c r="C10" s="9">
        <f>SUM(C7:C9)</f>
        <v>1230</v>
      </c>
      <c r="D10" s="9">
        <f>SUM(D7:D9)</f>
        <v>1448</v>
      </c>
      <c r="E10" s="9">
        <f t="shared" si="0"/>
        <v>2678</v>
      </c>
      <c r="F10" s="9">
        <f>SUM(F7:F9)</f>
        <v>1172</v>
      </c>
    </row>
    <row r="11" spans="2:6" ht="17.45" customHeight="1" x14ac:dyDescent="0.15">
      <c r="B11" s="5" t="s">
        <v>65</v>
      </c>
      <c r="C11" s="10">
        <v>617</v>
      </c>
      <c r="D11" s="10">
        <v>696</v>
      </c>
      <c r="E11" s="7">
        <f t="shared" si="0"/>
        <v>1313</v>
      </c>
      <c r="F11" s="8">
        <v>560</v>
      </c>
    </row>
    <row r="12" spans="2:6" ht="17.45" customHeight="1" x14ac:dyDescent="0.15">
      <c r="B12" s="5" t="s">
        <v>66</v>
      </c>
      <c r="C12" s="10">
        <v>165</v>
      </c>
      <c r="D12" s="10">
        <v>202</v>
      </c>
      <c r="E12" s="7">
        <f t="shared" si="0"/>
        <v>367</v>
      </c>
      <c r="F12" s="8">
        <v>169</v>
      </c>
    </row>
    <row r="13" spans="2:6" ht="17.45" customHeight="1" x14ac:dyDescent="0.15">
      <c r="B13" s="5" t="s">
        <v>67</v>
      </c>
      <c r="C13" s="10">
        <v>152</v>
      </c>
      <c r="D13" s="10">
        <v>184</v>
      </c>
      <c r="E13" s="7">
        <f t="shared" si="0"/>
        <v>336</v>
      </c>
      <c r="F13" s="8">
        <v>146</v>
      </c>
    </row>
    <row r="14" spans="2:6" ht="17.45" customHeight="1" x14ac:dyDescent="0.15">
      <c r="B14" s="5" t="s">
        <v>68</v>
      </c>
      <c r="C14" s="10">
        <v>238</v>
      </c>
      <c r="D14" s="10">
        <v>277</v>
      </c>
      <c r="E14" s="7">
        <f t="shared" si="0"/>
        <v>515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1172</v>
      </c>
      <c r="D15" s="9">
        <f>SUM(D11:D14)</f>
        <v>1359</v>
      </c>
      <c r="E15" s="9">
        <f t="shared" si="0"/>
        <v>2531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176</v>
      </c>
      <c r="D16" s="10">
        <v>228</v>
      </c>
      <c r="E16" s="7">
        <f t="shared" si="0"/>
        <v>404</v>
      </c>
      <c r="F16" s="8">
        <v>218</v>
      </c>
    </row>
    <row r="17" spans="2:6" ht="17.45" customHeight="1" x14ac:dyDescent="0.15">
      <c r="B17" s="5" t="s">
        <v>71</v>
      </c>
      <c r="C17" s="10">
        <v>224</v>
      </c>
      <c r="D17" s="10">
        <v>226</v>
      </c>
      <c r="E17" s="7">
        <f t="shared" si="0"/>
        <v>450</v>
      </c>
      <c r="F17" s="8">
        <v>189</v>
      </c>
    </row>
    <row r="18" spans="2:6" ht="17.45" customHeight="1" x14ac:dyDescent="0.15">
      <c r="B18" s="5" t="s">
        <v>72</v>
      </c>
      <c r="C18" s="10">
        <v>258</v>
      </c>
      <c r="D18" s="10">
        <v>294</v>
      </c>
      <c r="E18" s="7">
        <f t="shared" si="0"/>
        <v>552</v>
      </c>
      <c r="F18" s="8">
        <v>236</v>
      </c>
    </row>
    <row r="19" spans="2:6" ht="17.45" customHeight="1" x14ac:dyDescent="0.15">
      <c r="B19" s="5" t="s">
        <v>73</v>
      </c>
      <c r="C19" s="10">
        <v>55</v>
      </c>
      <c r="D19" s="10">
        <v>61</v>
      </c>
      <c r="E19" s="7">
        <f t="shared" si="0"/>
        <v>116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713</v>
      </c>
      <c r="D20" s="9">
        <f>SUM(D16:D19)</f>
        <v>809</v>
      </c>
      <c r="E20" s="9">
        <f t="shared" si="0"/>
        <v>1522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95</v>
      </c>
      <c r="D21" s="10">
        <v>115</v>
      </c>
      <c r="E21" s="7">
        <f t="shared" si="0"/>
        <v>210</v>
      </c>
      <c r="F21" s="8">
        <v>112</v>
      </c>
    </row>
    <row r="22" spans="2:6" ht="17.45" customHeight="1" x14ac:dyDescent="0.15">
      <c r="B22" s="5" t="s">
        <v>76</v>
      </c>
      <c r="C22" s="10">
        <v>358</v>
      </c>
      <c r="D22" s="10">
        <v>434</v>
      </c>
      <c r="E22" s="7">
        <f t="shared" si="0"/>
        <v>792</v>
      </c>
      <c r="F22" s="8">
        <v>383</v>
      </c>
    </row>
    <row r="23" spans="2:6" ht="17.45" customHeight="1" x14ac:dyDescent="0.15">
      <c r="B23" s="5" t="s">
        <v>63</v>
      </c>
      <c r="C23" s="10">
        <v>4</v>
      </c>
      <c r="D23" s="10">
        <v>10</v>
      </c>
      <c r="E23" s="7">
        <f t="shared" si="0"/>
        <v>14</v>
      </c>
      <c r="F23" s="8">
        <v>14</v>
      </c>
    </row>
    <row r="24" spans="2:6" ht="17.45" customHeight="1" x14ac:dyDescent="0.15">
      <c r="B24" s="9" t="s">
        <v>77</v>
      </c>
      <c r="C24" s="9">
        <f>SUM(C21:C23)</f>
        <v>457</v>
      </c>
      <c r="D24" s="9">
        <f>SUM(D21:D23)</f>
        <v>559</v>
      </c>
      <c r="E24" s="9">
        <f t="shared" si="0"/>
        <v>1016</v>
      </c>
      <c r="F24" s="9">
        <f>SUM(F21:F23)</f>
        <v>509</v>
      </c>
    </row>
    <row r="25" spans="2:6" ht="17.45" customHeight="1" x14ac:dyDescent="0.15">
      <c r="B25" s="5" t="s">
        <v>78</v>
      </c>
      <c r="C25" s="10">
        <v>92</v>
      </c>
      <c r="D25" s="10">
        <v>99</v>
      </c>
      <c r="E25" s="7">
        <f t="shared" si="0"/>
        <v>191</v>
      </c>
      <c r="F25" s="8">
        <v>99</v>
      </c>
    </row>
    <row r="26" spans="2:6" ht="17.45" customHeight="1" x14ac:dyDescent="0.15">
      <c r="B26" s="5" t="s">
        <v>79</v>
      </c>
      <c r="C26" s="10">
        <v>92</v>
      </c>
      <c r="D26" s="10">
        <v>101</v>
      </c>
      <c r="E26" s="7">
        <f t="shared" si="0"/>
        <v>193</v>
      </c>
      <c r="F26" s="8">
        <v>98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f t="shared" si="0"/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265</v>
      </c>
      <c r="D29" s="9">
        <f>SUM(D25:D28)</f>
        <v>277</v>
      </c>
      <c r="E29" s="9">
        <f t="shared" si="0"/>
        <v>542</v>
      </c>
      <c r="F29" s="9">
        <f>SUM(F25:F28)</f>
        <v>284</v>
      </c>
    </row>
    <row r="30" spans="2:6" ht="17.45" customHeight="1" x14ac:dyDescent="0.15">
      <c r="B30" s="5" t="s">
        <v>83</v>
      </c>
      <c r="C30" s="10">
        <v>187</v>
      </c>
      <c r="D30" s="10">
        <v>219</v>
      </c>
      <c r="E30" s="7">
        <f t="shared" si="0"/>
        <v>406</v>
      </c>
      <c r="F30" s="8">
        <v>177</v>
      </c>
    </row>
    <row r="31" spans="2:6" ht="17.45" customHeight="1" x14ac:dyDescent="0.15">
      <c r="B31" s="5" t="s">
        <v>84</v>
      </c>
      <c r="C31" s="10">
        <v>483</v>
      </c>
      <c r="D31" s="10">
        <v>524</v>
      </c>
      <c r="E31" s="7">
        <f t="shared" si="0"/>
        <v>1007</v>
      </c>
      <c r="F31" s="8">
        <v>463</v>
      </c>
    </row>
    <row r="32" spans="2:6" ht="17.45" customHeight="1" x14ac:dyDescent="0.15">
      <c r="B32" s="5" t="s">
        <v>85</v>
      </c>
      <c r="C32" s="10">
        <v>1118</v>
      </c>
      <c r="D32" s="10">
        <v>1176</v>
      </c>
      <c r="E32" s="7">
        <f t="shared" si="0"/>
        <v>2294</v>
      </c>
      <c r="F32" s="8">
        <v>966</v>
      </c>
    </row>
    <row r="33" spans="2:6" ht="17.45" customHeight="1" x14ac:dyDescent="0.15">
      <c r="B33" s="5" t="s">
        <v>86</v>
      </c>
      <c r="C33" s="10">
        <v>196</v>
      </c>
      <c r="D33" s="10">
        <v>223</v>
      </c>
      <c r="E33" s="7">
        <f t="shared" si="0"/>
        <v>419</v>
      </c>
      <c r="F33" s="8">
        <v>217</v>
      </c>
    </row>
    <row r="34" spans="2:6" ht="17.45" customHeight="1" x14ac:dyDescent="0.15">
      <c r="B34" s="5" t="s">
        <v>87</v>
      </c>
      <c r="C34" s="10">
        <v>428</v>
      </c>
      <c r="D34" s="10">
        <v>457</v>
      </c>
      <c r="E34" s="7">
        <f t="shared" si="0"/>
        <v>885</v>
      </c>
      <c r="F34" s="8">
        <v>343</v>
      </c>
    </row>
    <row r="35" spans="2:6" ht="17.45" customHeight="1" x14ac:dyDescent="0.15">
      <c r="B35" s="9" t="s">
        <v>88</v>
      </c>
      <c r="C35" s="9">
        <f>SUM(C30:C34)</f>
        <v>2412</v>
      </c>
      <c r="D35" s="9">
        <f>SUM(D30:D34)</f>
        <v>2599</v>
      </c>
      <c r="E35" s="9">
        <f t="shared" si="0"/>
        <v>5011</v>
      </c>
      <c r="F35" s="9">
        <f>SUM(F30:F34)</f>
        <v>2166</v>
      </c>
    </row>
    <row r="36" spans="2:6" ht="17.45" customHeight="1" x14ac:dyDescent="0.15">
      <c r="B36" s="5" t="s">
        <v>89</v>
      </c>
      <c r="C36" s="10">
        <v>229</v>
      </c>
      <c r="D36" s="10">
        <v>281</v>
      </c>
      <c r="E36" s="7">
        <f t="shared" si="0"/>
        <v>510</v>
      </c>
      <c r="F36" s="8">
        <v>239</v>
      </c>
    </row>
    <row r="37" spans="2:6" ht="17.45" customHeight="1" x14ac:dyDescent="0.15">
      <c r="B37" s="5" t="s">
        <v>90</v>
      </c>
      <c r="C37" s="10">
        <v>999</v>
      </c>
      <c r="D37" s="10">
        <v>1106</v>
      </c>
      <c r="E37" s="7">
        <f t="shared" si="0"/>
        <v>2105</v>
      </c>
      <c r="F37" s="8">
        <v>888</v>
      </c>
    </row>
    <row r="38" spans="2:6" ht="17.45" customHeight="1" x14ac:dyDescent="0.15">
      <c r="B38" s="5" t="s">
        <v>91</v>
      </c>
      <c r="C38" s="10">
        <v>790</v>
      </c>
      <c r="D38" s="10">
        <v>926</v>
      </c>
      <c r="E38" s="7">
        <f t="shared" si="0"/>
        <v>1716</v>
      </c>
      <c r="F38" s="8">
        <v>677</v>
      </c>
    </row>
    <row r="39" spans="2:6" ht="17.45" customHeight="1" x14ac:dyDescent="0.15">
      <c r="B39" s="5" t="s">
        <v>92</v>
      </c>
      <c r="C39" s="10">
        <v>313</v>
      </c>
      <c r="D39" s="10">
        <v>362</v>
      </c>
      <c r="E39" s="7">
        <f t="shared" si="0"/>
        <v>675</v>
      </c>
      <c r="F39" s="8">
        <v>258</v>
      </c>
    </row>
    <row r="40" spans="2:6" ht="17.45" customHeight="1" x14ac:dyDescent="0.15">
      <c r="B40" s="5" t="s">
        <v>93</v>
      </c>
      <c r="C40" s="10">
        <v>395</v>
      </c>
      <c r="D40" s="10">
        <v>404</v>
      </c>
      <c r="E40" s="7">
        <f t="shared" si="0"/>
        <v>799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2726</v>
      </c>
      <c r="D41" s="9">
        <f>SUM(D36:D40)</f>
        <v>3079</v>
      </c>
      <c r="E41" s="9">
        <f t="shared" si="0"/>
        <v>5805</v>
      </c>
      <c r="F41" s="9">
        <f>SUM(F36:F40)</f>
        <v>2395</v>
      </c>
    </row>
    <row r="42" spans="2:6" ht="17.45" customHeight="1" x14ac:dyDescent="0.15">
      <c r="B42" s="5" t="s">
        <v>95</v>
      </c>
      <c r="C42" s="10">
        <v>619</v>
      </c>
      <c r="D42" s="10">
        <v>724</v>
      </c>
      <c r="E42" s="7">
        <f t="shared" si="0"/>
        <v>1343</v>
      </c>
      <c r="F42" s="8">
        <v>605</v>
      </c>
    </row>
    <row r="43" spans="2:6" ht="17.45" customHeight="1" x14ac:dyDescent="0.15">
      <c r="B43" s="5" t="s">
        <v>96</v>
      </c>
      <c r="C43" s="10">
        <v>725</v>
      </c>
      <c r="D43" s="10">
        <v>771</v>
      </c>
      <c r="E43" s="7">
        <f t="shared" si="0"/>
        <v>1496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1344</v>
      </c>
      <c r="D44" s="9">
        <f>SUM(D42:D43)</f>
        <v>1495</v>
      </c>
      <c r="E44" s="9">
        <f t="shared" si="0"/>
        <v>2839</v>
      </c>
      <c r="F44" s="9">
        <f>SUM(F42:F43)</f>
        <v>1262</v>
      </c>
    </row>
    <row r="45" spans="2:6" ht="17.45" customHeight="1" x14ac:dyDescent="0.15">
      <c r="B45" s="5" t="s">
        <v>98</v>
      </c>
      <c r="C45" s="10">
        <v>1045</v>
      </c>
      <c r="D45" s="10">
        <v>1150</v>
      </c>
      <c r="E45" s="7">
        <f t="shared" si="0"/>
        <v>2195</v>
      </c>
      <c r="F45" s="8">
        <v>959</v>
      </c>
    </row>
    <row r="46" spans="2:6" ht="17.45" customHeight="1" x14ac:dyDescent="0.15">
      <c r="B46" s="5" t="s">
        <v>99</v>
      </c>
      <c r="C46" s="10">
        <v>939</v>
      </c>
      <c r="D46" s="10">
        <v>999</v>
      </c>
      <c r="E46" s="7">
        <f t="shared" si="0"/>
        <v>1938</v>
      </c>
      <c r="F46" s="8">
        <v>932</v>
      </c>
    </row>
    <row r="47" spans="2:6" ht="17.45" customHeight="1" x14ac:dyDescent="0.15">
      <c r="B47" s="5" t="s">
        <v>100</v>
      </c>
      <c r="C47" s="10"/>
      <c r="D47" s="10">
        <v>21</v>
      </c>
      <c r="E47" s="7">
        <f t="shared" si="0"/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SUM(C45:C47)</f>
        <v>1984</v>
      </c>
      <c r="D48" s="11">
        <f>SUM(D45:D47)</f>
        <v>2170</v>
      </c>
      <c r="E48" s="11">
        <f t="shared" si="0"/>
        <v>4154</v>
      </c>
      <c r="F48" s="11">
        <f>SUM(F45:F47)</f>
        <v>1912</v>
      </c>
    </row>
    <row r="49" spans="2:6" ht="17.45" customHeight="1" thickTop="1" x14ac:dyDescent="0.15">
      <c r="B49" s="12" t="s">
        <v>102</v>
      </c>
      <c r="C49" s="12">
        <f>C10+C15+C20+C24+C29+C35+C41+C44+C48</f>
        <v>12303</v>
      </c>
      <c r="D49" s="12">
        <f>D10+D15+D20+D24+D29+D35+D41+D44+D48</f>
        <v>13795</v>
      </c>
      <c r="E49" s="12">
        <f>SUM(C49:D49)</f>
        <v>26098</v>
      </c>
      <c r="F49" s="12">
        <f>F10+F15+F20+F24+F29+F35+F41+F44+F48</f>
        <v>11502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F42" sqref="F4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723</v>
      </c>
      <c r="D7" s="6">
        <v>880</v>
      </c>
      <c r="E7" s="7">
        <f t="shared" ref="E7:E48" si="0">SUM(C7:D7)</f>
        <v>1603</v>
      </c>
      <c r="F7" s="8">
        <v>694</v>
      </c>
    </row>
    <row r="8" spans="2:6" ht="17.45" customHeight="1" x14ac:dyDescent="0.15">
      <c r="B8" s="5" t="s">
        <v>62</v>
      </c>
      <c r="C8" s="6">
        <v>498</v>
      </c>
      <c r="D8" s="6">
        <v>542</v>
      </c>
      <c r="E8" s="7">
        <f t="shared" si="0"/>
        <v>1040</v>
      </c>
      <c r="F8" s="8">
        <v>436</v>
      </c>
    </row>
    <row r="9" spans="2:6" ht="17.45" customHeight="1" x14ac:dyDescent="0.15">
      <c r="B9" s="5" t="s">
        <v>63</v>
      </c>
      <c r="C9" s="6">
        <v>11</v>
      </c>
      <c r="D9" s="6">
        <v>32</v>
      </c>
      <c r="E9" s="7">
        <f t="shared" si="0"/>
        <v>43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1232</v>
      </c>
      <c r="D10" s="9">
        <f>SUM(D7:D9)</f>
        <v>1454</v>
      </c>
      <c r="E10" s="9">
        <f t="shared" si="0"/>
        <v>2686</v>
      </c>
      <c r="F10" s="9">
        <f>SUM(F7:F9)</f>
        <v>1172</v>
      </c>
    </row>
    <row r="11" spans="2:6" ht="17.45" customHeight="1" x14ac:dyDescent="0.15">
      <c r="B11" s="5" t="s">
        <v>65</v>
      </c>
      <c r="C11" s="10">
        <v>615</v>
      </c>
      <c r="D11" s="10">
        <v>690</v>
      </c>
      <c r="E11" s="7">
        <f t="shared" si="0"/>
        <v>1305</v>
      </c>
      <c r="F11" s="8">
        <v>554</v>
      </c>
    </row>
    <row r="12" spans="2:6" ht="17.45" customHeight="1" x14ac:dyDescent="0.15">
      <c r="B12" s="5" t="s">
        <v>66</v>
      </c>
      <c r="C12" s="10">
        <v>164</v>
      </c>
      <c r="D12" s="10">
        <v>201</v>
      </c>
      <c r="E12" s="7">
        <f t="shared" si="0"/>
        <v>365</v>
      </c>
      <c r="F12" s="8">
        <v>165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146</v>
      </c>
    </row>
    <row r="14" spans="2:6" ht="17.45" customHeight="1" x14ac:dyDescent="0.15">
      <c r="B14" s="5" t="s">
        <v>68</v>
      </c>
      <c r="C14" s="10">
        <v>240</v>
      </c>
      <c r="D14" s="10">
        <v>277</v>
      </c>
      <c r="E14" s="7">
        <f t="shared" si="0"/>
        <v>517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1176</v>
      </c>
      <c r="D15" s="9">
        <f>SUM(D11:D14)</f>
        <v>1354</v>
      </c>
      <c r="E15" s="9">
        <f t="shared" si="0"/>
        <v>2530</v>
      </c>
      <c r="F15" s="9">
        <f>SUM(F11:F14)</f>
        <v>1103</v>
      </c>
    </row>
    <row r="16" spans="2:6" ht="17.45" customHeight="1" x14ac:dyDescent="0.15">
      <c r="B16" s="5" t="s">
        <v>70</v>
      </c>
      <c r="C16" s="10">
        <v>178</v>
      </c>
      <c r="D16" s="10">
        <v>227</v>
      </c>
      <c r="E16" s="7">
        <f t="shared" si="0"/>
        <v>405</v>
      </c>
      <c r="F16" s="8">
        <v>216</v>
      </c>
    </row>
    <row r="17" spans="2:6" ht="17.45" customHeight="1" x14ac:dyDescent="0.15">
      <c r="B17" s="5" t="s">
        <v>71</v>
      </c>
      <c r="C17" s="10">
        <v>224</v>
      </c>
      <c r="D17" s="10">
        <v>227</v>
      </c>
      <c r="E17" s="7">
        <f t="shared" si="0"/>
        <v>451</v>
      </c>
      <c r="F17" s="8">
        <v>189</v>
      </c>
    </row>
    <row r="18" spans="2:6" ht="17.45" customHeight="1" x14ac:dyDescent="0.15">
      <c r="B18" s="5" t="s">
        <v>72</v>
      </c>
      <c r="C18" s="10">
        <v>260</v>
      </c>
      <c r="D18" s="10">
        <v>294</v>
      </c>
      <c r="E18" s="7">
        <f t="shared" si="0"/>
        <v>554</v>
      </c>
      <c r="F18" s="8">
        <v>236</v>
      </c>
    </row>
    <row r="19" spans="2:6" ht="17.45" customHeight="1" x14ac:dyDescent="0.15">
      <c r="B19" s="5" t="s">
        <v>73</v>
      </c>
      <c r="C19" s="10">
        <v>56</v>
      </c>
      <c r="D19" s="10">
        <v>61</v>
      </c>
      <c r="E19" s="7">
        <f t="shared" si="0"/>
        <v>117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809</v>
      </c>
      <c r="E20" s="9">
        <f t="shared" si="0"/>
        <v>1527</v>
      </c>
      <c r="F20" s="9">
        <f>SUM(F16:F19)</f>
        <v>686</v>
      </c>
    </row>
    <row r="21" spans="2:6" ht="17.45" customHeight="1" x14ac:dyDescent="0.15">
      <c r="B21" s="5" t="s">
        <v>75</v>
      </c>
      <c r="C21" s="10">
        <v>94</v>
      </c>
      <c r="D21" s="10">
        <v>115</v>
      </c>
      <c r="E21" s="7">
        <f t="shared" si="0"/>
        <v>209</v>
      </c>
      <c r="F21" s="8">
        <v>112</v>
      </c>
    </row>
    <row r="22" spans="2:6" ht="17.45" customHeight="1" x14ac:dyDescent="0.15">
      <c r="B22" s="5" t="s">
        <v>76</v>
      </c>
      <c r="C22" s="10">
        <v>357</v>
      </c>
      <c r="D22" s="10">
        <v>431</v>
      </c>
      <c r="E22" s="7">
        <f t="shared" si="0"/>
        <v>788</v>
      </c>
      <c r="F22" s="8">
        <v>381</v>
      </c>
    </row>
    <row r="23" spans="2:6" ht="17.45" customHeight="1" x14ac:dyDescent="0.15">
      <c r="B23" s="5" t="s">
        <v>63</v>
      </c>
      <c r="C23" s="10">
        <v>4</v>
      </c>
      <c r="D23" s="10">
        <v>9</v>
      </c>
      <c r="E23" s="7">
        <f t="shared" si="0"/>
        <v>13</v>
      </c>
      <c r="F23" s="8">
        <v>13</v>
      </c>
    </row>
    <row r="24" spans="2:6" ht="17.45" customHeight="1" x14ac:dyDescent="0.15">
      <c r="B24" s="9" t="s">
        <v>77</v>
      </c>
      <c r="C24" s="9">
        <f>SUM(C21:C23)</f>
        <v>455</v>
      </c>
      <c r="D24" s="9">
        <f>SUM(D21:D23)</f>
        <v>555</v>
      </c>
      <c r="E24" s="9">
        <f t="shared" si="0"/>
        <v>1010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90</v>
      </c>
      <c r="D25" s="10">
        <v>100</v>
      </c>
      <c r="E25" s="7">
        <f t="shared" si="0"/>
        <v>190</v>
      </c>
      <c r="F25" s="8">
        <v>101</v>
      </c>
    </row>
    <row r="26" spans="2:6" ht="17.45" customHeight="1" x14ac:dyDescent="0.15">
      <c r="B26" s="5" t="s">
        <v>79</v>
      </c>
      <c r="C26" s="10">
        <v>92</v>
      </c>
      <c r="D26" s="10">
        <v>101</v>
      </c>
      <c r="E26" s="7">
        <f t="shared" si="0"/>
        <v>193</v>
      </c>
      <c r="F26" s="8">
        <v>98</v>
      </c>
    </row>
    <row r="27" spans="2:6" ht="17.45" customHeight="1" x14ac:dyDescent="0.15">
      <c r="B27" s="5" t="s">
        <v>80</v>
      </c>
      <c r="C27" s="10">
        <v>79</v>
      </c>
      <c r="D27" s="10">
        <v>66</v>
      </c>
      <c r="E27" s="7">
        <f t="shared" si="0"/>
        <v>145</v>
      </c>
      <c r="F27" s="8">
        <v>79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266</v>
      </c>
      <c r="D29" s="9">
        <f>SUM(D25:D28)</f>
        <v>278</v>
      </c>
      <c r="E29" s="9">
        <f t="shared" si="0"/>
        <v>544</v>
      </c>
      <c r="F29" s="9">
        <f>SUM(F25:F28)</f>
        <v>288</v>
      </c>
    </row>
    <row r="30" spans="2:6" ht="17.45" customHeight="1" x14ac:dyDescent="0.15">
      <c r="B30" s="5" t="s">
        <v>83</v>
      </c>
      <c r="C30" s="10">
        <v>187</v>
      </c>
      <c r="D30" s="10">
        <v>221</v>
      </c>
      <c r="E30" s="7">
        <f t="shared" si="0"/>
        <v>408</v>
      </c>
      <c r="F30" s="8">
        <v>179</v>
      </c>
    </row>
    <row r="31" spans="2:6" ht="17.45" customHeight="1" x14ac:dyDescent="0.15">
      <c r="B31" s="5" t="s">
        <v>84</v>
      </c>
      <c r="C31" s="10">
        <v>482</v>
      </c>
      <c r="D31" s="10">
        <v>531</v>
      </c>
      <c r="E31" s="7">
        <f t="shared" si="0"/>
        <v>1013</v>
      </c>
      <c r="F31" s="8">
        <v>465</v>
      </c>
    </row>
    <row r="32" spans="2:6" ht="17.45" customHeight="1" x14ac:dyDescent="0.15">
      <c r="B32" s="5" t="s">
        <v>85</v>
      </c>
      <c r="C32" s="10">
        <v>1120</v>
      </c>
      <c r="D32" s="10">
        <v>1175</v>
      </c>
      <c r="E32" s="7">
        <f t="shared" si="0"/>
        <v>2295</v>
      </c>
      <c r="F32" s="8">
        <v>964</v>
      </c>
    </row>
    <row r="33" spans="2:6" ht="17.45" customHeight="1" x14ac:dyDescent="0.15">
      <c r="B33" s="5" t="s">
        <v>86</v>
      </c>
      <c r="C33" s="10">
        <v>195</v>
      </c>
      <c r="D33" s="10">
        <v>221</v>
      </c>
      <c r="E33" s="7">
        <f t="shared" si="0"/>
        <v>416</v>
      </c>
      <c r="F33" s="8">
        <v>215</v>
      </c>
    </row>
    <row r="34" spans="2:6" ht="17.45" customHeight="1" x14ac:dyDescent="0.15">
      <c r="B34" s="5" t="s">
        <v>87</v>
      </c>
      <c r="C34" s="10">
        <v>428</v>
      </c>
      <c r="D34" s="10">
        <v>463</v>
      </c>
      <c r="E34" s="7">
        <f t="shared" si="0"/>
        <v>891</v>
      </c>
      <c r="F34" s="8">
        <v>344</v>
      </c>
    </row>
    <row r="35" spans="2:6" ht="17.45" customHeight="1" x14ac:dyDescent="0.15">
      <c r="B35" s="9" t="s">
        <v>88</v>
      </c>
      <c r="C35" s="9">
        <f>SUM(C30:C34)</f>
        <v>2412</v>
      </c>
      <c r="D35" s="9">
        <f>SUM(D30:D34)</f>
        <v>2611</v>
      </c>
      <c r="E35" s="9">
        <f t="shared" si="0"/>
        <v>5023</v>
      </c>
      <c r="F35" s="9">
        <f>SUM(F30:F34)</f>
        <v>2167</v>
      </c>
    </row>
    <row r="36" spans="2:6" ht="17.45" customHeight="1" x14ac:dyDescent="0.15">
      <c r="B36" s="5" t="s">
        <v>89</v>
      </c>
      <c r="C36" s="10">
        <v>227</v>
      </c>
      <c r="D36" s="10">
        <v>279</v>
      </c>
      <c r="E36" s="7">
        <f t="shared" si="0"/>
        <v>506</v>
      </c>
      <c r="F36" s="8">
        <v>238</v>
      </c>
    </row>
    <row r="37" spans="2:6" ht="17.45" customHeight="1" x14ac:dyDescent="0.15">
      <c r="B37" s="5" t="s">
        <v>90</v>
      </c>
      <c r="C37" s="10">
        <v>1003</v>
      </c>
      <c r="D37" s="10">
        <v>1106</v>
      </c>
      <c r="E37" s="7">
        <f t="shared" si="0"/>
        <v>2109</v>
      </c>
      <c r="F37" s="8">
        <v>889</v>
      </c>
    </row>
    <row r="38" spans="2:6" ht="17.45" customHeight="1" x14ac:dyDescent="0.15">
      <c r="B38" s="5" t="s">
        <v>91</v>
      </c>
      <c r="C38" s="10">
        <v>792</v>
      </c>
      <c r="D38" s="10">
        <v>923</v>
      </c>
      <c r="E38" s="7">
        <f t="shared" si="0"/>
        <v>1715</v>
      </c>
      <c r="F38" s="8">
        <v>678</v>
      </c>
    </row>
    <row r="39" spans="2:6" ht="17.45" customHeight="1" x14ac:dyDescent="0.15">
      <c r="B39" s="5" t="s">
        <v>92</v>
      </c>
      <c r="C39" s="10">
        <v>313</v>
      </c>
      <c r="D39" s="10">
        <v>363</v>
      </c>
      <c r="E39" s="7">
        <f t="shared" si="0"/>
        <v>676</v>
      </c>
      <c r="F39" s="8">
        <v>259</v>
      </c>
    </row>
    <row r="40" spans="2:6" ht="17.45" customHeight="1" x14ac:dyDescent="0.15">
      <c r="B40" s="5" t="s">
        <v>93</v>
      </c>
      <c r="C40" s="10">
        <v>391</v>
      </c>
      <c r="D40" s="10">
        <v>402</v>
      </c>
      <c r="E40" s="7">
        <f t="shared" si="0"/>
        <v>793</v>
      </c>
      <c r="F40" s="8">
        <v>329</v>
      </c>
    </row>
    <row r="41" spans="2:6" ht="17.45" customHeight="1" x14ac:dyDescent="0.15">
      <c r="B41" s="9" t="s">
        <v>94</v>
      </c>
      <c r="C41" s="9">
        <f>SUM(C36:C40)</f>
        <v>2726</v>
      </c>
      <c r="D41" s="9">
        <f>SUM(D36:D40)</f>
        <v>3073</v>
      </c>
      <c r="E41" s="9">
        <f t="shared" si="0"/>
        <v>5799</v>
      </c>
      <c r="F41" s="9">
        <f>SUM(F36:F40)</f>
        <v>2393</v>
      </c>
    </row>
    <row r="42" spans="2:6" ht="17.45" customHeight="1" x14ac:dyDescent="0.15">
      <c r="B42" s="5" t="s">
        <v>95</v>
      </c>
      <c r="C42" s="10">
        <v>620</v>
      </c>
      <c r="D42" s="10">
        <v>725</v>
      </c>
      <c r="E42" s="7">
        <f t="shared" si="0"/>
        <v>1345</v>
      </c>
      <c r="F42" s="8">
        <v>605</v>
      </c>
    </row>
    <row r="43" spans="2:6" ht="17.45" customHeight="1" x14ac:dyDescent="0.15">
      <c r="B43" s="5" t="s">
        <v>96</v>
      </c>
      <c r="C43" s="10">
        <v>724</v>
      </c>
      <c r="D43" s="10">
        <v>771</v>
      </c>
      <c r="E43" s="7">
        <f t="shared" si="0"/>
        <v>1495</v>
      </c>
      <c r="F43" s="8">
        <v>658</v>
      </c>
    </row>
    <row r="44" spans="2:6" ht="17.45" customHeight="1" x14ac:dyDescent="0.15">
      <c r="B44" s="9" t="s">
        <v>97</v>
      </c>
      <c r="C44" s="9">
        <f>SUM(C42:C43)</f>
        <v>1344</v>
      </c>
      <c r="D44" s="9">
        <f>SUM(D42:D43)</f>
        <v>1496</v>
      </c>
      <c r="E44" s="9">
        <f t="shared" si="0"/>
        <v>2840</v>
      </c>
      <c r="F44" s="9">
        <f>SUM(F42:F43)</f>
        <v>1263</v>
      </c>
    </row>
    <row r="45" spans="2:6" ht="17.45" customHeight="1" x14ac:dyDescent="0.15">
      <c r="B45" s="5" t="s">
        <v>98</v>
      </c>
      <c r="C45" s="10">
        <v>1046</v>
      </c>
      <c r="D45" s="10">
        <v>1155</v>
      </c>
      <c r="E45" s="7">
        <f t="shared" si="0"/>
        <v>2201</v>
      </c>
      <c r="F45" s="8">
        <v>962</v>
      </c>
    </row>
    <row r="46" spans="2:6" ht="17.45" customHeight="1" x14ac:dyDescent="0.15">
      <c r="B46" s="5" t="s">
        <v>99</v>
      </c>
      <c r="C46" s="10">
        <v>931</v>
      </c>
      <c r="D46" s="10">
        <v>989</v>
      </c>
      <c r="E46" s="7">
        <f t="shared" si="0"/>
        <v>1920</v>
      </c>
      <c r="F46" s="8">
        <v>928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1977</v>
      </c>
      <c r="D48" s="11">
        <f>SUM(D45:D47)</f>
        <v>2164</v>
      </c>
      <c r="E48" s="11">
        <f t="shared" si="0"/>
        <v>4141</v>
      </c>
      <c r="F48" s="11">
        <f>SUM(F45:F47)</f>
        <v>1910</v>
      </c>
    </row>
    <row r="49" spans="2:6" ht="17.45" customHeight="1" thickTop="1" x14ac:dyDescent="0.15">
      <c r="B49" s="12" t="s">
        <v>102</v>
      </c>
      <c r="C49" s="12">
        <f>C10+C15+C20+C24+C29+C35+C41+C44+C48</f>
        <v>12306</v>
      </c>
      <c r="D49" s="12">
        <f>D10+D15+D20+D24+D29+D35+D41+D44+D48</f>
        <v>13794</v>
      </c>
      <c r="E49" s="12">
        <f>SUM(C49:D49)</f>
        <v>26100</v>
      </c>
      <c r="F49" s="12">
        <f>F10+F15+F20+F24+F29+F35+F41+F44+F48</f>
        <v>11488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2" workbookViewId="0">
      <selection activeCell="F44" sqref="F4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170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721</v>
      </c>
      <c r="D7" s="6">
        <v>878</v>
      </c>
      <c r="E7" s="7">
        <f t="shared" ref="E7:E48" si="0">SUM(C7:D7)</f>
        <v>1599</v>
      </c>
      <c r="F7" s="8">
        <v>692</v>
      </c>
    </row>
    <row r="8" spans="2:6" ht="17.45" customHeight="1" x14ac:dyDescent="0.15">
      <c r="B8" s="5" t="s">
        <v>62</v>
      </c>
      <c r="C8" s="6">
        <v>498</v>
      </c>
      <c r="D8" s="6">
        <v>543</v>
      </c>
      <c r="E8" s="7">
        <f t="shared" si="0"/>
        <v>1041</v>
      </c>
      <c r="F8" s="8">
        <v>437</v>
      </c>
    </row>
    <row r="9" spans="2:6" ht="17.45" customHeight="1" x14ac:dyDescent="0.15">
      <c r="B9" s="5" t="s">
        <v>63</v>
      </c>
      <c r="C9" s="6">
        <v>10</v>
      </c>
      <c r="D9" s="6">
        <v>32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1229</v>
      </c>
      <c r="D10" s="9">
        <f>SUM(D7:D9)</f>
        <v>1453</v>
      </c>
      <c r="E10" s="9">
        <f t="shared" si="0"/>
        <v>2682</v>
      </c>
      <c r="F10" s="9">
        <f>SUM(F7:F9)</f>
        <v>1171</v>
      </c>
    </row>
    <row r="11" spans="2:6" ht="17.45" customHeight="1" x14ac:dyDescent="0.15">
      <c r="B11" s="5" t="s">
        <v>65</v>
      </c>
      <c r="C11" s="10">
        <v>617</v>
      </c>
      <c r="D11" s="10">
        <v>690</v>
      </c>
      <c r="E11" s="7">
        <f t="shared" si="0"/>
        <v>1307</v>
      </c>
      <c r="F11" s="8">
        <v>555</v>
      </c>
    </row>
    <row r="12" spans="2:6" ht="17.45" customHeight="1" x14ac:dyDescent="0.15">
      <c r="B12" s="5" t="s">
        <v>66</v>
      </c>
      <c r="C12" s="10">
        <v>164</v>
      </c>
      <c r="D12" s="10">
        <v>200</v>
      </c>
      <c r="E12" s="7">
        <f t="shared" si="0"/>
        <v>364</v>
      </c>
      <c r="F12" s="8">
        <v>166</v>
      </c>
    </row>
    <row r="13" spans="2:6" ht="17.45" customHeight="1" x14ac:dyDescent="0.15">
      <c r="B13" s="5" t="s">
        <v>67</v>
      </c>
      <c r="C13" s="10">
        <v>155</v>
      </c>
      <c r="D13" s="10">
        <v>185</v>
      </c>
      <c r="E13" s="7">
        <f t="shared" si="0"/>
        <v>340</v>
      </c>
      <c r="F13" s="8">
        <v>147</v>
      </c>
    </row>
    <row r="14" spans="2:6" ht="17.45" customHeight="1" x14ac:dyDescent="0.15">
      <c r="B14" s="5" t="s">
        <v>68</v>
      </c>
      <c r="C14" s="10">
        <v>240</v>
      </c>
      <c r="D14" s="10">
        <v>279</v>
      </c>
      <c r="E14" s="7">
        <f t="shared" si="0"/>
        <v>519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1176</v>
      </c>
      <c r="D15" s="9">
        <f>SUM(D11:D14)</f>
        <v>1354</v>
      </c>
      <c r="E15" s="9">
        <f t="shared" si="0"/>
        <v>2530</v>
      </c>
      <c r="F15" s="9">
        <f>SUM(F11:F14)</f>
        <v>1108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215</v>
      </c>
    </row>
    <row r="17" spans="2:6" ht="17.45" customHeight="1" x14ac:dyDescent="0.15">
      <c r="B17" s="5" t="s">
        <v>71</v>
      </c>
      <c r="C17" s="10">
        <v>223</v>
      </c>
      <c r="D17" s="10">
        <v>227</v>
      </c>
      <c r="E17" s="7">
        <f t="shared" si="0"/>
        <v>450</v>
      </c>
      <c r="F17" s="8">
        <v>189</v>
      </c>
    </row>
    <row r="18" spans="2:6" ht="17.45" customHeight="1" x14ac:dyDescent="0.15">
      <c r="B18" s="5" t="s">
        <v>72</v>
      </c>
      <c r="C18" s="10">
        <v>260</v>
      </c>
      <c r="D18" s="10">
        <v>295</v>
      </c>
      <c r="E18" s="7">
        <f t="shared" si="0"/>
        <v>555</v>
      </c>
      <c r="F18" s="8">
        <v>236</v>
      </c>
    </row>
    <row r="19" spans="2:6" ht="17.45" customHeight="1" x14ac:dyDescent="0.15">
      <c r="B19" s="5" t="s">
        <v>73</v>
      </c>
      <c r="C19" s="10">
        <v>56</v>
      </c>
      <c r="D19" s="10">
        <v>61</v>
      </c>
      <c r="E19" s="7">
        <f t="shared" si="0"/>
        <v>117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716</v>
      </c>
      <c r="D20" s="9">
        <f>SUM(D16:D19)</f>
        <v>810</v>
      </c>
      <c r="E20" s="9">
        <f t="shared" si="0"/>
        <v>1526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94</v>
      </c>
      <c r="D21" s="10">
        <v>117</v>
      </c>
      <c r="E21" s="7">
        <f t="shared" si="0"/>
        <v>211</v>
      </c>
      <c r="F21" s="8">
        <v>113</v>
      </c>
    </row>
    <row r="22" spans="2:6" ht="17.45" customHeight="1" x14ac:dyDescent="0.15">
      <c r="B22" s="5" t="s">
        <v>76</v>
      </c>
      <c r="C22" s="10">
        <v>356</v>
      </c>
      <c r="D22" s="10">
        <v>431</v>
      </c>
      <c r="E22" s="7">
        <f t="shared" si="0"/>
        <v>787</v>
      </c>
      <c r="F22" s="8">
        <v>381</v>
      </c>
    </row>
    <row r="23" spans="2:6" ht="17.45" customHeight="1" x14ac:dyDescent="0.15">
      <c r="B23" s="5" t="s">
        <v>63</v>
      </c>
      <c r="C23" s="10">
        <v>4</v>
      </c>
      <c r="D23" s="10">
        <v>9</v>
      </c>
      <c r="E23" s="7">
        <f t="shared" si="0"/>
        <v>13</v>
      </c>
      <c r="F23" s="8">
        <v>13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557</v>
      </c>
      <c r="E24" s="9">
        <f t="shared" si="0"/>
        <v>1011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92</v>
      </c>
      <c r="D25" s="10">
        <v>101</v>
      </c>
      <c r="E25" s="7">
        <f t="shared" si="0"/>
        <v>193</v>
      </c>
      <c r="F25" s="8">
        <v>102</v>
      </c>
    </row>
    <row r="26" spans="2:6" ht="17.45" customHeight="1" x14ac:dyDescent="0.15">
      <c r="B26" s="5" t="s">
        <v>79</v>
      </c>
      <c r="C26" s="10">
        <v>93</v>
      </c>
      <c r="D26" s="10">
        <v>102</v>
      </c>
      <c r="E26" s="7">
        <f t="shared" si="0"/>
        <v>195</v>
      </c>
      <c r="F26" s="8">
        <v>99</v>
      </c>
    </row>
    <row r="27" spans="2:6" ht="17.45" customHeight="1" x14ac:dyDescent="0.15">
      <c r="B27" s="5" t="s">
        <v>80</v>
      </c>
      <c r="C27" s="10">
        <v>78</v>
      </c>
      <c r="D27" s="10">
        <v>66</v>
      </c>
      <c r="E27" s="7">
        <f t="shared" si="0"/>
        <v>144</v>
      </c>
      <c r="F27" s="8">
        <v>79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268</v>
      </c>
      <c r="D29" s="9">
        <f>SUM(D25:D28)</f>
        <v>279</v>
      </c>
      <c r="E29" s="9">
        <f t="shared" si="0"/>
        <v>547</v>
      </c>
      <c r="F29" s="9">
        <f>SUM(F25:F28)</f>
        <v>289</v>
      </c>
    </row>
    <row r="30" spans="2:6" ht="17.45" customHeight="1" x14ac:dyDescent="0.15">
      <c r="B30" s="5" t="s">
        <v>83</v>
      </c>
      <c r="C30" s="10">
        <v>187</v>
      </c>
      <c r="D30" s="10">
        <v>222</v>
      </c>
      <c r="E30" s="7">
        <f t="shared" si="0"/>
        <v>409</v>
      </c>
      <c r="F30" s="8">
        <v>180</v>
      </c>
    </row>
    <row r="31" spans="2:6" ht="17.45" customHeight="1" x14ac:dyDescent="0.15">
      <c r="B31" s="5" t="s">
        <v>84</v>
      </c>
      <c r="C31" s="10">
        <v>483</v>
      </c>
      <c r="D31" s="10">
        <v>531</v>
      </c>
      <c r="E31" s="7">
        <f t="shared" si="0"/>
        <v>1014</v>
      </c>
      <c r="F31" s="8">
        <v>464</v>
      </c>
    </row>
    <row r="32" spans="2:6" ht="17.45" customHeight="1" x14ac:dyDescent="0.15">
      <c r="B32" s="5" t="s">
        <v>85</v>
      </c>
      <c r="C32" s="10">
        <v>1125</v>
      </c>
      <c r="D32" s="10">
        <v>1176</v>
      </c>
      <c r="E32" s="7">
        <f t="shared" si="0"/>
        <v>2301</v>
      </c>
      <c r="F32" s="8">
        <v>966</v>
      </c>
    </row>
    <row r="33" spans="2:6" ht="17.45" customHeight="1" x14ac:dyDescent="0.15">
      <c r="B33" s="5" t="s">
        <v>86</v>
      </c>
      <c r="C33" s="10">
        <v>194</v>
      </c>
      <c r="D33" s="10">
        <v>220</v>
      </c>
      <c r="E33" s="7">
        <f t="shared" si="0"/>
        <v>414</v>
      </c>
      <c r="F33" s="8">
        <v>213</v>
      </c>
    </row>
    <row r="34" spans="2:6" ht="17.45" customHeight="1" x14ac:dyDescent="0.15">
      <c r="B34" s="5" t="s">
        <v>87</v>
      </c>
      <c r="C34" s="10">
        <v>428</v>
      </c>
      <c r="D34" s="10">
        <v>463</v>
      </c>
      <c r="E34" s="7">
        <f t="shared" si="0"/>
        <v>891</v>
      </c>
      <c r="F34" s="8">
        <v>343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2612</v>
      </c>
      <c r="E35" s="9">
        <f t="shared" si="0"/>
        <v>5029</v>
      </c>
      <c r="F35" s="9">
        <f>SUM(F30:F34)</f>
        <v>2166</v>
      </c>
    </row>
    <row r="36" spans="2:6" ht="17.45" customHeight="1" x14ac:dyDescent="0.15">
      <c r="B36" s="5" t="s">
        <v>89</v>
      </c>
      <c r="C36" s="10">
        <v>227</v>
      </c>
      <c r="D36" s="10">
        <v>279</v>
      </c>
      <c r="E36" s="7">
        <f t="shared" si="0"/>
        <v>506</v>
      </c>
      <c r="F36" s="8">
        <v>238</v>
      </c>
    </row>
    <row r="37" spans="2:6" ht="17.45" customHeight="1" x14ac:dyDescent="0.15">
      <c r="B37" s="5" t="s">
        <v>90</v>
      </c>
      <c r="C37" s="10">
        <v>1007</v>
      </c>
      <c r="D37" s="10">
        <v>1108</v>
      </c>
      <c r="E37" s="7">
        <f t="shared" si="0"/>
        <v>2115</v>
      </c>
      <c r="F37" s="8">
        <v>890</v>
      </c>
    </row>
    <row r="38" spans="2:6" ht="17.45" customHeight="1" x14ac:dyDescent="0.15">
      <c r="B38" s="5" t="s">
        <v>91</v>
      </c>
      <c r="C38" s="10">
        <v>791</v>
      </c>
      <c r="D38" s="10">
        <v>916</v>
      </c>
      <c r="E38" s="7">
        <f t="shared" si="0"/>
        <v>1707</v>
      </c>
      <c r="F38" s="8">
        <v>678</v>
      </c>
    </row>
    <row r="39" spans="2:6" ht="17.45" customHeight="1" x14ac:dyDescent="0.15">
      <c r="B39" s="5" t="s">
        <v>92</v>
      </c>
      <c r="C39" s="10">
        <v>313</v>
      </c>
      <c r="D39" s="10">
        <v>363</v>
      </c>
      <c r="E39" s="7">
        <f t="shared" si="0"/>
        <v>676</v>
      </c>
      <c r="F39" s="8">
        <v>260</v>
      </c>
    </row>
    <row r="40" spans="2:6" ht="17.45" customHeight="1" x14ac:dyDescent="0.15">
      <c r="B40" s="5" t="s">
        <v>93</v>
      </c>
      <c r="C40" s="10">
        <v>393</v>
      </c>
      <c r="D40" s="10">
        <v>407</v>
      </c>
      <c r="E40" s="7">
        <f t="shared" si="0"/>
        <v>800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2731</v>
      </c>
      <c r="D41" s="9">
        <f>SUM(D36:D40)</f>
        <v>3073</v>
      </c>
      <c r="E41" s="9">
        <f t="shared" si="0"/>
        <v>5804</v>
      </c>
      <c r="F41" s="9">
        <f>SUM(F36:F40)</f>
        <v>2397</v>
      </c>
    </row>
    <row r="42" spans="2:6" ht="17.45" customHeight="1" x14ac:dyDescent="0.15">
      <c r="B42" s="5" t="s">
        <v>95</v>
      </c>
      <c r="C42" s="10">
        <v>625</v>
      </c>
      <c r="D42" s="10">
        <v>728</v>
      </c>
      <c r="E42" s="7">
        <f t="shared" si="0"/>
        <v>1353</v>
      </c>
      <c r="F42" s="8">
        <v>608</v>
      </c>
    </row>
    <row r="43" spans="2:6" ht="17.45" customHeight="1" x14ac:dyDescent="0.15">
      <c r="B43" s="5" t="s">
        <v>96</v>
      </c>
      <c r="C43" s="10">
        <v>722</v>
      </c>
      <c r="D43" s="10">
        <v>772</v>
      </c>
      <c r="E43" s="7">
        <f t="shared" si="0"/>
        <v>1494</v>
      </c>
      <c r="F43" s="8">
        <v>660</v>
      </c>
    </row>
    <row r="44" spans="2:6" ht="17.45" customHeight="1" x14ac:dyDescent="0.15">
      <c r="B44" s="9" t="s">
        <v>97</v>
      </c>
      <c r="C44" s="9">
        <f>SUM(C42:C43)</f>
        <v>1347</v>
      </c>
      <c r="D44" s="9">
        <f>SUM(D42:D43)</f>
        <v>1500</v>
      </c>
      <c r="E44" s="9">
        <f t="shared" si="0"/>
        <v>2847</v>
      </c>
      <c r="F44" s="9">
        <f>SUM(F42:F43)</f>
        <v>1268</v>
      </c>
    </row>
    <row r="45" spans="2:6" ht="17.45" customHeight="1" x14ac:dyDescent="0.15">
      <c r="B45" s="5" t="s">
        <v>98</v>
      </c>
      <c r="C45" s="10">
        <v>1048</v>
      </c>
      <c r="D45" s="10">
        <v>1158</v>
      </c>
      <c r="E45" s="7">
        <f t="shared" si="0"/>
        <v>2206</v>
      </c>
      <c r="F45" s="8">
        <v>962</v>
      </c>
    </row>
    <row r="46" spans="2:6" ht="17.45" customHeight="1" x14ac:dyDescent="0.15">
      <c r="B46" s="5" t="s">
        <v>99</v>
      </c>
      <c r="C46" s="10">
        <v>928</v>
      </c>
      <c r="D46" s="10">
        <v>990</v>
      </c>
      <c r="E46" s="7">
        <f t="shared" si="0"/>
        <v>1918</v>
      </c>
      <c r="F46" s="8">
        <v>927</v>
      </c>
    </row>
    <row r="47" spans="2:6" ht="17.45" customHeight="1" x14ac:dyDescent="0.15">
      <c r="B47" s="5" t="s">
        <v>100</v>
      </c>
      <c r="C47" s="10"/>
      <c r="D47" s="10">
        <v>19</v>
      </c>
      <c r="E47" s="7">
        <f t="shared" si="0"/>
        <v>19</v>
      </c>
      <c r="F47" s="8">
        <v>19</v>
      </c>
    </row>
    <row r="48" spans="2:6" ht="17.45" customHeight="1" thickBot="1" x14ac:dyDescent="0.2">
      <c r="B48" s="11" t="s">
        <v>101</v>
      </c>
      <c r="C48" s="11">
        <f>SUM(C45:C47)</f>
        <v>1976</v>
      </c>
      <c r="D48" s="11">
        <f>SUM(D45:D47)</f>
        <v>2167</v>
      </c>
      <c r="E48" s="11">
        <f t="shared" si="0"/>
        <v>4143</v>
      </c>
      <c r="F48" s="11">
        <f>SUM(F45:F47)</f>
        <v>1908</v>
      </c>
    </row>
    <row r="49" spans="2:6" ht="17.45" customHeight="1" thickTop="1" x14ac:dyDescent="0.15">
      <c r="B49" s="12" t="s">
        <v>102</v>
      </c>
      <c r="C49" s="12">
        <f>C10+C15+C20+C24+C29+C35+C41+C44+C48</f>
        <v>12314</v>
      </c>
      <c r="D49" s="12">
        <f>D10+D15+D20+D24+D29+D35+D41+D44+D48</f>
        <v>13805</v>
      </c>
      <c r="E49" s="12">
        <f>SUM(C49:D49)</f>
        <v>26119</v>
      </c>
      <c r="F49" s="12">
        <f>F10+F15+F20+F24+F29+F35+F41+F44+F48</f>
        <v>11499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H47" sqref="H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171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720</v>
      </c>
      <c r="D7" s="6">
        <v>871</v>
      </c>
      <c r="E7" s="7">
        <f t="shared" ref="E7:E48" si="0">SUM(C7:D7)</f>
        <v>1591</v>
      </c>
      <c r="F7" s="8">
        <v>689</v>
      </c>
    </row>
    <row r="8" spans="2:6" ht="17.45" customHeight="1" x14ac:dyDescent="0.15">
      <c r="B8" s="5" t="s">
        <v>62</v>
      </c>
      <c r="C8" s="6">
        <v>495</v>
      </c>
      <c r="D8" s="6">
        <v>536</v>
      </c>
      <c r="E8" s="7">
        <f t="shared" si="0"/>
        <v>1031</v>
      </c>
      <c r="F8" s="8">
        <v>438</v>
      </c>
    </row>
    <row r="9" spans="2:6" ht="17.45" customHeight="1" x14ac:dyDescent="0.15">
      <c r="B9" s="5" t="s">
        <v>63</v>
      </c>
      <c r="C9" s="6">
        <v>10</v>
      </c>
      <c r="D9" s="6">
        <v>32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1439</v>
      </c>
      <c r="E10" s="9">
        <f t="shared" si="0"/>
        <v>2664</v>
      </c>
      <c r="F10" s="9">
        <f>SUM(F7:F9)</f>
        <v>1169</v>
      </c>
    </row>
    <row r="11" spans="2:6" ht="17.45" customHeight="1" x14ac:dyDescent="0.15">
      <c r="B11" s="5" t="s">
        <v>65</v>
      </c>
      <c r="C11" s="10">
        <v>610</v>
      </c>
      <c r="D11" s="10">
        <v>693</v>
      </c>
      <c r="E11" s="7">
        <f t="shared" si="0"/>
        <v>1303</v>
      </c>
      <c r="F11" s="8">
        <v>555</v>
      </c>
    </row>
    <row r="12" spans="2:6" ht="17.45" customHeight="1" x14ac:dyDescent="0.15">
      <c r="B12" s="5" t="s">
        <v>66</v>
      </c>
      <c r="C12" s="10">
        <v>164</v>
      </c>
      <c r="D12" s="10">
        <v>198</v>
      </c>
      <c r="E12" s="7">
        <f t="shared" si="0"/>
        <v>362</v>
      </c>
      <c r="F12" s="8">
        <v>166</v>
      </c>
    </row>
    <row r="13" spans="2:6" ht="17.45" customHeight="1" x14ac:dyDescent="0.15">
      <c r="B13" s="5" t="s">
        <v>67</v>
      </c>
      <c r="C13" s="10">
        <v>156</v>
      </c>
      <c r="D13" s="10">
        <v>186</v>
      </c>
      <c r="E13" s="7">
        <f t="shared" si="0"/>
        <v>342</v>
      </c>
      <c r="F13" s="8">
        <v>148</v>
      </c>
    </row>
    <row r="14" spans="2:6" ht="17.45" customHeight="1" x14ac:dyDescent="0.15">
      <c r="B14" s="5" t="s">
        <v>68</v>
      </c>
      <c r="C14" s="10">
        <v>241</v>
      </c>
      <c r="D14" s="10">
        <v>280</v>
      </c>
      <c r="E14" s="7">
        <f t="shared" si="0"/>
        <v>521</v>
      </c>
      <c r="F14" s="8">
        <v>244</v>
      </c>
    </row>
    <row r="15" spans="2:6" ht="17.45" customHeight="1" x14ac:dyDescent="0.15">
      <c r="B15" s="9" t="s">
        <v>69</v>
      </c>
      <c r="C15" s="9">
        <f>SUM(C11:C14)</f>
        <v>1171</v>
      </c>
      <c r="D15" s="9">
        <f>SUM(D11:D14)</f>
        <v>1357</v>
      </c>
      <c r="E15" s="9">
        <f t="shared" si="0"/>
        <v>2528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175</v>
      </c>
      <c r="D16" s="10">
        <v>228</v>
      </c>
      <c r="E16" s="7">
        <f t="shared" si="0"/>
        <v>403</v>
      </c>
      <c r="F16" s="8">
        <v>215</v>
      </c>
    </row>
    <row r="17" spans="2:6" ht="17.45" customHeight="1" x14ac:dyDescent="0.15">
      <c r="B17" s="5" t="s">
        <v>71</v>
      </c>
      <c r="C17" s="10">
        <v>224</v>
      </c>
      <c r="D17" s="10">
        <v>231</v>
      </c>
      <c r="E17" s="7">
        <f t="shared" si="0"/>
        <v>455</v>
      </c>
      <c r="F17" s="8">
        <v>190</v>
      </c>
    </row>
    <row r="18" spans="2:6" ht="17.45" customHeight="1" x14ac:dyDescent="0.15">
      <c r="B18" s="5" t="s">
        <v>72</v>
      </c>
      <c r="C18" s="10">
        <v>259</v>
      </c>
      <c r="D18" s="10">
        <v>293</v>
      </c>
      <c r="E18" s="7">
        <f t="shared" si="0"/>
        <v>552</v>
      </c>
      <c r="F18" s="8">
        <v>235</v>
      </c>
    </row>
    <row r="19" spans="2:6" ht="17.45" customHeight="1" x14ac:dyDescent="0.15">
      <c r="B19" s="5" t="s">
        <v>73</v>
      </c>
      <c r="C19" s="10">
        <v>56</v>
      </c>
      <c r="D19" s="10">
        <v>60</v>
      </c>
      <c r="E19" s="7">
        <f t="shared" si="0"/>
        <v>116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714</v>
      </c>
      <c r="D20" s="9">
        <f>SUM(D16:D19)</f>
        <v>812</v>
      </c>
      <c r="E20" s="9">
        <f t="shared" si="0"/>
        <v>1526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92</v>
      </c>
      <c r="D21" s="10">
        <v>116</v>
      </c>
      <c r="E21" s="7">
        <f t="shared" si="0"/>
        <v>208</v>
      </c>
      <c r="F21" s="8">
        <v>112</v>
      </c>
    </row>
    <row r="22" spans="2:6" ht="17.45" customHeight="1" x14ac:dyDescent="0.15">
      <c r="B22" s="5" t="s">
        <v>76</v>
      </c>
      <c r="C22" s="10">
        <v>356</v>
      </c>
      <c r="D22" s="10">
        <v>434</v>
      </c>
      <c r="E22" s="7">
        <f t="shared" si="0"/>
        <v>790</v>
      </c>
      <c r="F22" s="8">
        <v>385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558</v>
      </c>
      <c r="E24" s="9">
        <f t="shared" si="0"/>
        <v>1010</v>
      </c>
      <c r="F24" s="9">
        <f>SUM(F21:F23)</f>
        <v>509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97</v>
      </c>
    </row>
    <row r="27" spans="2:6" ht="17.45" customHeight="1" x14ac:dyDescent="0.15">
      <c r="B27" s="5" t="s">
        <v>80</v>
      </c>
      <c r="C27" s="10">
        <v>75</v>
      </c>
      <c r="D27" s="10">
        <v>65</v>
      </c>
      <c r="E27" s="7">
        <f t="shared" si="0"/>
        <v>140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261</v>
      </c>
      <c r="D29" s="9">
        <f>SUM(D25:D28)</f>
        <v>279</v>
      </c>
      <c r="E29" s="9">
        <f t="shared" si="0"/>
        <v>540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185</v>
      </c>
      <c r="D30" s="10">
        <v>222</v>
      </c>
      <c r="E30" s="7">
        <f t="shared" si="0"/>
        <v>407</v>
      </c>
      <c r="F30" s="8">
        <v>180</v>
      </c>
    </row>
    <row r="31" spans="2:6" ht="17.45" customHeight="1" x14ac:dyDescent="0.15">
      <c r="B31" s="5" t="s">
        <v>84</v>
      </c>
      <c r="C31" s="10">
        <v>480</v>
      </c>
      <c r="D31" s="10">
        <v>522</v>
      </c>
      <c r="E31" s="7">
        <f t="shared" si="0"/>
        <v>1002</v>
      </c>
      <c r="F31" s="8">
        <v>461</v>
      </c>
    </row>
    <row r="32" spans="2:6" ht="17.45" customHeight="1" x14ac:dyDescent="0.15">
      <c r="B32" s="5" t="s">
        <v>85</v>
      </c>
      <c r="C32" s="10">
        <v>1122</v>
      </c>
      <c r="D32" s="10">
        <v>1173</v>
      </c>
      <c r="E32" s="7">
        <f t="shared" si="0"/>
        <v>2295</v>
      </c>
      <c r="F32" s="8">
        <v>964</v>
      </c>
    </row>
    <row r="33" spans="2:6" ht="17.45" customHeight="1" x14ac:dyDescent="0.15">
      <c r="B33" s="5" t="s">
        <v>86</v>
      </c>
      <c r="C33" s="10">
        <v>192</v>
      </c>
      <c r="D33" s="10">
        <v>218</v>
      </c>
      <c r="E33" s="7">
        <f t="shared" si="0"/>
        <v>410</v>
      </c>
      <c r="F33" s="8">
        <v>211</v>
      </c>
    </row>
    <row r="34" spans="2:6" ht="17.45" customHeight="1" x14ac:dyDescent="0.15">
      <c r="B34" s="5" t="s">
        <v>87</v>
      </c>
      <c r="C34" s="10">
        <v>427</v>
      </c>
      <c r="D34" s="10">
        <v>459</v>
      </c>
      <c r="E34" s="7">
        <f t="shared" si="0"/>
        <v>886</v>
      </c>
      <c r="F34" s="8">
        <v>345</v>
      </c>
    </row>
    <row r="35" spans="2:6" ht="17.45" customHeight="1" x14ac:dyDescent="0.15">
      <c r="B35" s="9" t="s">
        <v>88</v>
      </c>
      <c r="C35" s="9">
        <f>SUM(C30:C34)</f>
        <v>2406</v>
      </c>
      <c r="D35" s="9">
        <f>SUM(D30:D34)</f>
        <v>2594</v>
      </c>
      <c r="E35" s="9">
        <f t="shared" si="0"/>
        <v>5000</v>
      </c>
      <c r="F35" s="9">
        <f>SUM(F30:F34)</f>
        <v>2161</v>
      </c>
    </row>
    <row r="36" spans="2:6" ht="17.45" customHeight="1" x14ac:dyDescent="0.15">
      <c r="B36" s="5" t="s">
        <v>89</v>
      </c>
      <c r="C36" s="10">
        <v>229</v>
      </c>
      <c r="D36" s="10">
        <v>282</v>
      </c>
      <c r="E36" s="7">
        <f t="shared" si="0"/>
        <v>511</v>
      </c>
      <c r="F36" s="8">
        <v>241</v>
      </c>
    </row>
    <row r="37" spans="2:6" ht="17.45" customHeight="1" x14ac:dyDescent="0.15">
      <c r="B37" s="5" t="s">
        <v>90</v>
      </c>
      <c r="C37" s="10">
        <v>1004</v>
      </c>
      <c r="D37" s="10">
        <v>1106</v>
      </c>
      <c r="E37" s="7">
        <f t="shared" si="0"/>
        <v>2110</v>
      </c>
      <c r="F37" s="8">
        <v>883</v>
      </c>
    </row>
    <row r="38" spans="2:6" ht="17.45" customHeight="1" x14ac:dyDescent="0.15">
      <c r="B38" s="5" t="s">
        <v>91</v>
      </c>
      <c r="C38" s="10">
        <v>782</v>
      </c>
      <c r="D38" s="10">
        <v>913</v>
      </c>
      <c r="E38" s="7">
        <f t="shared" si="0"/>
        <v>1695</v>
      </c>
      <c r="F38" s="8">
        <v>678</v>
      </c>
    </row>
    <row r="39" spans="2:6" ht="17.45" customHeight="1" x14ac:dyDescent="0.15">
      <c r="B39" s="5" t="s">
        <v>92</v>
      </c>
      <c r="C39" s="10">
        <v>316</v>
      </c>
      <c r="D39" s="10">
        <v>363</v>
      </c>
      <c r="E39" s="7">
        <f t="shared" si="0"/>
        <v>679</v>
      </c>
      <c r="F39" s="8">
        <v>265</v>
      </c>
    </row>
    <row r="40" spans="2:6" ht="17.45" customHeight="1" x14ac:dyDescent="0.15">
      <c r="B40" s="5" t="s">
        <v>93</v>
      </c>
      <c r="C40" s="10">
        <v>390</v>
      </c>
      <c r="D40" s="10">
        <v>411</v>
      </c>
      <c r="E40" s="7">
        <f t="shared" si="0"/>
        <v>801</v>
      </c>
      <c r="F40" s="8">
        <v>332</v>
      </c>
    </row>
    <row r="41" spans="2:6" ht="17.45" customHeight="1" x14ac:dyDescent="0.15">
      <c r="B41" s="9" t="s">
        <v>94</v>
      </c>
      <c r="C41" s="9">
        <f>SUM(C36:C40)</f>
        <v>2721</v>
      </c>
      <c r="D41" s="9">
        <f>SUM(D36:D40)</f>
        <v>3075</v>
      </c>
      <c r="E41" s="9">
        <f t="shared" si="0"/>
        <v>5796</v>
      </c>
      <c r="F41" s="9">
        <f>SUM(F36:F40)</f>
        <v>2399</v>
      </c>
    </row>
    <row r="42" spans="2:6" ht="17.45" customHeight="1" x14ac:dyDescent="0.15">
      <c r="B42" s="5" t="s">
        <v>95</v>
      </c>
      <c r="C42" s="10">
        <v>625</v>
      </c>
      <c r="D42" s="10">
        <v>736</v>
      </c>
      <c r="E42" s="7">
        <f t="shared" si="0"/>
        <v>1361</v>
      </c>
      <c r="F42" s="8">
        <v>618</v>
      </c>
    </row>
    <row r="43" spans="2:6" ht="17.45" customHeight="1" x14ac:dyDescent="0.15">
      <c r="B43" s="5" t="s">
        <v>96</v>
      </c>
      <c r="C43" s="10">
        <v>717</v>
      </c>
      <c r="D43" s="10">
        <v>762</v>
      </c>
      <c r="E43" s="7">
        <f t="shared" si="0"/>
        <v>1479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1342</v>
      </c>
      <c r="D44" s="9">
        <f>SUM(D42:D43)</f>
        <v>1498</v>
      </c>
      <c r="E44" s="9">
        <f t="shared" si="0"/>
        <v>2840</v>
      </c>
      <c r="F44" s="9">
        <f>SUM(F42:F43)</f>
        <v>1275</v>
      </c>
    </row>
    <row r="45" spans="2:6" ht="17.45" customHeight="1" x14ac:dyDescent="0.15">
      <c r="B45" s="5" t="s">
        <v>98</v>
      </c>
      <c r="C45" s="10">
        <v>1046</v>
      </c>
      <c r="D45" s="10">
        <v>1154</v>
      </c>
      <c r="E45" s="7">
        <f t="shared" si="0"/>
        <v>2200</v>
      </c>
      <c r="F45" s="8">
        <v>968</v>
      </c>
    </row>
    <row r="46" spans="2:6" ht="17.45" customHeight="1" x14ac:dyDescent="0.15">
      <c r="B46" s="5" t="s">
        <v>99</v>
      </c>
      <c r="C46" s="10">
        <v>931</v>
      </c>
      <c r="D46" s="10">
        <v>990</v>
      </c>
      <c r="E46" s="7">
        <f t="shared" si="0"/>
        <v>1921</v>
      </c>
      <c r="F46" s="8">
        <v>937</v>
      </c>
    </row>
    <row r="47" spans="2:6" ht="17.45" customHeight="1" x14ac:dyDescent="0.15">
      <c r="B47" s="5" t="s">
        <v>100</v>
      </c>
      <c r="C47" s="10"/>
      <c r="D47" s="10">
        <v>21</v>
      </c>
      <c r="E47" s="7">
        <f t="shared" si="0"/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SUM(C45:C47)</f>
        <v>1977</v>
      </c>
      <c r="D48" s="11">
        <f>SUM(D45:D47)</f>
        <v>2165</v>
      </c>
      <c r="E48" s="11">
        <f t="shared" si="0"/>
        <v>4142</v>
      </c>
      <c r="F48" s="11">
        <f>SUM(F45:F47)</f>
        <v>1926</v>
      </c>
    </row>
    <row r="49" spans="2:6" ht="17.45" customHeight="1" thickTop="1" x14ac:dyDescent="0.15">
      <c r="B49" s="12" t="s">
        <v>102</v>
      </c>
      <c r="C49" s="12">
        <f>C10+C15+C20+C24+C29+C35+C41+C44+C48</f>
        <v>12269</v>
      </c>
      <c r="D49" s="12">
        <f>D10+D15+D20+D24+D29+D35+D41+D44+D48</f>
        <v>13777</v>
      </c>
      <c r="E49" s="12">
        <f>SUM(C49:D49)</f>
        <v>26046</v>
      </c>
      <c r="F49" s="12">
        <f>F10+F15+F20+F24+F29+F35+F41+F44+F48</f>
        <v>11522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2" workbookViewId="0">
      <selection activeCell="J50" sqref="J5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172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725</v>
      </c>
      <c r="D7" s="6">
        <v>878</v>
      </c>
      <c r="E7" s="7">
        <f t="shared" ref="E7:E48" si="0">SUM(C7:D7)</f>
        <v>1603</v>
      </c>
      <c r="F7" s="8">
        <v>691</v>
      </c>
    </row>
    <row r="8" spans="2:6" ht="17.45" customHeight="1" x14ac:dyDescent="0.15">
      <c r="B8" s="5" t="s">
        <v>62</v>
      </c>
      <c r="C8" s="6">
        <v>494</v>
      </c>
      <c r="D8" s="6">
        <v>538</v>
      </c>
      <c r="E8" s="7">
        <f t="shared" si="0"/>
        <v>1032</v>
      </c>
      <c r="F8" s="8">
        <v>437</v>
      </c>
    </row>
    <row r="9" spans="2:6" ht="17.45" customHeight="1" x14ac:dyDescent="0.15">
      <c r="B9" s="5" t="s">
        <v>63</v>
      </c>
      <c r="C9" s="6">
        <v>10</v>
      </c>
      <c r="D9" s="6">
        <v>32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1229</v>
      </c>
      <c r="D10" s="9">
        <f>SUM(D7:D9)</f>
        <v>1448</v>
      </c>
      <c r="E10" s="9">
        <f t="shared" si="0"/>
        <v>2677</v>
      </c>
      <c r="F10" s="9">
        <f>SUM(F7:F9)</f>
        <v>1170</v>
      </c>
    </row>
    <row r="11" spans="2:6" ht="17.45" customHeight="1" x14ac:dyDescent="0.15">
      <c r="B11" s="5" t="s">
        <v>65</v>
      </c>
      <c r="C11" s="10">
        <v>603</v>
      </c>
      <c r="D11" s="10">
        <v>685</v>
      </c>
      <c r="E11" s="7">
        <f t="shared" si="0"/>
        <v>1288</v>
      </c>
      <c r="F11" s="8">
        <v>553</v>
      </c>
    </row>
    <row r="12" spans="2:6" ht="17.45" customHeight="1" x14ac:dyDescent="0.15">
      <c r="B12" s="5" t="s">
        <v>66</v>
      </c>
      <c r="C12" s="10">
        <v>164</v>
      </c>
      <c r="D12" s="10">
        <v>197</v>
      </c>
      <c r="E12" s="7">
        <f t="shared" si="0"/>
        <v>361</v>
      </c>
      <c r="F12" s="8">
        <v>166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148</v>
      </c>
    </row>
    <row r="14" spans="2:6" ht="17.45" customHeight="1" x14ac:dyDescent="0.15">
      <c r="B14" s="5" t="s">
        <v>68</v>
      </c>
      <c r="C14" s="10">
        <v>241</v>
      </c>
      <c r="D14" s="10">
        <v>278</v>
      </c>
      <c r="E14" s="7">
        <f t="shared" si="0"/>
        <v>519</v>
      </c>
      <c r="F14" s="8">
        <v>243</v>
      </c>
    </row>
    <row r="15" spans="2:6" ht="17.45" customHeight="1" x14ac:dyDescent="0.15">
      <c r="B15" s="9" t="s">
        <v>69</v>
      </c>
      <c r="C15" s="9">
        <f>SUM(C11:C14)</f>
        <v>1165</v>
      </c>
      <c r="D15" s="9">
        <f>SUM(D11:D14)</f>
        <v>1346</v>
      </c>
      <c r="E15" s="9">
        <f t="shared" si="0"/>
        <v>2511</v>
      </c>
      <c r="F15" s="9">
        <f>SUM(F11:F14)</f>
        <v>1110</v>
      </c>
    </row>
    <row r="16" spans="2:6" ht="17.45" customHeight="1" x14ac:dyDescent="0.15">
      <c r="B16" s="5" t="s">
        <v>70</v>
      </c>
      <c r="C16" s="10">
        <v>173</v>
      </c>
      <c r="D16" s="10">
        <v>227</v>
      </c>
      <c r="E16" s="7">
        <f t="shared" si="0"/>
        <v>400</v>
      </c>
      <c r="F16" s="8">
        <v>214</v>
      </c>
    </row>
    <row r="17" spans="2:6" ht="17.45" customHeight="1" x14ac:dyDescent="0.15">
      <c r="B17" s="5" t="s">
        <v>71</v>
      </c>
      <c r="C17" s="10">
        <v>221</v>
      </c>
      <c r="D17" s="10">
        <v>231</v>
      </c>
      <c r="E17" s="7">
        <f t="shared" si="0"/>
        <v>452</v>
      </c>
      <c r="F17" s="8">
        <v>187</v>
      </c>
    </row>
    <row r="18" spans="2:6" ht="17.45" customHeight="1" x14ac:dyDescent="0.15">
      <c r="B18" s="5" t="s">
        <v>72</v>
      </c>
      <c r="C18" s="10">
        <v>258</v>
      </c>
      <c r="D18" s="10">
        <v>291</v>
      </c>
      <c r="E18" s="7">
        <f t="shared" si="0"/>
        <v>549</v>
      </c>
      <c r="F18" s="8">
        <v>234</v>
      </c>
    </row>
    <row r="19" spans="2:6" ht="17.45" customHeight="1" x14ac:dyDescent="0.15">
      <c r="B19" s="5" t="s">
        <v>73</v>
      </c>
      <c r="C19" s="10">
        <v>56</v>
      </c>
      <c r="D19" s="10">
        <v>60</v>
      </c>
      <c r="E19" s="7">
        <f t="shared" si="0"/>
        <v>116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708</v>
      </c>
      <c r="D20" s="9">
        <f>SUM(D16:D19)</f>
        <v>809</v>
      </c>
      <c r="E20" s="9">
        <f t="shared" si="0"/>
        <v>1517</v>
      </c>
      <c r="F20" s="9">
        <f>SUM(F16:F19)</f>
        <v>680</v>
      </c>
    </row>
    <row r="21" spans="2:6" ht="17.45" customHeight="1" x14ac:dyDescent="0.15">
      <c r="B21" s="5" t="s">
        <v>75</v>
      </c>
      <c r="C21" s="10">
        <v>92</v>
      </c>
      <c r="D21" s="10">
        <v>115</v>
      </c>
      <c r="E21" s="7">
        <f t="shared" si="0"/>
        <v>207</v>
      </c>
      <c r="F21" s="8">
        <v>112</v>
      </c>
    </row>
    <row r="22" spans="2:6" ht="17.45" customHeight="1" x14ac:dyDescent="0.15">
      <c r="B22" s="5" t="s">
        <v>76</v>
      </c>
      <c r="C22" s="10">
        <v>355</v>
      </c>
      <c r="D22" s="10">
        <v>433</v>
      </c>
      <c r="E22" s="7">
        <f t="shared" si="0"/>
        <v>788</v>
      </c>
      <c r="F22" s="8">
        <v>385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451</v>
      </c>
      <c r="D24" s="9">
        <f>SUM(D21:D23)</f>
        <v>556</v>
      </c>
      <c r="E24" s="9">
        <f t="shared" si="0"/>
        <v>1007</v>
      </c>
      <c r="F24" s="9">
        <f>SUM(F21:F23)</f>
        <v>509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96</v>
      </c>
    </row>
    <row r="27" spans="2:6" ht="17.45" customHeight="1" x14ac:dyDescent="0.15">
      <c r="B27" s="5" t="s">
        <v>80</v>
      </c>
      <c r="C27" s="10">
        <v>75</v>
      </c>
      <c r="D27" s="10">
        <v>65</v>
      </c>
      <c r="E27" s="7">
        <f t="shared" si="0"/>
        <v>140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261</v>
      </c>
      <c r="D29" s="9">
        <f>SUM(D25:D28)</f>
        <v>279</v>
      </c>
      <c r="E29" s="9">
        <f t="shared" si="0"/>
        <v>540</v>
      </c>
      <c r="F29" s="9">
        <f>SUM(F25:F28)</f>
        <v>284</v>
      </c>
    </row>
    <row r="30" spans="2:6" ht="17.45" customHeight="1" x14ac:dyDescent="0.15">
      <c r="B30" s="5" t="s">
        <v>83</v>
      </c>
      <c r="C30" s="10">
        <v>186</v>
      </c>
      <c r="D30" s="10">
        <v>223</v>
      </c>
      <c r="E30" s="7">
        <f t="shared" si="0"/>
        <v>409</v>
      </c>
      <c r="F30" s="8">
        <v>180</v>
      </c>
    </row>
    <row r="31" spans="2:6" ht="17.45" customHeight="1" x14ac:dyDescent="0.15">
      <c r="B31" s="5" t="s">
        <v>84</v>
      </c>
      <c r="C31" s="10">
        <v>480</v>
      </c>
      <c r="D31" s="10">
        <v>524</v>
      </c>
      <c r="E31" s="7">
        <f t="shared" si="0"/>
        <v>1004</v>
      </c>
      <c r="F31" s="8">
        <v>465</v>
      </c>
    </row>
    <row r="32" spans="2:6" ht="17.45" customHeight="1" x14ac:dyDescent="0.15">
      <c r="B32" s="5" t="s">
        <v>85</v>
      </c>
      <c r="C32" s="10">
        <v>1130</v>
      </c>
      <c r="D32" s="10">
        <v>1173</v>
      </c>
      <c r="E32" s="7">
        <f t="shared" si="0"/>
        <v>2303</v>
      </c>
      <c r="F32" s="8">
        <v>970</v>
      </c>
    </row>
    <row r="33" spans="2:6" ht="17.45" customHeight="1" x14ac:dyDescent="0.15">
      <c r="B33" s="5" t="s">
        <v>86</v>
      </c>
      <c r="C33" s="10">
        <v>191</v>
      </c>
      <c r="D33" s="10">
        <v>216</v>
      </c>
      <c r="E33" s="7">
        <f t="shared" si="0"/>
        <v>407</v>
      </c>
      <c r="F33" s="8">
        <v>210</v>
      </c>
    </row>
    <row r="34" spans="2:6" ht="17.45" customHeight="1" x14ac:dyDescent="0.15">
      <c r="B34" s="5" t="s">
        <v>87</v>
      </c>
      <c r="C34" s="10">
        <v>430</v>
      </c>
      <c r="D34" s="10">
        <v>462</v>
      </c>
      <c r="E34" s="7">
        <f t="shared" si="0"/>
        <v>892</v>
      </c>
      <c r="F34" s="8">
        <v>347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2598</v>
      </c>
      <c r="E35" s="9">
        <f t="shared" si="0"/>
        <v>5015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227</v>
      </c>
      <c r="D36" s="10">
        <v>276</v>
      </c>
      <c r="E36" s="7">
        <f t="shared" si="0"/>
        <v>503</v>
      </c>
      <c r="F36" s="8">
        <v>238</v>
      </c>
    </row>
    <row r="37" spans="2:6" ht="17.45" customHeight="1" x14ac:dyDescent="0.15">
      <c r="B37" s="5" t="s">
        <v>90</v>
      </c>
      <c r="C37" s="10">
        <v>1000</v>
      </c>
      <c r="D37" s="10">
        <v>1107</v>
      </c>
      <c r="E37" s="7">
        <f t="shared" si="0"/>
        <v>2107</v>
      </c>
      <c r="F37" s="8">
        <v>885</v>
      </c>
    </row>
    <row r="38" spans="2:6" ht="17.45" customHeight="1" x14ac:dyDescent="0.15">
      <c r="B38" s="5" t="s">
        <v>91</v>
      </c>
      <c r="C38" s="10">
        <v>783</v>
      </c>
      <c r="D38" s="10">
        <v>907</v>
      </c>
      <c r="E38" s="7">
        <f t="shared" si="0"/>
        <v>1690</v>
      </c>
      <c r="F38" s="8">
        <v>677</v>
      </c>
    </row>
    <row r="39" spans="2:6" ht="17.45" customHeight="1" x14ac:dyDescent="0.15">
      <c r="B39" s="5" t="s">
        <v>92</v>
      </c>
      <c r="C39" s="10">
        <v>315</v>
      </c>
      <c r="D39" s="10">
        <v>359</v>
      </c>
      <c r="E39" s="7">
        <f t="shared" si="0"/>
        <v>674</v>
      </c>
      <c r="F39" s="8">
        <v>264</v>
      </c>
    </row>
    <row r="40" spans="2:6" ht="17.45" customHeight="1" x14ac:dyDescent="0.15">
      <c r="B40" s="5" t="s">
        <v>93</v>
      </c>
      <c r="C40" s="10">
        <v>387</v>
      </c>
      <c r="D40" s="10">
        <v>406</v>
      </c>
      <c r="E40" s="7">
        <f t="shared" si="0"/>
        <v>793</v>
      </c>
      <c r="F40" s="8">
        <v>330</v>
      </c>
    </row>
    <row r="41" spans="2:6" ht="17.45" customHeight="1" x14ac:dyDescent="0.15">
      <c r="B41" s="9" t="s">
        <v>94</v>
      </c>
      <c r="C41" s="9">
        <f>SUM(C36:C40)</f>
        <v>2712</v>
      </c>
      <c r="D41" s="9">
        <f>SUM(D36:D40)</f>
        <v>3055</v>
      </c>
      <c r="E41" s="9">
        <f t="shared" si="0"/>
        <v>5767</v>
      </c>
      <c r="F41" s="9">
        <f>SUM(F36:F40)</f>
        <v>2394</v>
      </c>
    </row>
    <row r="42" spans="2:6" ht="17.45" customHeight="1" x14ac:dyDescent="0.15">
      <c r="B42" s="5" t="s">
        <v>95</v>
      </c>
      <c r="C42" s="10">
        <v>628</v>
      </c>
      <c r="D42" s="10">
        <v>731</v>
      </c>
      <c r="E42" s="7">
        <f t="shared" si="0"/>
        <v>1359</v>
      </c>
      <c r="F42" s="8">
        <v>621</v>
      </c>
    </row>
    <row r="43" spans="2:6" ht="17.45" customHeight="1" x14ac:dyDescent="0.15">
      <c r="B43" s="5" t="s">
        <v>96</v>
      </c>
      <c r="C43" s="10">
        <v>715</v>
      </c>
      <c r="D43" s="10">
        <v>759</v>
      </c>
      <c r="E43" s="7">
        <f t="shared" si="0"/>
        <v>1474</v>
      </c>
      <c r="F43" s="8">
        <v>661</v>
      </c>
    </row>
    <row r="44" spans="2:6" ht="17.45" customHeight="1" x14ac:dyDescent="0.15">
      <c r="B44" s="9" t="s">
        <v>97</v>
      </c>
      <c r="C44" s="9">
        <f>SUM(C42:C43)</f>
        <v>1343</v>
      </c>
      <c r="D44" s="9">
        <f>SUM(D42:D43)</f>
        <v>1490</v>
      </c>
      <c r="E44" s="9">
        <f t="shared" si="0"/>
        <v>2833</v>
      </c>
      <c r="F44" s="9">
        <f>SUM(F42:F43)</f>
        <v>1282</v>
      </c>
    </row>
    <row r="45" spans="2:6" ht="17.45" customHeight="1" x14ac:dyDescent="0.15">
      <c r="B45" s="5" t="s">
        <v>98</v>
      </c>
      <c r="C45" s="10">
        <v>1040</v>
      </c>
      <c r="D45" s="10">
        <v>1143</v>
      </c>
      <c r="E45" s="7">
        <f t="shared" si="0"/>
        <v>2183</v>
      </c>
      <c r="F45" s="8">
        <v>962</v>
      </c>
    </row>
    <row r="46" spans="2:6" ht="17.45" customHeight="1" x14ac:dyDescent="0.15">
      <c r="B46" s="5" t="s">
        <v>99</v>
      </c>
      <c r="C46" s="10">
        <v>938</v>
      </c>
      <c r="D46" s="10">
        <v>986</v>
      </c>
      <c r="E46" s="7">
        <f t="shared" si="0"/>
        <v>1924</v>
      </c>
      <c r="F46" s="8">
        <v>938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1978</v>
      </c>
      <c r="D48" s="11">
        <f>SUM(D45:D47)</f>
        <v>2151</v>
      </c>
      <c r="E48" s="11">
        <f t="shared" si="0"/>
        <v>4129</v>
      </c>
      <c r="F48" s="11">
        <f>SUM(F45:F47)</f>
        <v>1922</v>
      </c>
    </row>
    <row r="49" spans="2:6" ht="17.45" customHeight="1" thickTop="1" x14ac:dyDescent="0.15">
      <c r="B49" s="12" t="s">
        <v>102</v>
      </c>
      <c r="C49" s="12">
        <f>C10+C15+C20+C24+C29+C35+C41+C44+C48</f>
        <v>12264</v>
      </c>
      <c r="D49" s="12">
        <f>D10+D15+D20+D24+D29+D35+D41+D44+D48</f>
        <v>13732</v>
      </c>
      <c r="E49" s="12">
        <f>SUM(C49:D49)</f>
        <v>25996</v>
      </c>
      <c r="F49" s="12">
        <f>F10+F15+F20+F24+F29+F35+F41+F44+F48</f>
        <v>11523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N28" sqref="N2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723</v>
      </c>
      <c r="D7" s="6">
        <v>880</v>
      </c>
      <c r="E7" s="7">
        <f t="shared" ref="E7:E48" si="0">SUM(C7:D7)</f>
        <v>1603</v>
      </c>
      <c r="F7" s="8">
        <v>691</v>
      </c>
    </row>
    <row r="8" spans="2:6" ht="17.45" customHeight="1" x14ac:dyDescent="0.15">
      <c r="B8" s="5" t="s">
        <v>62</v>
      </c>
      <c r="C8" s="6">
        <v>494</v>
      </c>
      <c r="D8" s="6">
        <v>540</v>
      </c>
      <c r="E8" s="7">
        <f t="shared" si="0"/>
        <v>1034</v>
      </c>
      <c r="F8" s="8">
        <v>437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1451</v>
      </c>
      <c r="E10" s="9">
        <f t="shared" si="0"/>
        <v>2676</v>
      </c>
      <c r="F10" s="9">
        <f>SUM(F7:F9)</f>
        <v>1167</v>
      </c>
    </row>
    <row r="11" spans="2:6" ht="17.45" customHeight="1" x14ac:dyDescent="0.15">
      <c r="B11" s="5" t="s">
        <v>65</v>
      </c>
      <c r="C11" s="10">
        <v>606</v>
      </c>
      <c r="D11" s="10">
        <v>691</v>
      </c>
      <c r="E11" s="7">
        <f t="shared" si="0"/>
        <v>1297</v>
      </c>
      <c r="F11" s="8">
        <v>557</v>
      </c>
    </row>
    <row r="12" spans="2:6" ht="17.45" customHeight="1" x14ac:dyDescent="0.15">
      <c r="B12" s="5" t="s">
        <v>66</v>
      </c>
      <c r="C12" s="10">
        <v>163</v>
      </c>
      <c r="D12" s="10">
        <v>197</v>
      </c>
      <c r="E12" s="7">
        <f t="shared" si="0"/>
        <v>360</v>
      </c>
      <c r="F12" s="8">
        <v>166</v>
      </c>
    </row>
    <row r="13" spans="2:6" ht="17.45" customHeight="1" x14ac:dyDescent="0.15">
      <c r="B13" s="5" t="s">
        <v>67</v>
      </c>
      <c r="C13" s="10">
        <v>159</v>
      </c>
      <c r="D13" s="10">
        <v>187</v>
      </c>
      <c r="E13" s="7">
        <f t="shared" si="0"/>
        <v>346</v>
      </c>
      <c r="F13" s="8">
        <v>150</v>
      </c>
    </row>
    <row r="14" spans="2:6" ht="17.45" customHeight="1" x14ac:dyDescent="0.15">
      <c r="B14" s="5" t="s">
        <v>68</v>
      </c>
      <c r="C14" s="10">
        <v>240</v>
      </c>
      <c r="D14" s="10">
        <v>278</v>
      </c>
      <c r="E14" s="7">
        <f t="shared" si="0"/>
        <v>518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1168</v>
      </c>
      <c r="D15" s="9">
        <f>SUM(D11:D14)</f>
        <v>1353</v>
      </c>
      <c r="E15" s="9">
        <f t="shared" si="0"/>
        <v>2521</v>
      </c>
      <c r="F15" s="9">
        <f>SUM(F11:F14)</f>
        <v>1115</v>
      </c>
    </row>
    <row r="16" spans="2:6" ht="17.45" customHeight="1" x14ac:dyDescent="0.15">
      <c r="B16" s="5" t="s">
        <v>70</v>
      </c>
      <c r="C16" s="10">
        <v>173</v>
      </c>
      <c r="D16" s="10">
        <v>225</v>
      </c>
      <c r="E16" s="7">
        <f t="shared" si="0"/>
        <v>398</v>
      </c>
      <c r="F16" s="8">
        <v>211</v>
      </c>
    </row>
    <row r="17" spans="2:6" ht="17.45" customHeight="1" x14ac:dyDescent="0.15">
      <c r="B17" s="5" t="s">
        <v>71</v>
      </c>
      <c r="C17" s="10">
        <v>221</v>
      </c>
      <c r="D17" s="10">
        <v>232</v>
      </c>
      <c r="E17" s="7">
        <f t="shared" si="0"/>
        <v>453</v>
      </c>
      <c r="F17" s="8">
        <v>188</v>
      </c>
    </row>
    <row r="18" spans="2:6" ht="17.45" customHeight="1" x14ac:dyDescent="0.15">
      <c r="B18" s="5" t="s">
        <v>72</v>
      </c>
      <c r="C18" s="10">
        <v>258</v>
      </c>
      <c r="D18" s="10">
        <v>291</v>
      </c>
      <c r="E18" s="7">
        <f t="shared" si="0"/>
        <v>549</v>
      </c>
      <c r="F18" s="8">
        <v>234</v>
      </c>
    </row>
    <row r="19" spans="2:6" ht="17.45" customHeight="1" x14ac:dyDescent="0.15">
      <c r="B19" s="5" t="s">
        <v>73</v>
      </c>
      <c r="C19" s="10">
        <v>57</v>
      </c>
      <c r="D19" s="10">
        <v>61</v>
      </c>
      <c r="E19" s="7">
        <f t="shared" si="0"/>
        <v>118</v>
      </c>
      <c r="F19" s="8">
        <v>46</v>
      </c>
    </row>
    <row r="20" spans="2:6" ht="17.45" customHeight="1" x14ac:dyDescent="0.15">
      <c r="B20" s="9" t="s">
        <v>74</v>
      </c>
      <c r="C20" s="9">
        <f>SUM(C16:C19)</f>
        <v>709</v>
      </c>
      <c r="D20" s="9">
        <f>SUM(D16:D19)</f>
        <v>809</v>
      </c>
      <c r="E20" s="9">
        <f t="shared" si="0"/>
        <v>1518</v>
      </c>
      <c r="F20" s="9">
        <f>SUM(F16:F19)</f>
        <v>679</v>
      </c>
    </row>
    <row r="21" spans="2:6" ht="17.45" customHeight="1" x14ac:dyDescent="0.15">
      <c r="B21" s="5" t="s">
        <v>75</v>
      </c>
      <c r="C21" s="10">
        <v>92</v>
      </c>
      <c r="D21" s="10">
        <v>115</v>
      </c>
      <c r="E21" s="7">
        <f t="shared" si="0"/>
        <v>207</v>
      </c>
      <c r="F21" s="8">
        <v>112</v>
      </c>
    </row>
    <row r="22" spans="2:6" ht="17.45" customHeight="1" x14ac:dyDescent="0.15">
      <c r="B22" s="5" t="s">
        <v>76</v>
      </c>
      <c r="C22" s="10">
        <v>354</v>
      </c>
      <c r="D22" s="10">
        <v>431</v>
      </c>
      <c r="E22" s="7">
        <f t="shared" si="0"/>
        <v>785</v>
      </c>
      <c r="F22" s="8">
        <v>384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450</v>
      </c>
      <c r="D24" s="9">
        <f>SUM(D21:D23)</f>
        <v>554</v>
      </c>
      <c r="E24" s="9">
        <f t="shared" si="0"/>
        <v>1004</v>
      </c>
      <c r="F24" s="9">
        <f>SUM(F21:F23)</f>
        <v>508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96</v>
      </c>
    </row>
    <row r="27" spans="2:6" ht="17.45" customHeight="1" x14ac:dyDescent="0.15">
      <c r="B27" s="5" t="s">
        <v>80</v>
      </c>
      <c r="C27" s="10">
        <v>74</v>
      </c>
      <c r="D27" s="10">
        <v>64</v>
      </c>
      <c r="E27" s="7">
        <f t="shared" si="0"/>
        <v>138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260</v>
      </c>
      <c r="D29" s="9">
        <f>SUM(D25:D28)</f>
        <v>279</v>
      </c>
      <c r="E29" s="9">
        <f t="shared" si="0"/>
        <v>539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186</v>
      </c>
      <c r="D30" s="10">
        <v>226</v>
      </c>
      <c r="E30" s="7">
        <f t="shared" si="0"/>
        <v>412</v>
      </c>
      <c r="F30" s="8">
        <v>181</v>
      </c>
    </row>
    <row r="31" spans="2:6" ht="17.45" customHeight="1" x14ac:dyDescent="0.15">
      <c r="B31" s="5" t="s">
        <v>84</v>
      </c>
      <c r="C31" s="10">
        <v>479</v>
      </c>
      <c r="D31" s="10">
        <v>523</v>
      </c>
      <c r="E31" s="7">
        <f t="shared" si="0"/>
        <v>1002</v>
      </c>
      <c r="F31" s="8">
        <v>467</v>
      </c>
    </row>
    <row r="32" spans="2:6" ht="17.45" customHeight="1" x14ac:dyDescent="0.15">
      <c r="B32" s="5" t="s">
        <v>85</v>
      </c>
      <c r="C32" s="10">
        <v>1126</v>
      </c>
      <c r="D32" s="10">
        <v>1174</v>
      </c>
      <c r="E32" s="7">
        <f t="shared" si="0"/>
        <v>2300</v>
      </c>
      <c r="F32" s="8">
        <v>970</v>
      </c>
    </row>
    <row r="33" spans="2:6" ht="17.45" customHeight="1" x14ac:dyDescent="0.15">
      <c r="B33" s="5" t="s">
        <v>86</v>
      </c>
      <c r="C33" s="10">
        <v>188</v>
      </c>
      <c r="D33" s="10">
        <v>216</v>
      </c>
      <c r="E33" s="7">
        <f t="shared" si="0"/>
        <v>404</v>
      </c>
      <c r="F33" s="8">
        <v>209</v>
      </c>
    </row>
    <row r="34" spans="2:6" ht="17.45" customHeight="1" x14ac:dyDescent="0.15">
      <c r="B34" s="5" t="s">
        <v>87</v>
      </c>
      <c r="C34" s="10">
        <v>432</v>
      </c>
      <c r="D34" s="10">
        <v>460</v>
      </c>
      <c r="E34" s="7">
        <f t="shared" si="0"/>
        <v>892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2411</v>
      </c>
      <c r="D35" s="9">
        <f>SUM(D30:D34)</f>
        <v>2599</v>
      </c>
      <c r="E35" s="9">
        <f t="shared" si="0"/>
        <v>5010</v>
      </c>
      <c r="F35" s="9">
        <f>SUM(F30:F34)</f>
        <v>2173</v>
      </c>
    </row>
    <row r="36" spans="2:6" ht="17.45" customHeight="1" x14ac:dyDescent="0.15">
      <c r="B36" s="5" t="s">
        <v>89</v>
      </c>
      <c r="C36" s="10">
        <v>228</v>
      </c>
      <c r="D36" s="10">
        <v>280</v>
      </c>
      <c r="E36" s="7">
        <f t="shared" si="0"/>
        <v>508</v>
      </c>
      <c r="F36" s="8">
        <v>239</v>
      </c>
    </row>
    <row r="37" spans="2:6" ht="17.45" customHeight="1" x14ac:dyDescent="0.15">
      <c r="B37" s="5" t="s">
        <v>90</v>
      </c>
      <c r="C37" s="10">
        <v>1004</v>
      </c>
      <c r="D37" s="10">
        <v>1102</v>
      </c>
      <c r="E37" s="7">
        <f t="shared" si="0"/>
        <v>2106</v>
      </c>
      <c r="F37" s="8">
        <v>887</v>
      </c>
    </row>
    <row r="38" spans="2:6" ht="17.45" customHeight="1" x14ac:dyDescent="0.15">
      <c r="B38" s="5" t="s">
        <v>91</v>
      </c>
      <c r="C38" s="10">
        <v>783</v>
      </c>
      <c r="D38" s="10">
        <v>898</v>
      </c>
      <c r="E38" s="7">
        <f t="shared" si="0"/>
        <v>1681</v>
      </c>
      <c r="F38" s="8">
        <v>676</v>
      </c>
    </row>
    <row r="39" spans="2:6" ht="17.45" customHeight="1" x14ac:dyDescent="0.15">
      <c r="B39" s="5" t="s">
        <v>92</v>
      </c>
      <c r="C39" s="10">
        <v>312</v>
      </c>
      <c r="D39" s="10">
        <v>355</v>
      </c>
      <c r="E39" s="7">
        <f t="shared" si="0"/>
        <v>667</v>
      </c>
      <c r="F39" s="8">
        <v>261</v>
      </c>
    </row>
    <row r="40" spans="2:6" ht="17.45" customHeight="1" x14ac:dyDescent="0.15">
      <c r="B40" s="5" t="s">
        <v>93</v>
      </c>
      <c r="C40" s="10">
        <v>385</v>
      </c>
      <c r="D40" s="10">
        <v>404</v>
      </c>
      <c r="E40" s="7">
        <f t="shared" si="0"/>
        <v>789</v>
      </c>
      <c r="F40" s="8">
        <v>326</v>
      </c>
    </row>
    <row r="41" spans="2:6" ht="17.45" customHeight="1" x14ac:dyDescent="0.15">
      <c r="B41" s="9" t="s">
        <v>94</v>
      </c>
      <c r="C41" s="9">
        <f>SUM(C36:C40)</f>
        <v>2712</v>
      </c>
      <c r="D41" s="9">
        <f>SUM(D36:D40)</f>
        <v>3039</v>
      </c>
      <c r="E41" s="9">
        <f t="shared" si="0"/>
        <v>5751</v>
      </c>
      <c r="F41" s="9">
        <f>SUM(F36:F40)</f>
        <v>2389</v>
      </c>
    </row>
    <row r="42" spans="2:6" ht="17.45" customHeight="1" x14ac:dyDescent="0.15">
      <c r="B42" s="5" t="s">
        <v>95</v>
      </c>
      <c r="C42" s="10">
        <v>632</v>
      </c>
      <c r="D42" s="10">
        <v>730</v>
      </c>
      <c r="E42" s="7">
        <f t="shared" si="0"/>
        <v>1362</v>
      </c>
      <c r="F42" s="8">
        <v>623</v>
      </c>
    </row>
    <row r="43" spans="2:6" ht="17.45" customHeight="1" x14ac:dyDescent="0.15">
      <c r="B43" s="5" t="s">
        <v>96</v>
      </c>
      <c r="C43" s="10">
        <v>719</v>
      </c>
      <c r="D43" s="10">
        <v>758</v>
      </c>
      <c r="E43" s="7">
        <f t="shared" si="0"/>
        <v>1477</v>
      </c>
      <c r="F43" s="8">
        <v>662</v>
      </c>
    </row>
    <row r="44" spans="2:6" ht="17.45" customHeight="1" x14ac:dyDescent="0.15">
      <c r="B44" s="9" t="s">
        <v>97</v>
      </c>
      <c r="C44" s="9">
        <f>SUM(C42:C43)</f>
        <v>1351</v>
      </c>
      <c r="D44" s="9">
        <f>SUM(D42:D43)</f>
        <v>1488</v>
      </c>
      <c r="E44" s="9">
        <f t="shared" si="0"/>
        <v>2839</v>
      </c>
      <c r="F44" s="9">
        <f>SUM(F42:F43)</f>
        <v>1285</v>
      </c>
    </row>
    <row r="45" spans="2:6" ht="17.45" customHeight="1" x14ac:dyDescent="0.15">
      <c r="B45" s="5" t="s">
        <v>98</v>
      </c>
      <c r="C45" s="10">
        <v>1030</v>
      </c>
      <c r="D45" s="10">
        <v>1140</v>
      </c>
      <c r="E45" s="7">
        <f t="shared" si="0"/>
        <v>2170</v>
      </c>
      <c r="F45" s="8">
        <v>960</v>
      </c>
    </row>
    <row r="46" spans="2:6" ht="17.45" customHeight="1" x14ac:dyDescent="0.15">
      <c r="B46" s="5" t="s">
        <v>99</v>
      </c>
      <c r="C46" s="10">
        <v>939</v>
      </c>
      <c r="D46" s="10">
        <v>987</v>
      </c>
      <c r="E46" s="7">
        <f t="shared" si="0"/>
        <v>1926</v>
      </c>
      <c r="F46" s="8">
        <v>944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1969</v>
      </c>
      <c r="D48" s="11">
        <f>SUM(D45:D47)</f>
        <v>2149</v>
      </c>
      <c r="E48" s="11">
        <f t="shared" si="0"/>
        <v>4118</v>
      </c>
      <c r="F48" s="11">
        <f>SUM(F45:F47)</f>
        <v>1926</v>
      </c>
    </row>
    <row r="49" spans="2:6" ht="17.45" customHeight="1" thickTop="1" x14ac:dyDescent="0.15">
      <c r="B49" s="12" t="s">
        <v>102</v>
      </c>
      <c r="C49" s="12">
        <f>C10+C15+C20+C24+C29+C35+C41+C44+C48</f>
        <v>12255</v>
      </c>
      <c r="D49" s="12">
        <f>D10+D15+D20+D24+D29+D35+D41+D44+D48</f>
        <v>13721</v>
      </c>
      <c r="E49" s="12">
        <f>SUM(C49:D49)</f>
        <v>25976</v>
      </c>
      <c r="F49" s="12">
        <f>F10+F15+F20+F24+F29+F35+F41+F44+F48</f>
        <v>11527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L17" sqref="L1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717</v>
      </c>
      <c r="D7" s="6">
        <v>876</v>
      </c>
      <c r="E7" s="7">
        <f t="shared" ref="E7:E48" si="0">SUM(C7:D7)</f>
        <v>1593</v>
      </c>
      <c r="F7" s="8">
        <v>688</v>
      </c>
    </row>
    <row r="8" spans="2:6" ht="17.45" customHeight="1" x14ac:dyDescent="0.15">
      <c r="B8" s="5" t="s">
        <v>62</v>
      </c>
      <c r="C8" s="6">
        <v>496</v>
      </c>
      <c r="D8" s="6">
        <v>540</v>
      </c>
      <c r="E8" s="7">
        <f t="shared" si="0"/>
        <v>1036</v>
      </c>
      <c r="F8" s="8">
        <v>438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1221</v>
      </c>
      <c r="D10" s="9">
        <f>SUM(D7:D9)</f>
        <v>1447</v>
      </c>
      <c r="E10" s="9">
        <f t="shared" si="0"/>
        <v>2668</v>
      </c>
      <c r="F10" s="9">
        <f>SUM(F7:F9)</f>
        <v>1165</v>
      </c>
    </row>
    <row r="11" spans="2:6" ht="17.45" customHeight="1" x14ac:dyDescent="0.15">
      <c r="B11" s="5" t="s">
        <v>65</v>
      </c>
      <c r="C11" s="10">
        <v>605</v>
      </c>
      <c r="D11" s="10">
        <v>694</v>
      </c>
      <c r="E11" s="7">
        <f t="shared" si="0"/>
        <v>1299</v>
      </c>
      <c r="F11" s="8">
        <v>556</v>
      </c>
    </row>
    <row r="12" spans="2:6" ht="17.45" customHeight="1" x14ac:dyDescent="0.15">
      <c r="B12" s="5" t="s">
        <v>66</v>
      </c>
      <c r="C12" s="10">
        <v>164</v>
      </c>
      <c r="D12" s="10">
        <v>196</v>
      </c>
      <c r="E12" s="7">
        <f t="shared" si="0"/>
        <v>360</v>
      </c>
      <c r="F12" s="8">
        <v>166</v>
      </c>
    </row>
    <row r="13" spans="2:6" ht="17.45" customHeight="1" x14ac:dyDescent="0.15">
      <c r="B13" s="5" t="s">
        <v>67</v>
      </c>
      <c r="C13" s="10">
        <v>158</v>
      </c>
      <c r="D13" s="10">
        <v>187</v>
      </c>
      <c r="E13" s="7">
        <f t="shared" si="0"/>
        <v>345</v>
      </c>
      <c r="F13" s="8">
        <v>149</v>
      </c>
    </row>
    <row r="14" spans="2:6" ht="17.45" customHeight="1" x14ac:dyDescent="0.15">
      <c r="B14" s="5" t="s">
        <v>68</v>
      </c>
      <c r="C14" s="10">
        <v>240</v>
      </c>
      <c r="D14" s="10">
        <v>278</v>
      </c>
      <c r="E14" s="7">
        <f t="shared" si="0"/>
        <v>518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1355</v>
      </c>
      <c r="E15" s="9">
        <f t="shared" si="0"/>
        <v>2522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214</v>
      </c>
    </row>
    <row r="17" spans="2:6" ht="17.45" customHeight="1" x14ac:dyDescent="0.15">
      <c r="B17" s="5" t="s">
        <v>71</v>
      </c>
      <c r="C17" s="10">
        <v>221</v>
      </c>
      <c r="D17" s="10">
        <v>231</v>
      </c>
      <c r="E17" s="7">
        <f t="shared" si="0"/>
        <v>452</v>
      </c>
      <c r="F17" s="8">
        <v>188</v>
      </c>
    </row>
    <row r="18" spans="2:6" ht="17.45" customHeight="1" x14ac:dyDescent="0.15">
      <c r="B18" s="5" t="s">
        <v>72</v>
      </c>
      <c r="C18" s="10">
        <v>259</v>
      </c>
      <c r="D18" s="10">
        <v>290</v>
      </c>
      <c r="E18" s="7">
        <f t="shared" si="0"/>
        <v>549</v>
      </c>
      <c r="F18" s="8">
        <v>234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813</v>
      </c>
      <c r="E20" s="9">
        <f t="shared" si="0"/>
        <v>1531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91</v>
      </c>
      <c r="D21" s="10">
        <v>115</v>
      </c>
      <c r="E21" s="7">
        <f t="shared" si="0"/>
        <v>206</v>
      </c>
      <c r="F21" s="8">
        <v>112</v>
      </c>
    </row>
    <row r="22" spans="2:6" ht="17.45" customHeight="1" x14ac:dyDescent="0.15">
      <c r="B22" s="5" t="s">
        <v>76</v>
      </c>
      <c r="C22" s="10">
        <v>355</v>
      </c>
      <c r="D22" s="10">
        <v>427</v>
      </c>
      <c r="E22" s="7">
        <f t="shared" si="0"/>
        <v>782</v>
      </c>
      <c r="F22" s="8">
        <v>382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450</v>
      </c>
      <c r="D24" s="9">
        <f>SUM(D21:D23)</f>
        <v>550</v>
      </c>
      <c r="E24" s="9">
        <f t="shared" si="0"/>
        <v>1000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96</v>
      </c>
    </row>
    <row r="27" spans="2:6" ht="17.45" customHeight="1" x14ac:dyDescent="0.15">
      <c r="B27" s="5" t="s">
        <v>80</v>
      </c>
      <c r="C27" s="10">
        <v>75</v>
      </c>
      <c r="D27" s="10">
        <v>64</v>
      </c>
      <c r="E27" s="7">
        <f t="shared" si="0"/>
        <v>139</v>
      </c>
      <c r="F27" s="8">
        <v>78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261</v>
      </c>
      <c r="D29" s="9">
        <f>SUM(D25:D28)</f>
        <v>278</v>
      </c>
      <c r="E29" s="9">
        <f t="shared" si="0"/>
        <v>539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186</v>
      </c>
      <c r="D30" s="10">
        <v>225</v>
      </c>
      <c r="E30" s="7">
        <f t="shared" si="0"/>
        <v>411</v>
      </c>
      <c r="F30" s="8">
        <v>180</v>
      </c>
    </row>
    <row r="31" spans="2:6" ht="17.45" customHeight="1" x14ac:dyDescent="0.15">
      <c r="B31" s="5" t="s">
        <v>84</v>
      </c>
      <c r="C31" s="10">
        <v>481</v>
      </c>
      <c r="D31" s="10">
        <v>520</v>
      </c>
      <c r="E31" s="7">
        <f t="shared" si="0"/>
        <v>1001</v>
      </c>
      <c r="F31" s="8">
        <v>467</v>
      </c>
    </row>
    <row r="32" spans="2:6" ht="17.45" customHeight="1" x14ac:dyDescent="0.15">
      <c r="B32" s="5" t="s">
        <v>85</v>
      </c>
      <c r="C32" s="10">
        <v>1128</v>
      </c>
      <c r="D32" s="10">
        <v>1174</v>
      </c>
      <c r="E32" s="7">
        <f t="shared" si="0"/>
        <v>2302</v>
      </c>
      <c r="F32" s="8">
        <v>972</v>
      </c>
    </row>
    <row r="33" spans="2:6" ht="17.45" customHeight="1" x14ac:dyDescent="0.15">
      <c r="B33" s="5" t="s">
        <v>86</v>
      </c>
      <c r="C33" s="10">
        <v>185</v>
      </c>
      <c r="D33" s="10">
        <v>214</v>
      </c>
      <c r="E33" s="7">
        <f t="shared" si="0"/>
        <v>399</v>
      </c>
      <c r="F33" s="8">
        <v>209</v>
      </c>
    </row>
    <row r="34" spans="2:6" ht="17.45" customHeight="1" x14ac:dyDescent="0.15">
      <c r="B34" s="5" t="s">
        <v>87</v>
      </c>
      <c r="C34" s="10">
        <v>437</v>
      </c>
      <c r="D34" s="10">
        <v>461</v>
      </c>
      <c r="E34" s="7">
        <f t="shared" si="0"/>
        <v>898</v>
      </c>
      <c r="F34" s="8">
        <v>347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2594</v>
      </c>
      <c r="E35" s="9">
        <f t="shared" si="0"/>
        <v>5011</v>
      </c>
      <c r="F35" s="9">
        <f>SUM(F30:F34)</f>
        <v>2175</v>
      </c>
    </row>
    <row r="36" spans="2:6" ht="17.45" customHeight="1" x14ac:dyDescent="0.15">
      <c r="B36" s="5" t="s">
        <v>89</v>
      </c>
      <c r="C36" s="10">
        <v>230</v>
      </c>
      <c r="D36" s="10">
        <v>281</v>
      </c>
      <c r="E36" s="7">
        <f t="shared" si="0"/>
        <v>511</v>
      </c>
      <c r="F36" s="8">
        <v>241</v>
      </c>
    </row>
    <row r="37" spans="2:6" ht="17.45" customHeight="1" x14ac:dyDescent="0.15">
      <c r="B37" s="5" t="s">
        <v>90</v>
      </c>
      <c r="C37" s="10">
        <v>1010</v>
      </c>
      <c r="D37" s="10">
        <v>1103</v>
      </c>
      <c r="E37" s="7">
        <f t="shared" si="0"/>
        <v>2113</v>
      </c>
      <c r="F37" s="8">
        <v>892</v>
      </c>
    </row>
    <row r="38" spans="2:6" ht="17.45" customHeight="1" x14ac:dyDescent="0.15">
      <c r="B38" s="5" t="s">
        <v>91</v>
      </c>
      <c r="C38" s="10">
        <v>784</v>
      </c>
      <c r="D38" s="10">
        <v>903</v>
      </c>
      <c r="E38" s="7">
        <f t="shared" si="0"/>
        <v>1687</v>
      </c>
      <c r="F38" s="8">
        <v>679</v>
      </c>
    </row>
    <row r="39" spans="2:6" ht="17.45" customHeight="1" x14ac:dyDescent="0.15">
      <c r="B39" s="5" t="s">
        <v>92</v>
      </c>
      <c r="C39" s="10">
        <v>310</v>
      </c>
      <c r="D39" s="10">
        <v>353</v>
      </c>
      <c r="E39" s="7">
        <f t="shared" si="0"/>
        <v>663</v>
      </c>
      <c r="F39" s="8">
        <v>260</v>
      </c>
    </row>
    <row r="40" spans="2:6" ht="17.45" customHeight="1" x14ac:dyDescent="0.15">
      <c r="B40" s="5" t="s">
        <v>93</v>
      </c>
      <c r="C40" s="10">
        <v>385</v>
      </c>
      <c r="D40" s="10">
        <v>396</v>
      </c>
      <c r="E40" s="7">
        <f t="shared" si="0"/>
        <v>781</v>
      </c>
      <c r="F40" s="8">
        <v>326</v>
      </c>
    </row>
    <row r="41" spans="2:6" ht="17.45" customHeight="1" x14ac:dyDescent="0.15">
      <c r="B41" s="9" t="s">
        <v>94</v>
      </c>
      <c r="C41" s="9">
        <f>SUM(C36:C40)</f>
        <v>2719</v>
      </c>
      <c r="D41" s="9">
        <f>SUM(D36:D40)</f>
        <v>3036</v>
      </c>
      <c r="E41" s="9">
        <f t="shared" si="0"/>
        <v>5755</v>
      </c>
      <c r="F41" s="9">
        <f>SUM(F36:F40)</f>
        <v>2398</v>
      </c>
    </row>
    <row r="42" spans="2:6" ht="17.45" customHeight="1" x14ac:dyDescent="0.15">
      <c r="B42" s="5" t="s">
        <v>95</v>
      </c>
      <c r="C42" s="10">
        <v>634</v>
      </c>
      <c r="D42" s="10">
        <v>726</v>
      </c>
      <c r="E42" s="7">
        <f t="shared" si="0"/>
        <v>1360</v>
      </c>
      <c r="F42" s="8">
        <v>621</v>
      </c>
    </row>
    <row r="43" spans="2:6" ht="17.45" customHeight="1" x14ac:dyDescent="0.15">
      <c r="B43" s="5" t="s">
        <v>96</v>
      </c>
      <c r="C43" s="10">
        <v>720</v>
      </c>
      <c r="D43" s="10">
        <v>759</v>
      </c>
      <c r="E43" s="7">
        <f t="shared" si="0"/>
        <v>1479</v>
      </c>
      <c r="F43" s="8">
        <v>665</v>
      </c>
    </row>
    <row r="44" spans="2:6" ht="17.45" customHeight="1" x14ac:dyDescent="0.15">
      <c r="B44" s="9" t="s">
        <v>97</v>
      </c>
      <c r="C44" s="9">
        <f>SUM(C42:C43)</f>
        <v>1354</v>
      </c>
      <c r="D44" s="9">
        <f>SUM(D42:D43)</f>
        <v>1485</v>
      </c>
      <c r="E44" s="9">
        <f t="shared" si="0"/>
        <v>2839</v>
      </c>
      <c r="F44" s="9">
        <f>SUM(F42:F43)</f>
        <v>1286</v>
      </c>
    </row>
    <row r="45" spans="2:6" ht="17.45" customHeight="1" x14ac:dyDescent="0.15">
      <c r="B45" s="5" t="s">
        <v>98</v>
      </c>
      <c r="C45" s="10">
        <v>1029</v>
      </c>
      <c r="D45" s="10">
        <v>1136</v>
      </c>
      <c r="E45" s="7">
        <f t="shared" si="0"/>
        <v>2165</v>
      </c>
      <c r="F45" s="8">
        <v>961</v>
      </c>
    </row>
    <row r="46" spans="2:6" ht="17.45" customHeight="1" x14ac:dyDescent="0.15">
      <c r="B46" s="5" t="s">
        <v>99</v>
      </c>
      <c r="C46" s="10">
        <v>942</v>
      </c>
      <c r="D46" s="10">
        <v>987</v>
      </c>
      <c r="E46" s="7">
        <f t="shared" si="0"/>
        <v>1929</v>
      </c>
      <c r="F46" s="8">
        <v>942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1971</v>
      </c>
      <c r="D48" s="11">
        <f>SUM(D45:D47)</f>
        <v>2145</v>
      </c>
      <c r="E48" s="11">
        <f t="shared" si="0"/>
        <v>4116</v>
      </c>
      <c r="F48" s="11">
        <f>SUM(F45:F47)</f>
        <v>1925</v>
      </c>
    </row>
    <row r="49" spans="2:6" ht="17.45" customHeight="1" thickTop="1" x14ac:dyDescent="0.15">
      <c r="B49" s="12" t="s">
        <v>102</v>
      </c>
      <c r="C49" s="12">
        <f>C10+C15+C20+C24+C29+C35+C41+C44+C48</f>
        <v>12278</v>
      </c>
      <c r="D49" s="12">
        <f>D10+D15+D20+D24+D29+D35+D41+D44+D48</f>
        <v>13703</v>
      </c>
      <c r="E49" s="12">
        <f>SUM(C49:D49)</f>
        <v>25981</v>
      </c>
      <c r="F49" s="12">
        <f>F10+F15+F20+F24+F29+F35+F41+F44+F48</f>
        <v>11537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L23" sqref="L2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714</v>
      </c>
      <c r="D7" s="6">
        <v>873</v>
      </c>
      <c r="E7" s="7">
        <f t="shared" ref="E7:E48" si="0">SUM(C7:D7)</f>
        <v>1587</v>
      </c>
      <c r="F7" s="8">
        <v>686</v>
      </c>
    </row>
    <row r="8" spans="2:6" ht="17.45" customHeight="1" x14ac:dyDescent="0.15">
      <c r="B8" s="5" t="s">
        <v>62</v>
      </c>
      <c r="C8" s="6">
        <v>497</v>
      </c>
      <c r="D8" s="6">
        <v>542</v>
      </c>
      <c r="E8" s="7">
        <f t="shared" si="0"/>
        <v>1039</v>
      </c>
      <c r="F8" s="8">
        <v>438</v>
      </c>
    </row>
    <row r="9" spans="2:6" ht="17.45" customHeight="1" x14ac:dyDescent="0.15">
      <c r="B9" s="5" t="s">
        <v>63</v>
      </c>
      <c r="C9" s="6">
        <v>8</v>
      </c>
      <c r="D9" s="6">
        <v>33</v>
      </c>
      <c r="E9" s="7">
        <f t="shared" si="0"/>
        <v>41</v>
      </c>
      <c r="F9" s="8">
        <v>41</v>
      </c>
    </row>
    <row r="10" spans="2:6" ht="17.45" customHeight="1" x14ac:dyDescent="0.15">
      <c r="B10" s="9" t="s">
        <v>64</v>
      </c>
      <c r="C10" s="9">
        <f>SUM(C7:C9)</f>
        <v>1219</v>
      </c>
      <c r="D10" s="9">
        <f>SUM(D7:D9)</f>
        <v>1448</v>
      </c>
      <c r="E10" s="9">
        <f t="shared" si="0"/>
        <v>2667</v>
      </c>
      <c r="F10" s="9">
        <f>SUM(F7:F9)</f>
        <v>1165</v>
      </c>
    </row>
    <row r="11" spans="2:6" ht="17.45" customHeight="1" x14ac:dyDescent="0.15">
      <c r="B11" s="5" t="s">
        <v>65</v>
      </c>
      <c r="C11" s="10">
        <v>604</v>
      </c>
      <c r="D11" s="10">
        <v>693</v>
      </c>
      <c r="E11" s="7">
        <f t="shared" si="0"/>
        <v>1297</v>
      </c>
      <c r="F11" s="8">
        <v>556</v>
      </c>
    </row>
    <row r="12" spans="2:6" ht="17.45" customHeight="1" x14ac:dyDescent="0.15">
      <c r="B12" s="5" t="s">
        <v>66</v>
      </c>
      <c r="C12" s="10">
        <v>166</v>
      </c>
      <c r="D12" s="10">
        <v>196</v>
      </c>
      <c r="E12" s="7">
        <f t="shared" si="0"/>
        <v>362</v>
      </c>
      <c r="F12" s="8">
        <v>167</v>
      </c>
    </row>
    <row r="13" spans="2:6" ht="17.45" customHeight="1" x14ac:dyDescent="0.15">
      <c r="B13" s="5" t="s">
        <v>67</v>
      </c>
      <c r="C13" s="10">
        <v>158</v>
      </c>
      <c r="D13" s="10">
        <v>186</v>
      </c>
      <c r="E13" s="7">
        <f t="shared" si="0"/>
        <v>344</v>
      </c>
      <c r="F13" s="8">
        <v>148</v>
      </c>
    </row>
    <row r="14" spans="2:6" ht="17.45" customHeight="1" x14ac:dyDescent="0.15">
      <c r="B14" s="5" t="s">
        <v>68</v>
      </c>
      <c r="C14" s="10">
        <v>239</v>
      </c>
      <c r="D14" s="10">
        <v>278</v>
      </c>
      <c r="E14" s="7">
        <f t="shared" si="0"/>
        <v>517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1353</v>
      </c>
      <c r="E15" s="9">
        <f t="shared" si="0"/>
        <v>2520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180</v>
      </c>
      <c r="D16" s="10">
        <v>228</v>
      </c>
      <c r="E16" s="7">
        <f t="shared" si="0"/>
        <v>408</v>
      </c>
      <c r="F16" s="8">
        <v>216</v>
      </c>
    </row>
    <row r="17" spans="2:6" ht="17.45" customHeight="1" x14ac:dyDescent="0.15">
      <c r="B17" s="5" t="s">
        <v>71</v>
      </c>
      <c r="C17" s="10">
        <v>220</v>
      </c>
      <c r="D17" s="10">
        <v>231</v>
      </c>
      <c r="E17" s="7">
        <f t="shared" si="0"/>
        <v>451</v>
      </c>
      <c r="F17" s="8">
        <v>187</v>
      </c>
    </row>
    <row r="18" spans="2:6" ht="17.45" customHeight="1" x14ac:dyDescent="0.15">
      <c r="B18" s="5" t="s">
        <v>72</v>
      </c>
      <c r="C18" s="10">
        <v>258</v>
      </c>
      <c r="D18" s="10">
        <v>290</v>
      </c>
      <c r="E18" s="7">
        <f t="shared" si="0"/>
        <v>548</v>
      </c>
      <c r="F18" s="8">
        <v>234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814</v>
      </c>
      <c r="E20" s="9">
        <f t="shared" si="0"/>
        <v>1533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91</v>
      </c>
      <c r="D21" s="10">
        <v>115</v>
      </c>
      <c r="E21" s="7">
        <f t="shared" si="0"/>
        <v>206</v>
      </c>
      <c r="F21" s="8">
        <v>112</v>
      </c>
    </row>
    <row r="22" spans="2:6" ht="17.45" customHeight="1" x14ac:dyDescent="0.15">
      <c r="B22" s="5" t="s">
        <v>76</v>
      </c>
      <c r="C22" s="10">
        <v>357</v>
      </c>
      <c r="D22" s="10">
        <v>432</v>
      </c>
      <c r="E22" s="7">
        <f t="shared" si="0"/>
        <v>789</v>
      </c>
      <c r="F22" s="8">
        <v>383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555</v>
      </c>
      <c r="E24" s="9">
        <f t="shared" si="0"/>
        <v>1007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93</v>
      </c>
      <c r="D25" s="10">
        <v>104</v>
      </c>
      <c r="E25" s="7">
        <f t="shared" si="0"/>
        <v>197</v>
      </c>
      <c r="F25" s="8">
        <v>103</v>
      </c>
    </row>
    <row r="26" spans="2:6" ht="17.45" customHeight="1" x14ac:dyDescent="0.15">
      <c r="B26" s="5" t="s">
        <v>79</v>
      </c>
      <c r="C26" s="10">
        <v>86</v>
      </c>
      <c r="D26" s="10">
        <v>99</v>
      </c>
      <c r="E26" s="7">
        <f t="shared" si="0"/>
        <v>185</v>
      </c>
      <c r="F26" s="8">
        <v>95</v>
      </c>
    </row>
    <row r="27" spans="2:6" ht="17.45" customHeight="1" x14ac:dyDescent="0.15">
      <c r="B27" s="5" t="s">
        <v>80</v>
      </c>
      <c r="C27" s="10">
        <v>75</v>
      </c>
      <c r="D27" s="10">
        <v>64</v>
      </c>
      <c r="E27" s="7">
        <f t="shared" si="0"/>
        <v>139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260</v>
      </c>
      <c r="D29" s="9">
        <f>SUM(D25:D28)</f>
        <v>277</v>
      </c>
      <c r="E29" s="9">
        <f t="shared" si="0"/>
        <v>537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186</v>
      </c>
      <c r="D30" s="10">
        <v>226</v>
      </c>
      <c r="E30" s="7">
        <f t="shared" si="0"/>
        <v>412</v>
      </c>
      <c r="F30" s="8">
        <v>180</v>
      </c>
    </row>
    <row r="31" spans="2:6" ht="17.45" customHeight="1" x14ac:dyDescent="0.15">
      <c r="B31" s="5" t="s">
        <v>84</v>
      </c>
      <c r="C31" s="10">
        <v>480</v>
      </c>
      <c r="D31" s="10">
        <v>523</v>
      </c>
      <c r="E31" s="7">
        <f t="shared" si="0"/>
        <v>1003</v>
      </c>
      <c r="F31" s="8">
        <v>473</v>
      </c>
    </row>
    <row r="32" spans="2:6" ht="17.45" customHeight="1" x14ac:dyDescent="0.15">
      <c r="B32" s="5" t="s">
        <v>85</v>
      </c>
      <c r="C32" s="10">
        <v>1120</v>
      </c>
      <c r="D32" s="10">
        <v>1169</v>
      </c>
      <c r="E32" s="7">
        <f t="shared" si="0"/>
        <v>2289</v>
      </c>
      <c r="F32" s="8">
        <v>964</v>
      </c>
    </row>
    <row r="33" spans="2:6" ht="17.45" customHeight="1" x14ac:dyDescent="0.15">
      <c r="B33" s="5" t="s">
        <v>86</v>
      </c>
      <c r="C33" s="10">
        <v>184</v>
      </c>
      <c r="D33" s="10">
        <v>214</v>
      </c>
      <c r="E33" s="7">
        <f t="shared" si="0"/>
        <v>398</v>
      </c>
      <c r="F33" s="8">
        <v>208</v>
      </c>
    </row>
    <row r="34" spans="2:6" ht="17.45" customHeight="1" x14ac:dyDescent="0.15">
      <c r="B34" s="5" t="s">
        <v>87</v>
      </c>
      <c r="C34" s="10">
        <v>446</v>
      </c>
      <c r="D34" s="10">
        <v>469</v>
      </c>
      <c r="E34" s="7">
        <f t="shared" si="0"/>
        <v>915</v>
      </c>
      <c r="F34" s="8">
        <v>354</v>
      </c>
    </row>
    <row r="35" spans="2:6" ht="17.45" customHeight="1" x14ac:dyDescent="0.15">
      <c r="B35" s="9" t="s">
        <v>88</v>
      </c>
      <c r="C35" s="9">
        <f>SUM(C30:C34)</f>
        <v>2416</v>
      </c>
      <c r="D35" s="9">
        <f>SUM(D30:D34)</f>
        <v>2601</v>
      </c>
      <c r="E35" s="9">
        <f t="shared" si="0"/>
        <v>5017</v>
      </c>
      <c r="F35" s="9">
        <f>SUM(F30:F34)</f>
        <v>2179</v>
      </c>
    </row>
    <row r="36" spans="2:6" ht="17.45" customHeight="1" x14ac:dyDescent="0.15">
      <c r="B36" s="5" t="s">
        <v>89</v>
      </c>
      <c r="C36" s="10">
        <v>230</v>
      </c>
      <c r="D36" s="10">
        <v>280</v>
      </c>
      <c r="E36" s="7">
        <f t="shared" si="0"/>
        <v>510</v>
      </c>
      <c r="F36" s="8">
        <v>241</v>
      </c>
    </row>
    <row r="37" spans="2:6" ht="17.45" customHeight="1" x14ac:dyDescent="0.15">
      <c r="B37" s="5" t="s">
        <v>90</v>
      </c>
      <c r="C37" s="10">
        <v>1012</v>
      </c>
      <c r="D37" s="10">
        <v>1105</v>
      </c>
      <c r="E37" s="7">
        <f t="shared" si="0"/>
        <v>2117</v>
      </c>
      <c r="F37" s="8">
        <v>892</v>
      </c>
    </row>
    <row r="38" spans="2:6" ht="17.45" customHeight="1" x14ac:dyDescent="0.15">
      <c r="B38" s="5" t="s">
        <v>91</v>
      </c>
      <c r="C38" s="10">
        <v>782</v>
      </c>
      <c r="D38" s="10">
        <v>907</v>
      </c>
      <c r="E38" s="7">
        <f t="shared" si="0"/>
        <v>1689</v>
      </c>
      <c r="F38" s="8">
        <v>682</v>
      </c>
    </row>
    <row r="39" spans="2:6" ht="17.45" customHeight="1" x14ac:dyDescent="0.15">
      <c r="B39" s="5" t="s">
        <v>92</v>
      </c>
      <c r="C39" s="10">
        <v>311</v>
      </c>
      <c r="D39" s="10">
        <v>356</v>
      </c>
      <c r="E39" s="7">
        <f t="shared" si="0"/>
        <v>667</v>
      </c>
      <c r="F39" s="8">
        <v>259</v>
      </c>
    </row>
    <row r="40" spans="2:6" ht="17.45" customHeight="1" x14ac:dyDescent="0.15">
      <c r="B40" s="5" t="s">
        <v>93</v>
      </c>
      <c r="C40" s="10">
        <v>387</v>
      </c>
      <c r="D40" s="10">
        <v>402</v>
      </c>
      <c r="E40" s="7">
        <f t="shared" si="0"/>
        <v>789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2722</v>
      </c>
      <c r="D41" s="9">
        <f>SUM(D36:D40)</f>
        <v>3050</v>
      </c>
      <c r="E41" s="9">
        <f t="shared" si="0"/>
        <v>5772</v>
      </c>
      <c r="F41" s="9">
        <f>SUM(F36:F40)</f>
        <v>2401</v>
      </c>
    </row>
    <row r="42" spans="2:6" ht="17.45" customHeight="1" x14ac:dyDescent="0.15">
      <c r="B42" s="5" t="s">
        <v>95</v>
      </c>
      <c r="C42" s="10">
        <v>634</v>
      </c>
      <c r="D42" s="10">
        <v>729</v>
      </c>
      <c r="E42" s="7">
        <f t="shared" si="0"/>
        <v>1363</v>
      </c>
      <c r="F42" s="8">
        <v>624</v>
      </c>
    </row>
    <row r="43" spans="2:6" ht="17.45" customHeight="1" x14ac:dyDescent="0.15">
      <c r="B43" s="5" t="s">
        <v>96</v>
      </c>
      <c r="C43" s="10">
        <v>717</v>
      </c>
      <c r="D43" s="10">
        <v>751</v>
      </c>
      <c r="E43" s="7">
        <f t="shared" si="0"/>
        <v>1468</v>
      </c>
      <c r="F43" s="8">
        <v>659</v>
      </c>
    </row>
    <row r="44" spans="2:6" ht="17.45" customHeight="1" x14ac:dyDescent="0.15">
      <c r="B44" s="9" t="s">
        <v>97</v>
      </c>
      <c r="C44" s="9">
        <f>SUM(C42:C43)</f>
        <v>1351</v>
      </c>
      <c r="D44" s="9">
        <f>SUM(D42:D43)</f>
        <v>1480</v>
      </c>
      <c r="E44" s="9">
        <f t="shared" si="0"/>
        <v>2831</v>
      </c>
      <c r="F44" s="9">
        <f>SUM(F42:F43)</f>
        <v>1283</v>
      </c>
    </row>
    <row r="45" spans="2:6" ht="17.45" customHeight="1" x14ac:dyDescent="0.15">
      <c r="B45" s="5" t="s">
        <v>98</v>
      </c>
      <c r="C45" s="10">
        <v>1026</v>
      </c>
      <c r="D45" s="10">
        <v>1129</v>
      </c>
      <c r="E45" s="7">
        <f t="shared" si="0"/>
        <v>2155</v>
      </c>
      <c r="F45" s="8">
        <v>960</v>
      </c>
    </row>
    <row r="46" spans="2:6" ht="17.45" customHeight="1" x14ac:dyDescent="0.15">
      <c r="B46" s="5" t="s">
        <v>99</v>
      </c>
      <c r="C46" s="10">
        <v>944</v>
      </c>
      <c r="D46" s="10">
        <v>990</v>
      </c>
      <c r="E46" s="7">
        <f t="shared" si="0"/>
        <v>1934</v>
      </c>
      <c r="F46" s="8">
        <v>946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1970</v>
      </c>
      <c r="D48" s="11">
        <f>SUM(D45:D47)</f>
        <v>2141</v>
      </c>
      <c r="E48" s="11">
        <f t="shared" si="0"/>
        <v>4111</v>
      </c>
      <c r="F48" s="11">
        <f>SUM(F45:F47)</f>
        <v>1928</v>
      </c>
    </row>
    <row r="49" spans="2:6" ht="17.45" customHeight="1" thickTop="1" x14ac:dyDescent="0.15">
      <c r="B49" s="12" t="s">
        <v>102</v>
      </c>
      <c r="C49" s="12">
        <f>C10+C15+C20+C24+C29+C35+C41+C44+C48</f>
        <v>12276</v>
      </c>
      <c r="D49" s="12">
        <f>D10+D15+D20+D24+D29+D35+D41+D44+D48</f>
        <v>13719</v>
      </c>
      <c r="E49" s="12">
        <f>SUM(C49:D49)</f>
        <v>25995</v>
      </c>
      <c r="F49" s="12">
        <f>F10+F15+F20+F24+F29+F35+F41+F44+F48</f>
        <v>11547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sqref="A1:XFD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52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708</v>
      </c>
      <c r="D7" s="6">
        <v>863</v>
      </c>
      <c r="E7" s="7">
        <f>SUM(C7:D7)</f>
        <v>1571</v>
      </c>
      <c r="F7" s="8">
        <v>685</v>
      </c>
    </row>
    <row r="8" spans="2:6" ht="17.45" customHeight="1" x14ac:dyDescent="0.15">
      <c r="B8" s="5" t="s">
        <v>8</v>
      </c>
      <c r="C8" s="6">
        <v>468</v>
      </c>
      <c r="D8" s="6">
        <v>536</v>
      </c>
      <c r="E8" s="7">
        <f>SUM(C8:D8)</f>
        <v>1004</v>
      </c>
      <c r="F8" s="8">
        <v>422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>SUM(C9:D9)</f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1189</v>
      </c>
      <c r="D10" s="9">
        <f>SUM(D7:D9)</f>
        <v>1433</v>
      </c>
      <c r="E10" s="9">
        <f>SUM(E7:E9)</f>
        <v>2622</v>
      </c>
      <c r="F10" s="9">
        <f>SUM(F7:F9)</f>
        <v>1153</v>
      </c>
    </row>
    <row r="11" spans="2:6" ht="17.45" customHeight="1" x14ac:dyDescent="0.15">
      <c r="B11" s="5" t="s">
        <v>11</v>
      </c>
      <c r="C11" s="10">
        <v>605</v>
      </c>
      <c r="D11" s="10">
        <v>691</v>
      </c>
      <c r="E11" s="7">
        <f>SUM(C11:D11)</f>
        <v>1296</v>
      </c>
      <c r="F11" s="8">
        <v>557</v>
      </c>
    </row>
    <row r="12" spans="2:6" ht="17.45" customHeight="1" x14ac:dyDescent="0.15">
      <c r="B12" s="5" t="s">
        <v>12</v>
      </c>
      <c r="C12" s="10">
        <v>157</v>
      </c>
      <c r="D12" s="10">
        <v>194</v>
      </c>
      <c r="E12" s="7">
        <f>SUM(C12:D12)</f>
        <v>351</v>
      </c>
      <c r="F12" s="8">
        <v>167</v>
      </c>
    </row>
    <row r="13" spans="2:6" ht="17.45" customHeight="1" x14ac:dyDescent="0.15">
      <c r="B13" s="5" t="s">
        <v>13</v>
      </c>
      <c r="C13" s="10">
        <v>160</v>
      </c>
      <c r="D13" s="10">
        <v>177</v>
      </c>
      <c r="E13" s="7">
        <f>SUM(C13:D13)</f>
        <v>337</v>
      </c>
      <c r="F13" s="8">
        <v>145</v>
      </c>
    </row>
    <row r="14" spans="2:6" ht="17.45" customHeight="1" x14ac:dyDescent="0.15">
      <c r="B14" s="5" t="s">
        <v>14</v>
      </c>
      <c r="C14" s="10">
        <v>247</v>
      </c>
      <c r="D14" s="10">
        <v>282</v>
      </c>
      <c r="E14" s="7">
        <f>SUM(C14:D14)</f>
        <v>529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1169</v>
      </c>
      <c r="D15" s="9">
        <f>SUM(D11:D14)</f>
        <v>1344</v>
      </c>
      <c r="E15" s="9">
        <f>SUM(E11:E14)</f>
        <v>2513</v>
      </c>
      <c r="F15" s="9">
        <f>SUM(F11:F14)</f>
        <v>1115</v>
      </c>
    </row>
    <row r="16" spans="2:6" ht="17.45" customHeight="1" x14ac:dyDescent="0.15">
      <c r="B16" s="5" t="s">
        <v>16</v>
      </c>
      <c r="C16" s="10">
        <v>174</v>
      </c>
      <c r="D16" s="10">
        <v>222</v>
      </c>
      <c r="E16" s="7">
        <f>SUM(C16:D16)</f>
        <v>396</v>
      </c>
      <c r="F16" s="8">
        <v>215</v>
      </c>
    </row>
    <row r="17" spans="2:6" ht="17.45" customHeight="1" x14ac:dyDescent="0.15">
      <c r="B17" s="5" t="s">
        <v>17</v>
      </c>
      <c r="C17" s="10">
        <v>222</v>
      </c>
      <c r="D17" s="10">
        <v>234</v>
      </c>
      <c r="E17" s="7">
        <f>SUM(C17:D17)</f>
        <v>456</v>
      </c>
      <c r="F17" s="8">
        <v>190</v>
      </c>
    </row>
    <row r="18" spans="2:6" ht="17.45" customHeight="1" x14ac:dyDescent="0.15">
      <c r="B18" s="5" t="s">
        <v>18</v>
      </c>
      <c r="C18" s="10">
        <v>242</v>
      </c>
      <c r="D18" s="10">
        <v>285</v>
      </c>
      <c r="E18" s="7">
        <f>SUM(C18:D18)</f>
        <v>527</v>
      </c>
      <c r="F18" s="8">
        <v>227</v>
      </c>
    </row>
    <row r="19" spans="2:6" ht="17.45" customHeight="1" x14ac:dyDescent="0.15">
      <c r="B19" s="5" t="s">
        <v>19</v>
      </c>
      <c r="C19" s="10">
        <v>49</v>
      </c>
      <c r="D19" s="10">
        <v>54</v>
      </c>
      <c r="E19" s="7">
        <f>SUM(C19:D19)</f>
        <v>103</v>
      </c>
      <c r="F19" s="8">
        <v>43</v>
      </c>
    </row>
    <row r="20" spans="2:6" ht="17.45" customHeight="1" x14ac:dyDescent="0.15">
      <c r="B20" s="9" t="s">
        <v>20</v>
      </c>
      <c r="C20" s="9">
        <f>SUM(C16:C19)</f>
        <v>687</v>
      </c>
      <c r="D20" s="9">
        <f>SUM(D16:D19)</f>
        <v>795</v>
      </c>
      <c r="E20" s="9">
        <f>SUM(E16:E19)</f>
        <v>1482</v>
      </c>
      <c r="F20" s="9">
        <f>SUM(F16:F19)</f>
        <v>675</v>
      </c>
    </row>
    <row r="21" spans="2:6" ht="17.45" customHeight="1" x14ac:dyDescent="0.15">
      <c r="B21" s="5" t="s">
        <v>21</v>
      </c>
      <c r="C21" s="10">
        <v>104</v>
      </c>
      <c r="D21" s="10">
        <v>119</v>
      </c>
      <c r="E21" s="7">
        <f>SUM(C21:D21)</f>
        <v>223</v>
      </c>
      <c r="F21" s="8">
        <v>117</v>
      </c>
    </row>
    <row r="22" spans="2:6" ht="17.45" customHeight="1" x14ac:dyDescent="0.15">
      <c r="B22" s="5" t="s">
        <v>22</v>
      </c>
      <c r="C22" s="10">
        <v>365</v>
      </c>
      <c r="D22" s="10">
        <v>436</v>
      </c>
      <c r="E22" s="7">
        <f>SUM(C22:D22)</f>
        <v>801</v>
      </c>
      <c r="F22" s="8">
        <v>386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>SUM(C23:D23)</f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475</v>
      </c>
      <c r="D24" s="9">
        <f>SUM(D21:D23)</f>
        <v>568</v>
      </c>
      <c r="E24" s="9">
        <f>SUM(E21:E23)</f>
        <v>1043</v>
      </c>
      <c r="F24" s="9">
        <f>SUM(F21:F23)</f>
        <v>522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>SUM(C25:D25)</f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>SUM(C26:D26)</f>
        <v>191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71</v>
      </c>
      <c r="E27" s="7">
        <f>SUM(C27:D27)</f>
        <v>149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>SUM(C28:D28)</f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272</v>
      </c>
      <c r="D29" s="9">
        <f>SUM(D25:D28)</f>
        <v>282</v>
      </c>
      <c r="E29" s="9">
        <f>SUM(E25:E28)</f>
        <v>554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185</v>
      </c>
      <c r="D30" s="10">
        <v>209</v>
      </c>
      <c r="E30" s="7">
        <f>SUM(C30:D30)</f>
        <v>394</v>
      </c>
      <c r="F30" s="8">
        <v>175</v>
      </c>
    </row>
    <row r="31" spans="2:6" ht="17.45" customHeight="1" x14ac:dyDescent="0.15">
      <c r="B31" s="5" t="s">
        <v>30</v>
      </c>
      <c r="C31" s="10">
        <v>481</v>
      </c>
      <c r="D31" s="10">
        <v>520</v>
      </c>
      <c r="E31" s="7">
        <f>SUM(C31:D31)</f>
        <v>1001</v>
      </c>
      <c r="F31" s="8">
        <v>460</v>
      </c>
    </row>
    <row r="32" spans="2:6" ht="17.45" customHeight="1" x14ac:dyDescent="0.15">
      <c r="B32" s="5" t="s">
        <v>31</v>
      </c>
      <c r="C32" s="10">
        <v>1098</v>
      </c>
      <c r="D32" s="10">
        <v>1194</v>
      </c>
      <c r="E32" s="7">
        <f>SUM(C32:D32)</f>
        <v>2292</v>
      </c>
      <c r="F32" s="8">
        <v>973</v>
      </c>
    </row>
    <row r="33" spans="2:6" ht="17.45" customHeight="1" x14ac:dyDescent="0.15">
      <c r="B33" s="5" t="s">
        <v>32</v>
      </c>
      <c r="C33" s="10">
        <v>211</v>
      </c>
      <c r="D33" s="10">
        <v>237</v>
      </c>
      <c r="E33" s="7">
        <f>SUM(C33:D33)</f>
        <v>448</v>
      </c>
      <c r="F33" s="8">
        <v>219</v>
      </c>
    </row>
    <row r="34" spans="2:6" ht="17.45" customHeight="1" x14ac:dyDescent="0.15">
      <c r="B34" s="5" t="s">
        <v>33</v>
      </c>
      <c r="C34" s="10">
        <v>424</v>
      </c>
      <c r="D34" s="10">
        <v>464</v>
      </c>
      <c r="E34" s="7">
        <f>SUM(C34:D34)</f>
        <v>888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2399</v>
      </c>
      <c r="D35" s="9">
        <f>SUM(D30:D34)</f>
        <v>2624</v>
      </c>
      <c r="E35" s="9">
        <f>SUM(E30:E34)</f>
        <v>5023</v>
      </c>
      <c r="F35" s="9">
        <f>SUM(F30:F34)</f>
        <v>2161</v>
      </c>
    </row>
    <row r="36" spans="2:6" ht="17.45" customHeight="1" x14ac:dyDescent="0.15">
      <c r="B36" s="5" t="s">
        <v>35</v>
      </c>
      <c r="C36" s="10">
        <v>236</v>
      </c>
      <c r="D36" s="10">
        <v>281</v>
      </c>
      <c r="E36" s="7">
        <f>SUM(C36:D36)</f>
        <v>517</v>
      </c>
      <c r="F36" s="8">
        <v>240</v>
      </c>
    </row>
    <row r="37" spans="2:6" ht="17.45" customHeight="1" x14ac:dyDescent="0.15">
      <c r="B37" s="5" t="s">
        <v>36</v>
      </c>
      <c r="C37" s="10">
        <v>998</v>
      </c>
      <c r="D37" s="10">
        <v>1104</v>
      </c>
      <c r="E37" s="7">
        <f>SUM(C37:D37)</f>
        <v>2102</v>
      </c>
      <c r="F37" s="8">
        <v>879</v>
      </c>
    </row>
    <row r="38" spans="2:6" ht="17.45" customHeight="1" x14ac:dyDescent="0.15">
      <c r="B38" s="5" t="s">
        <v>37</v>
      </c>
      <c r="C38" s="10">
        <v>781</v>
      </c>
      <c r="D38" s="10">
        <v>905</v>
      </c>
      <c r="E38" s="7">
        <f>SUM(C38:D38)</f>
        <v>1686</v>
      </c>
      <c r="F38" s="8">
        <v>658</v>
      </c>
    </row>
    <row r="39" spans="2:6" ht="17.45" customHeight="1" x14ac:dyDescent="0.15">
      <c r="B39" s="5" t="s">
        <v>38</v>
      </c>
      <c r="C39" s="10">
        <v>276</v>
      </c>
      <c r="D39" s="10">
        <v>348</v>
      </c>
      <c r="E39" s="7">
        <f>SUM(C39:D39)</f>
        <v>624</v>
      </c>
      <c r="F39" s="8">
        <v>241</v>
      </c>
    </row>
    <row r="40" spans="2:6" ht="17.45" customHeight="1" x14ac:dyDescent="0.15">
      <c r="B40" s="5" t="s">
        <v>39</v>
      </c>
      <c r="C40" s="10">
        <v>395</v>
      </c>
      <c r="D40" s="10">
        <v>423</v>
      </c>
      <c r="E40" s="7">
        <f>SUM(C40:D40)</f>
        <v>818</v>
      </c>
      <c r="F40" s="8">
        <v>332</v>
      </c>
    </row>
    <row r="41" spans="2:6" ht="17.45" customHeight="1" x14ac:dyDescent="0.15">
      <c r="B41" s="9" t="s">
        <v>40</v>
      </c>
      <c r="C41" s="9">
        <f>SUM(C36:C40)</f>
        <v>2686</v>
      </c>
      <c r="D41" s="9">
        <f>SUM(D36:D40)</f>
        <v>3061</v>
      </c>
      <c r="E41" s="9">
        <f>SUM(E36:E40)</f>
        <v>5747</v>
      </c>
      <c r="F41" s="9">
        <f>SUM(F36:F40)</f>
        <v>2350</v>
      </c>
    </row>
    <row r="42" spans="2:6" ht="17.45" customHeight="1" x14ac:dyDescent="0.15">
      <c r="B42" s="5" t="s">
        <v>41</v>
      </c>
      <c r="C42" s="10">
        <v>651</v>
      </c>
      <c r="D42" s="10">
        <v>727</v>
      </c>
      <c r="E42" s="7">
        <f>SUM(C42:D42)</f>
        <v>1378</v>
      </c>
      <c r="F42" s="8">
        <v>610</v>
      </c>
    </row>
    <row r="43" spans="2:6" ht="17.45" customHeight="1" x14ac:dyDescent="0.15">
      <c r="B43" s="5" t="s">
        <v>42</v>
      </c>
      <c r="C43" s="10">
        <v>727</v>
      </c>
      <c r="D43" s="10">
        <v>758</v>
      </c>
      <c r="E43" s="7">
        <f>SUM(C43:D43)</f>
        <v>1485</v>
      </c>
      <c r="F43" s="8">
        <v>636</v>
      </c>
    </row>
    <row r="44" spans="2:6" ht="17.45" customHeight="1" x14ac:dyDescent="0.15">
      <c r="B44" s="9" t="s">
        <v>43</v>
      </c>
      <c r="C44" s="9">
        <f>SUM(C42:C43)</f>
        <v>1378</v>
      </c>
      <c r="D44" s="9">
        <f>SUM(D42:D43)</f>
        <v>1485</v>
      </c>
      <c r="E44" s="9">
        <f>SUM(E42:E43)</f>
        <v>2863</v>
      </c>
      <c r="F44" s="9">
        <f>SUM(F42:F43)</f>
        <v>1246</v>
      </c>
    </row>
    <row r="45" spans="2:6" ht="17.45" customHeight="1" x14ac:dyDescent="0.15">
      <c r="B45" s="5" t="s">
        <v>44</v>
      </c>
      <c r="C45" s="10">
        <v>1063</v>
      </c>
      <c r="D45" s="10">
        <v>1176</v>
      </c>
      <c r="E45" s="7">
        <f>SUM(C45:D45)</f>
        <v>2239</v>
      </c>
      <c r="F45" s="8">
        <v>978</v>
      </c>
    </row>
    <row r="46" spans="2:6" ht="17.45" customHeight="1" x14ac:dyDescent="0.15">
      <c r="B46" s="5" t="s">
        <v>45</v>
      </c>
      <c r="C46" s="10">
        <v>936</v>
      </c>
      <c r="D46" s="10">
        <v>1003</v>
      </c>
      <c r="E46" s="7">
        <f>SUM(C46:D46)</f>
        <v>1939</v>
      </c>
      <c r="F46" s="8">
        <v>913</v>
      </c>
    </row>
    <row r="47" spans="2:6" ht="17.45" customHeight="1" x14ac:dyDescent="0.15">
      <c r="B47" s="5" t="s">
        <v>46</v>
      </c>
      <c r="C47" s="10">
        <v>1</v>
      </c>
      <c r="D47" s="10">
        <v>27</v>
      </c>
      <c r="E47" s="7">
        <f>SUM(C47:D47)</f>
        <v>28</v>
      </c>
      <c r="F47" s="8">
        <v>27</v>
      </c>
    </row>
    <row r="48" spans="2:6" ht="17.45" customHeight="1" thickBot="1" x14ac:dyDescent="0.2">
      <c r="B48" s="11" t="s">
        <v>47</v>
      </c>
      <c r="C48" s="11">
        <f>SUM(C45:C47)</f>
        <v>2000</v>
      </c>
      <c r="D48" s="11">
        <f>SUM(D45:D47)</f>
        <v>2206</v>
      </c>
      <c r="E48" s="11">
        <f>SUM(E45:E47)</f>
        <v>4206</v>
      </c>
      <c r="F48" s="11">
        <f>SUM(F45:F47)</f>
        <v>1918</v>
      </c>
    </row>
    <row r="49" spans="2:6" ht="17.45" customHeight="1" thickTop="1" x14ac:dyDescent="0.15">
      <c r="B49" s="12" t="s">
        <v>48</v>
      </c>
      <c r="C49" s="12">
        <f>C10+C15+C20+C24+C29+C35+C41+C44+C48</f>
        <v>12255</v>
      </c>
      <c r="D49" s="12">
        <f>D10+D15+D20+D24+D29+D35+D41+D44+D48</f>
        <v>13798</v>
      </c>
      <c r="E49" s="12">
        <f>E10+E15+E20+E24+E29+E35+E41+E44+E48</f>
        <v>26053</v>
      </c>
      <c r="F49" s="12">
        <f>F10+F15+F20+F24+F29+F35+F41+F44+F48</f>
        <v>11435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K29" sqref="K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176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713</v>
      </c>
      <c r="D7" s="6">
        <v>870</v>
      </c>
      <c r="E7" s="7">
        <f t="shared" ref="E7:E48" si="0">SUM(C7:D7)</f>
        <v>1583</v>
      </c>
      <c r="F7" s="8">
        <v>683</v>
      </c>
    </row>
    <row r="8" spans="2:6" ht="17.45" customHeight="1" x14ac:dyDescent="0.15">
      <c r="B8" s="5" t="s">
        <v>62</v>
      </c>
      <c r="C8" s="6">
        <v>499</v>
      </c>
      <c r="D8" s="6">
        <v>541</v>
      </c>
      <c r="E8" s="7">
        <f t="shared" si="0"/>
        <v>1040</v>
      </c>
      <c r="F8" s="8">
        <v>440</v>
      </c>
    </row>
    <row r="9" spans="2:6" ht="17.45" customHeight="1" x14ac:dyDescent="0.15">
      <c r="B9" s="5" t="s">
        <v>63</v>
      </c>
      <c r="C9" s="6">
        <v>8</v>
      </c>
      <c r="D9" s="6">
        <v>29</v>
      </c>
      <c r="E9" s="7">
        <f t="shared" si="0"/>
        <v>37</v>
      </c>
      <c r="F9" s="8">
        <v>37</v>
      </c>
    </row>
    <row r="10" spans="2:6" ht="17.45" customHeight="1" x14ac:dyDescent="0.15">
      <c r="B10" s="9" t="s">
        <v>64</v>
      </c>
      <c r="C10" s="9">
        <f>SUM(C7:C9)</f>
        <v>1220</v>
      </c>
      <c r="D10" s="9">
        <f>SUM(D7:D9)</f>
        <v>1440</v>
      </c>
      <c r="E10" s="9">
        <f t="shared" si="0"/>
        <v>2660</v>
      </c>
      <c r="F10" s="9">
        <f>SUM(F7:F9)</f>
        <v>1160</v>
      </c>
    </row>
    <row r="11" spans="2:6" ht="17.45" customHeight="1" x14ac:dyDescent="0.15">
      <c r="B11" s="5" t="s">
        <v>65</v>
      </c>
      <c r="C11" s="10">
        <v>603</v>
      </c>
      <c r="D11" s="10">
        <v>692</v>
      </c>
      <c r="E11" s="7">
        <f t="shared" si="0"/>
        <v>1295</v>
      </c>
      <c r="F11" s="8">
        <v>556</v>
      </c>
    </row>
    <row r="12" spans="2:6" ht="17.45" customHeight="1" x14ac:dyDescent="0.15">
      <c r="B12" s="5" t="s">
        <v>66</v>
      </c>
      <c r="C12" s="10">
        <v>165</v>
      </c>
      <c r="D12" s="10">
        <v>197</v>
      </c>
      <c r="E12" s="7">
        <f t="shared" si="0"/>
        <v>362</v>
      </c>
      <c r="F12" s="8">
        <v>166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147</v>
      </c>
    </row>
    <row r="14" spans="2:6" ht="17.45" customHeight="1" x14ac:dyDescent="0.15">
      <c r="B14" s="5" t="s">
        <v>68</v>
      </c>
      <c r="C14" s="10">
        <v>238</v>
      </c>
      <c r="D14" s="10">
        <v>276</v>
      </c>
      <c r="E14" s="7">
        <f t="shared" si="0"/>
        <v>514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1163</v>
      </c>
      <c r="D15" s="9">
        <f>SUM(D11:D14)</f>
        <v>1351</v>
      </c>
      <c r="E15" s="9">
        <f t="shared" si="0"/>
        <v>2514</v>
      </c>
      <c r="F15" s="9">
        <f>SUM(F11:F14)</f>
        <v>1109</v>
      </c>
    </row>
    <row r="16" spans="2:6" ht="17.45" customHeight="1" x14ac:dyDescent="0.15">
      <c r="B16" s="5" t="s">
        <v>70</v>
      </c>
      <c r="C16" s="10">
        <v>179</v>
      </c>
      <c r="D16" s="10">
        <v>227</v>
      </c>
      <c r="E16" s="7">
        <f t="shared" si="0"/>
        <v>406</v>
      </c>
      <c r="F16" s="8">
        <v>214</v>
      </c>
    </row>
    <row r="17" spans="2:6" ht="17.45" customHeight="1" x14ac:dyDescent="0.15">
      <c r="B17" s="5" t="s">
        <v>71</v>
      </c>
      <c r="C17" s="10">
        <v>219</v>
      </c>
      <c r="D17" s="10">
        <v>228</v>
      </c>
      <c r="E17" s="7">
        <f t="shared" si="0"/>
        <v>447</v>
      </c>
      <c r="F17" s="8">
        <v>185</v>
      </c>
    </row>
    <row r="18" spans="2:6" ht="17.45" customHeight="1" x14ac:dyDescent="0.15">
      <c r="B18" s="5" t="s">
        <v>72</v>
      </c>
      <c r="C18" s="10">
        <v>260</v>
      </c>
      <c r="D18" s="10">
        <v>290</v>
      </c>
      <c r="E18" s="7">
        <f t="shared" si="0"/>
        <v>550</v>
      </c>
      <c r="F18" s="8">
        <v>236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811</v>
      </c>
      <c r="E20" s="9">
        <f t="shared" si="0"/>
        <v>1530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90</v>
      </c>
      <c r="D21" s="10">
        <v>115</v>
      </c>
      <c r="E21" s="7">
        <f t="shared" si="0"/>
        <v>205</v>
      </c>
      <c r="F21" s="8">
        <v>111</v>
      </c>
    </row>
    <row r="22" spans="2:6" ht="17.45" customHeight="1" x14ac:dyDescent="0.15">
      <c r="B22" s="5" t="s">
        <v>76</v>
      </c>
      <c r="C22" s="10">
        <v>358</v>
      </c>
      <c r="D22" s="10">
        <v>433</v>
      </c>
      <c r="E22" s="7">
        <f t="shared" si="0"/>
        <v>791</v>
      </c>
      <c r="F22" s="8">
        <v>383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556</v>
      </c>
      <c r="E24" s="9">
        <f t="shared" si="0"/>
        <v>1008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94</v>
      </c>
      <c r="D25" s="10">
        <v>106</v>
      </c>
      <c r="E25" s="7">
        <f t="shared" si="0"/>
        <v>200</v>
      </c>
      <c r="F25" s="8">
        <v>104</v>
      </c>
    </row>
    <row r="26" spans="2:6" ht="17.45" customHeight="1" x14ac:dyDescent="0.15">
      <c r="B26" s="5" t="s">
        <v>79</v>
      </c>
      <c r="C26" s="10">
        <v>86</v>
      </c>
      <c r="D26" s="10">
        <v>97</v>
      </c>
      <c r="E26" s="7">
        <f t="shared" si="0"/>
        <v>183</v>
      </c>
      <c r="F26" s="8">
        <v>94</v>
      </c>
    </row>
    <row r="27" spans="2:6" ht="17.45" customHeight="1" x14ac:dyDescent="0.15">
      <c r="B27" s="5" t="s">
        <v>80</v>
      </c>
      <c r="C27" s="10">
        <v>73</v>
      </c>
      <c r="D27" s="10">
        <v>64</v>
      </c>
      <c r="E27" s="7">
        <f t="shared" si="0"/>
        <v>137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259</v>
      </c>
      <c r="D29" s="9">
        <f>SUM(D25:D28)</f>
        <v>277</v>
      </c>
      <c r="E29" s="9">
        <f t="shared" si="0"/>
        <v>536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185</v>
      </c>
      <c r="D30" s="10">
        <v>224</v>
      </c>
      <c r="E30" s="7">
        <f t="shared" si="0"/>
        <v>409</v>
      </c>
      <c r="F30" s="8">
        <v>178</v>
      </c>
    </row>
    <row r="31" spans="2:6" ht="17.45" customHeight="1" x14ac:dyDescent="0.15">
      <c r="B31" s="5" t="s">
        <v>84</v>
      </c>
      <c r="C31" s="10">
        <v>480</v>
      </c>
      <c r="D31" s="10">
        <v>524</v>
      </c>
      <c r="E31" s="7">
        <f t="shared" si="0"/>
        <v>1004</v>
      </c>
      <c r="F31" s="8">
        <v>475</v>
      </c>
    </row>
    <row r="32" spans="2:6" ht="17.45" customHeight="1" x14ac:dyDescent="0.15">
      <c r="B32" s="5" t="s">
        <v>85</v>
      </c>
      <c r="C32" s="10">
        <v>1118</v>
      </c>
      <c r="D32" s="10">
        <v>1167</v>
      </c>
      <c r="E32" s="7">
        <f t="shared" si="0"/>
        <v>2285</v>
      </c>
      <c r="F32" s="8">
        <v>960</v>
      </c>
    </row>
    <row r="33" spans="2:6" ht="17.45" customHeight="1" x14ac:dyDescent="0.15">
      <c r="B33" s="5" t="s">
        <v>86</v>
      </c>
      <c r="C33" s="10">
        <v>184</v>
      </c>
      <c r="D33" s="10">
        <v>214</v>
      </c>
      <c r="E33" s="7">
        <f t="shared" si="0"/>
        <v>398</v>
      </c>
      <c r="F33" s="8">
        <v>208</v>
      </c>
    </row>
    <row r="34" spans="2:6" ht="17.45" customHeight="1" x14ac:dyDescent="0.15">
      <c r="B34" s="5" t="s">
        <v>87</v>
      </c>
      <c r="C34" s="10">
        <v>446</v>
      </c>
      <c r="D34" s="10">
        <v>462</v>
      </c>
      <c r="E34" s="7">
        <f t="shared" si="0"/>
        <v>908</v>
      </c>
      <c r="F34" s="8">
        <v>351</v>
      </c>
    </row>
    <row r="35" spans="2:6" ht="17.45" customHeight="1" x14ac:dyDescent="0.15">
      <c r="B35" s="9" t="s">
        <v>88</v>
      </c>
      <c r="C35" s="9">
        <f>SUM(C30:C34)</f>
        <v>2413</v>
      </c>
      <c r="D35" s="9">
        <f>SUM(D30:D34)</f>
        <v>2591</v>
      </c>
      <c r="E35" s="9">
        <f t="shared" si="0"/>
        <v>5004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234</v>
      </c>
      <c r="D36" s="10">
        <v>283</v>
      </c>
      <c r="E36" s="7">
        <f t="shared" si="0"/>
        <v>517</v>
      </c>
      <c r="F36" s="8">
        <v>242</v>
      </c>
    </row>
    <row r="37" spans="2:6" ht="17.45" customHeight="1" x14ac:dyDescent="0.15">
      <c r="B37" s="5" t="s">
        <v>90</v>
      </c>
      <c r="C37" s="10">
        <v>1010</v>
      </c>
      <c r="D37" s="10">
        <v>1103</v>
      </c>
      <c r="E37" s="7">
        <f t="shared" si="0"/>
        <v>2113</v>
      </c>
      <c r="F37" s="8">
        <v>892</v>
      </c>
    </row>
    <row r="38" spans="2:6" ht="17.45" customHeight="1" x14ac:dyDescent="0.15">
      <c r="B38" s="5" t="s">
        <v>91</v>
      </c>
      <c r="C38" s="10">
        <v>783</v>
      </c>
      <c r="D38" s="10">
        <v>911</v>
      </c>
      <c r="E38" s="7">
        <f t="shared" si="0"/>
        <v>1694</v>
      </c>
      <c r="F38" s="8">
        <v>685</v>
      </c>
    </row>
    <row r="39" spans="2:6" ht="17.45" customHeight="1" x14ac:dyDescent="0.15">
      <c r="B39" s="5" t="s">
        <v>92</v>
      </c>
      <c r="C39" s="10">
        <v>311</v>
      </c>
      <c r="D39" s="10">
        <v>355</v>
      </c>
      <c r="E39" s="7">
        <f t="shared" si="0"/>
        <v>666</v>
      </c>
      <c r="F39" s="8">
        <v>259</v>
      </c>
    </row>
    <row r="40" spans="2:6" ht="17.45" customHeight="1" x14ac:dyDescent="0.15">
      <c r="B40" s="5" t="s">
        <v>93</v>
      </c>
      <c r="C40" s="10">
        <v>383</v>
      </c>
      <c r="D40" s="10">
        <v>401</v>
      </c>
      <c r="E40" s="7">
        <f t="shared" si="0"/>
        <v>784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2721</v>
      </c>
      <c r="D41" s="9">
        <f>SUM(D36:D40)</f>
        <v>3053</v>
      </c>
      <c r="E41" s="9">
        <f t="shared" si="0"/>
        <v>5774</v>
      </c>
      <c r="F41" s="9">
        <f>SUM(F36:F40)</f>
        <v>2405</v>
      </c>
    </row>
    <row r="42" spans="2:6" ht="17.45" customHeight="1" x14ac:dyDescent="0.15">
      <c r="B42" s="5" t="s">
        <v>95</v>
      </c>
      <c r="C42" s="10">
        <v>639</v>
      </c>
      <c r="D42" s="10">
        <v>729</v>
      </c>
      <c r="E42" s="7">
        <f t="shared" si="0"/>
        <v>1368</v>
      </c>
      <c r="F42" s="8">
        <v>629</v>
      </c>
    </row>
    <row r="43" spans="2:6" ht="17.45" customHeight="1" x14ac:dyDescent="0.15">
      <c r="B43" s="5" t="s">
        <v>96</v>
      </c>
      <c r="C43" s="10">
        <v>718</v>
      </c>
      <c r="D43" s="10">
        <v>752</v>
      </c>
      <c r="E43" s="7">
        <f t="shared" si="0"/>
        <v>1470</v>
      </c>
      <c r="F43" s="8">
        <v>659</v>
      </c>
    </row>
    <row r="44" spans="2:6" ht="17.45" customHeight="1" x14ac:dyDescent="0.15">
      <c r="B44" s="9" t="s">
        <v>97</v>
      </c>
      <c r="C44" s="9">
        <f>SUM(C42:C43)</f>
        <v>1357</v>
      </c>
      <c r="D44" s="9">
        <f>SUM(D42:D43)</f>
        <v>1481</v>
      </c>
      <c r="E44" s="9">
        <f t="shared" si="0"/>
        <v>2838</v>
      </c>
      <c r="F44" s="9">
        <f>SUM(F42:F43)</f>
        <v>1288</v>
      </c>
    </row>
    <row r="45" spans="2:6" ht="17.45" customHeight="1" x14ac:dyDescent="0.15">
      <c r="B45" s="5" t="s">
        <v>98</v>
      </c>
      <c r="C45" s="10">
        <v>1028</v>
      </c>
      <c r="D45" s="10">
        <v>1128</v>
      </c>
      <c r="E45" s="7">
        <f t="shared" si="0"/>
        <v>2156</v>
      </c>
      <c r="F45" s="8">
        <v>961</v>
      </c>
    </row>
    <row r="46" spans="2:6" ht="17.45" customHeight="1" x14ac:dyDescent="0.15">
      <c r="B46" s="5" t="s">
        <v>99</v>
      </c>
      <c r="C46" s="10">
        <v>943</v>
      </c>
      <c r="D46" s="10">
        <v>987</v>
      </c>
      <c r="E46" s="7">
        <f t="shared" si="0"/>
        <v>1930</v>
      </c>
      <c r="F46" s="8">
        <v>945</v>
      </c>
    </row>
    <row r="47" spans="2:6" ht="17.45" customHeight="1" x14ac:dyDescent="0.15">
      <c r="B47" s="5" t="s">
        <v>100</v>
      </c>
      <c r="C47" s="10"/>
      <c r="D47" s="10">
        <v>21</v>
      </c>
      <c r="E47" s="7">
        <f t="shared" si="0"/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SUM(C45:C47)</f>
        <v>1971</v>
      </c>
      <c r="D48" s="11">
        <f>SUM(D45:D47)</f>
        <v>2136</v>
      </c>
      <c r="E48" s="11">
        <f t="shared" si="0"/>
        <v>4107</v>
      </c>
      <c r="F48" s="11">
        <f>SUM(F45:F47)</f>
        <v>1927</v>
      </c>
    </row>
    <row r="49" spans="2:6" ht="17.45" customHeight="1" thickTop="1" x14ac:dyDescent="0.15">
      <c r="B49" s="12" t="s">
        <v>102</v>
      </c>
      <c r="C49" s="12">
        <f>C10+C15+C20+C24+C29+C35+C41+C44+C48</f>
        <v>12275</v>
      </c>
      <c r="D49" s="12">
        <f>D10+D15+D20+D24+D29+D35+D41+D44+D48</f>
        <v>13696</v>
      </c>
      <c r="E49" s="12">
        <f>SUM(C49:D49)</f>
        <v>25971</v>
      </c>
      <c r="F49" s="12">
        <f>F10+F15+F20+F24+F29+F35+F41+F44+F48</f>
        <v>11537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K55" sqref="K55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177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713</v>
      </c>
      <c r="D7" s="6">
        <v>870</v>
      </c>
      <c r="E7" s="7">
        <f t="shared" ref="E7:E48" si="0">SUM(C7:D7)</f>
        <v>1583</v>
      </c>
      <c r="F7" s="8">
        <v>684</v>
      </c>
    </row>
    <row r="8" spans="2:6" ht="17.45" customHeight="1" x14ac:dyDescent="0.15">
      <c r="B8" s="5" t="s">
        <v>62</v>
      </c>
      <c r="C8" s="6">
        <v>502</v>
      </c>
      <c r="D8" s="6">
        <v>538</v>
      </c>
      <c r="E8" s="7">
        <f t="shared" si="0"/>
        <v>1040</v>
      </c>
      <c r="F8" s="8">
        <v>440</v>
      </c>
    </row>
    <row r="9" spans="2:6" ht="17.45" customHeight="1" x14ac:dyDescent="0.15">
      <c r="B9" s="5" t="s">
        <v>63</v>
      </c>
      <c r="C9" s="6">
        <v>9</v>
      </c>
      <c r="D9" s="6">
        <v>28</v>
      </c>
      <c r="E9" s="7">
        <f t="shared" si="0"/>
        <v>37</v>
      </c>
      <c r="F9" s="8">
        <v>37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1436</v>
      </c>
      <c r="E10" s="9">
        <f t="shared" si="0"/>
        <v>2660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602</v>
      </c>
      <c r="D11" s="10">
        <v>691</v>
      </c>
      <c r="E11" s="7">
        <f t="shared" si="0"/>
        <v>1293</v>
      </c>
      <c r="F11" s="8">
        <v>556</v>
      </c>
    </row>
    <row r="12" spans="2:6" ht="17.45" customHeight="1" x14ac:dyDescent="0.15">
      <c r="B12" s="5" t="s">
        <v>66</v>
      </c>
      <c r="C12" s="10">
        <v>164</v>
      </c>
      <c r="D12" s="10">
        <v>195</v>
      </c>
      <c r="E12" s="7">
        <f t="shared" si="0"/>
        <v>359</v>
      </c>
      <c r="F12" s="8">
        <v>166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147</v>
      </c>
    </row>
    <row r="14" spans="2:6" ht="17.45" customHeight="1" x14ac:dyDescent="0.15">
      <c r="B14" s="5" t="s">
        <v>68</v>
      </c>
      <c r="C14" s="10">
        <v>239</v>
      </c>
      <c r="D14" s="10">
        <v>275</v>
      </c>
      <c r="E14" s="7">
        <f t="shared" si="0"/>
        <v>514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1162</v>
      </c>
      <c r="D15" s="9">
        <f>SUM(D11:D14)</f>
        <v>1347</v>
      </c>
      <c r="E15" s="9">
        <f t="shared" si="0"/>
        <v>2509</v>
      </c>
      <c r="F15" s="9">
        <f>SUM(F11:F14)</f>
        <v>1109</v>
      </c>
    </row>
    <row r="16" spans="2:6" ht="17.45" customHeight="1" x14ac:dyDescent="0.15">
      <c r="B16" s="5" t="s">
        <v>70</v>
      </c>
      <c r="C16" s="10">
        <v>179</v>
      </c>
      <c r="D16" s="10">
        <v>226</v>
      </c>
      <c r="E16" s="7">
        <f t="shared" si="0"/>
        <v>405</v>
      </c>
      <c r="F16" s="8">
        <v>213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262</v>
      </c>
      <c r="D18" s="10">
        <v>290</v>
      </c>
      <c r="E18" s="7">
        <f t="shared" si="0"/>
        <v>552</v>
      </c>
      <c r="F18" s="8">
        <v>238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721</v>
      </c>
      <c r="D20" s="9">
        <f>SUM(D16:D19)</f>
        <v>806</v>
      </c>
      <c r="E20" s="9">
        <f t="shared" si="0"/>
        <v>1527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89</v>
      </c>
      <c r="D21" s="10">
        <v>115</v>
      </c>
      <c r="E21" s="7">
        <f t="shared" si="0"/>
        <v>204</v>
      </c>
      <c r="F21" s="8">
        <v>111</v>
      </c>
    </row>
    <row r="22" spans="2:6" ht="17.45" customHeight="1" x14ac:dyDescent="0.15">
      <c r="B22" s="5" t="s">
        <v>76</v>
      </c>
      <c r="C22" s="10">
        <v>359</v>
      </c>
      <c r="D22" s="10">
        <v>435</v>
      </c>
      <c r="E22" s="7">
        <f t="shared" si="0"/>
        <v>794</v>
      </c>
      <c r="F22" s="8">
        <v>384</v>
      </c>
    </row>
    <row r="23" spans="2:6" ht="17.45" customHeight="1" x14ac:dyDescent="0.15">
      <c r="B23" s="5" t="s">
        <v>63</v>
      </c>
      <c r="C23" s="10">
        <v>4</v>
      </c>
      <c r="D23" s="10">
        <v>7</v>
      </c>
      <c r="E23" s="7">
        <f t="shared" si="0"/>
        <v>11</v>
      </c>
      <c r="F23" s="8">
        <v>11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557</v>
      </c>
      <c r="E24" s="9">
        <f t="shared" si="0"/>
        <v>1009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94</v>
      </c>
      <c r="D25" s="10">
        <v>109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88</v>
      </c>
      <c r="D26" s="10">
        <v>98</v>
      </c>
      <c r="E26" s="7">
        <f t="shared" si="0"/>
        <v>186</v>
      </c>
      <c r="F26" s="8">
        <v>95</v>
      </c>
    </row>
    <row r="27" spans="2:6" ht="17.45" customHeight="1" x14ac:dyDescent="0.15">
      <c r="B27" s="5" t="s">
        <v>80</v>
      </c>
      <c r="C27" s="10">
        <v>72</v>
      </c>
      <c r="D27" s="10">
        <v>64</v>
      </c>
      <c r="E27" s="7">
        <f t="shared" si="0"/>
        <v>136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260</v>
      </c>
      <c r="D29" s="9">
        <f>SUM(D25:D28)</f>
        <v>280</v>
      </c>
      <c r="E29" s="9">
        <f t="shared" si="0"/>
        <v>540</v>
      </c>
      <c r="F29" s="9">
        <f>SUM(F25:F28)</f>
        <v>287</v>
      </c>
    </row>
    <row r="30" spans="2:6" ht="17.45" customHeight="1" x14ac:dyDescent="0.15">
      <c r="B30" s="5" t="s">
        <v>83</v>
      </c>
      <c r="C30" s="10">
        <v>186</v>
      </c>
      <c r="D30" s="10">
        <v>224</v>
      </c>
      <c r="E30" s="7">
        <f t="shared" si="0"/>
        <v>410</v>
      </c>
      <c r="F30" s="8">
        <v>178</v>
      </c>
    </row>
    <row r="31" spans="2:6" ht="17.45" customHeight="1" x14ac:dyDescent="0.15">
      <c r="B31" s="5" t="s">
        <v>84</v>
      </c>
      <c r="C31" s="10">
        <v>480</v>
      </c>
      <c r="D31" s="10">
        <v>527</v>
      </c>
      <c r="E31" s="7">
        <f t="shared" si="0"/>
        <v>1007</v>
      </c>
      <c r="F31" s="8">
        <v>479</v>
      </c>
    </row>
    <row r="32" spans="2:6" ht="17.45" customHeight="1" x14ac:dyDescent="0.15">
      <c r="B32" s="5" t="s">
        <v>85</v>
      </c>
      <c r="C32" s="10">
        <v>1120</v>
      </c>
      <c r="D32" s="10">
        <v>1164</v>
      </c>
      <c r="E32" s="7">
        <f t="shared" si="0"/>
        <v>2284</v>
      </c>
      <c r="F32" s="8">
        <v>958</v>
      </c>
    </row>
    <row r="33" spans="2:6" ht="17.45" customHeight="1" x14ac:dyDescent="0.15">
      <c r="B33" s="5" t="s">
        <v>86</v>
      </c>
      <c r="C33" s="10">
        <v>183</v>
      </c>
      <c r="D33" s="10">
        <v>214</v>
      </c>
      <c r="E33" s="7">
        <f t="shared" si="0"/>
        <v>397</v>
      </c>
      <c r="F33" s="8">
        <v>208</v>
      </c>
    </row>
    <row r="34" spans="2:6" ht="17.45" customHeight="1" x14ac:dyDescent="0.15">
      <c r="B34" s="5" t="s">
        <v>87</v>
      </c>
      <c r="C34" s="10">
        <v>447</v>
      </c>
      <c r="D34" s="10">
        <v>463</v>
      </c>
      <c r="E34" s="7">
        <f t="shared" si="0"/>
        <v>910</v>
      </c>
      <c r="F34" s="8">
        <v>350</v>
      </c>
    </row>
    <row r="35" spans="2:6" ht="17.45" customHeight="1" x14ac:dyDescent="0.15">
      <c r="B35" s="9" t="s">
        <v>88</v>
      </c>
      <c r="C35" s="9">
        <f>SUM(C30:C34)</f>
        <v>2416</v>
      </c>
      <c r="D35" s="9">
        <f>SUM(D30:D34)</f>
        <v>2592</v>
      </c>
      <c r="E35" s="9">
        <f t="shared" si="0"/>
        <v>5008</v>
      </c>
      <c r="F35" s="9">
        <f>SUM(F30:F34)</f>
        <v>2173</v>
      </c>
    </row>
    <row r="36" spans="2:6" ht="17.45" customHeight="1" x14ac:dyDescent="0.15">
      <c r="B36" s="5" t="s">
        <v>89</v>
      </c>
      <c r="C36" s="10">
        <v>234</v>
      </c>
      <c r="D36" s="10">
        <v>284</v>
      </c>
      <c r="E36" s="7">
        <f t="shared" si="0"/>
        <v>518</v>
      </c>
      <c r="F36" s="8">
        <v>243</v>
      </c>
    </row>
    <row r="37" spans="2:6" ht="17.45" customHeight="1" x14ac:dyDescent="0.15">
      <c r="B37" s="5" t="s">
        <v>90</v>
      </c>
      <c r="C37" s="10">
        <v>1008</v>
      </c>
      <c r="D37" s="10">
        <v>1101</v>
      </c>
      <c r="E37" s="7">
        <f t="shared" si="0"/>
        <v>2109</v>
      </c>
      <c r="F37" s="8">
        <v>891</v>
      </c>
    </row>
    <row r="38" spans="2:6" ht="17.45" customHeight="1" x14ac:dyDescent="0.15">
      <c r="B38" s="5" t="s">
        <v>91</v>
      </c>
      <c r="C38" s="10">
        <v>784</v>
      </c>
      <c r="D38" s="10">
        <v>907</v>
      </c>
      <c r="E38" s="7">
        <f t="shared" si="0"/>
        <v>1691</v>
      </c>
      <c r="F38" s="8">
        <v>683</v>
      </c>
    </row>
    <row r="39" spans="2:6" ht="17.45" customHeight="1" x14ac:dyDescent="0.15">
      <c r="B39" s="5" t="s">
        <v>92</v>
      </c>
      <c r="C39" s="10">
        <v>310</v>
      </c>
      <c r="D39" s="10">
        <v>352</v>
      </c>
      <c r="E39" s="7">
        <f t="shared" si="0"/>
        <v>662</v>
      </c>
      <c r="F39" s="8">
        <v>258</v>
      </c>
    </row>
    <row r="40" spans="2:6" ht="17.45" customHeight="1" x14ac:dyDescent="0.15">
      <c r="B40" s="5" t="s">
        <v>93</v>
      </c>
      <c r="C40" s="10">
        <v>382</v>
      </c>
      <c r="D40" s="10">
        <v>402</v>
      </c>
      <c r="E40" s="7">
        <f t="shared" si="0"/>
        <v>784</v>
      </c>
      <c r="F40" s="8">
        <v>326</v>
      </c>
    </row>
    <row r="41" spans="2:6" ht="17.45" customHeight="1" x14ac:dyDescent="0.15">
      <c r="B41" s="9" t="s">
        <v>94</v>
      </c>
      <c r="C41" s="9">
        <f>SUM(C36:C40)</f>
        <v>2718</v>
      </c>
      <c r="D41" s="9">
        <f>SUM(D36:D40)</f>
        <v>3046</v>
      </c>
      <c r="E41" s="9">
        <f t="shared" si="0"/>
        <v>5764</v>
      </c>
      <c r="F41" s="9">
        <f>SUM(F36:F40)</f>
        <v>2401</v>
      </c>
    </row>
    <row r="42" spans="2:6" ht="17.45" customHeight="1" x14ac:dyDescent="0.15">
      <c r="B42" s="5" t="s">
        <v>95</v>
      </c>
      <c r="C42" s="10">
        <v>641</v>
      </c>
      <c r="D42" s="10">
        <v>729</v>
      </c>
      <c r="E42" s="7">
        <f t="shared" si="0"/>
        <v>1370</v>
      </c>
      <c r="F42" s="8">
        <v>632</v>
      </c>
    </row>
    <row r="43" spans="2:6" ht="17.45" customHeight="1" x14ac:dyDescent="0.15">
      <c r="B43" s="5" t="s">
        <v>96</v>
      </c>
      <c r="C43" s="10">
        <v>718</v>
      </c>
      <c r="D43" s="10">
        <v>755</v>
      </c>
      <c r="E43" s="7">
        <f t="shared" si="0"/>
        <v>1473</v>
      </c>
      <c r="F43" s="8">
        <v>656</v>
      </c>
    </row>
    <row r="44" spans="2:6" ht="17.45" customHeight="1" x14ac:dyDescent="0.15">
      <c r="B44" s="9" t="s">
        <v>97</v>
      </c>
      <c r="C44" s="9">
        <f>SUM(C42:C43)</f>
        <v>1359</v>
      </c>
      <c r="D44" s="9">
        <f>SUM(D42:D43)</f>
        <v>1484</v>
      </c>
      <c r="E44" s="9">
        <f t="shared" si="0"/>
        <v>2843</v>
      </c>
      <c r="F44" s="9">
        <f>SUM(F42:F43)</f>
        <v>1288</v>
      </c>
    </row>
    <row r="45" spans="2:6" ht="17.45" customHeight="1" x14ac:dyDescent="0.15">
      <c r="B45" s="5" t="s">
        <v>98</v>
      </c>
      <c r="C45" s="10">
        <v>1030</v>
      </c>
      <c r="D45" s="10">
        <v>1132</v>
      </c>
      <c r="E45" s="7">
        <f t="shared" si="0"/>
        <v>2162</v>
      </c>
      <c r="F45" s="8">
        <v>964</v>
      </c>
    </row>
    <row r="46" spans="2:6" ht="17.45" customHeight="1" x14ac:dyDescent="0.15">
      <c r="B46" s="5" t="s">
        <v>99</v>
      </c>
      <c r="C46" s="10">
        <v>942</v>
      </c>
      <c r="D46" s="10">
        <v>989</v>
      </c>
      <c r="E46" s="7">
        <v>1931</v>
      </c>
      <c r="F46" s="8">
        <v>950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2141</v>
      </c>
      <c r="E48" s="11">
        <f t="shared" si="0"/>
        <v>4113</v>
      </c>
      <c r="F48" s="11">
        <f>SUM(F45:F47)</f>
        <v>1934</v>
      </c>
    </row>
    <row r="49" spans="2:6" ht="17.45" customHeight="1" thickTop="1" x14ac:dyDescent="0.15">
      <c r="B49" s="12" t="s">
        <v>102</v>
      </c>
      <c r="C49" s="12">
        <f>C10+C15+C20+C24+C29+C35+C41+C44+C48</f>
        <v>12284</v>
      </c>
      <c r="D49" s="12">
        <f>D10+D15+D20+D24+D29+D35+D41+D44+D48</f>
        <v>13689</v>
      </c>
      <c r="E49" s="12">
        <f>SUM(C49:D49)</f>
        <v>25973</v>
      </c>
      <c r="F49" s="12">
        <f>F10+F15+F20+F24+F29+F35+F41+F44+F48</f>
        <v>11543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178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717</v>
      </c>
      <c r="D7" s="6">
        <v>868</v>
      </c>
      <c r="E7" s="7">
        <f t="shared" ref="E7:E48" si="0">SUM(C7:D7)</f>
        <v>1585</v>
      </c>
      <c r="F7" s="8">
        <v>683</v>
      </c>
    </row>
    <row r="8" spans="2:6" ht="17.45" customHeight="1" x14ac:dyDescent="0.15">
      <c r="B8" s="5" t="s">
        <v>62</v>
      </c>
      <c r="C8" s="6">
        <v>501</v>
      </c>
      <c r="D8" s="6">
        <v>536</v>
      </c>
      <c r="E8" s="7">
        <f t="shared" si="0"/>
        <v>1037</v>
      </c>
      <c r="F8" s="8">
        <v>440</v>
      </c>
    </row>
    <row r="9" spans="2:6" ht="17.45" customHeight="1" x14ac:dyDescent="0.15">
      <c r="B9" s="5" t="s">
        <v>63</v>
      </c>
      <c r="C9" s="6">
        <v>9</v>
      </c>
      <c r="D9" s="6">
        <v>26</v>
      </c>
      <c r="E9" s="7">
        <f t="shared" si="0"/>
        <v>35</v>
      </c>
      <c r="F9" s="8">
        <v>35</v>
      </c>
    </row>
    <row r="10" spans="2:6" ht="17.45" customHeight="1" x14ac:dyDescent="0.15">
      <c r="B10" s="9" t="s">
        <v>64</v>
      </c>
      <c r="C10" s="9">
        <f>SUM(C7:C9)</f>
        <v>1227</v>
      </c>
      <c r="D10" s="9">
        <f>SUM(D7:D9)</f>
        <v>1430</v>
      </c>
      <c r="E10" s="9">
        <f t="shared" si="0"/>
        <v>2657</v>
      </c>
      <c r="F10" s="9">
        <f>SUM(F7:F9)</f>
        <v>1158</v>
      </c>
    </row>
    <row r="11" spans="2:6" ht="17.45" customHeight="1" x14ac:dyDescent="0.15">
      <c r="B11" s="5" t="s">
        <v>65</v>
      </c>
      <c r="C11" s="10">
        <v>603</v>
      </c>
      <c r="D11" s="10">
        <v>692</v>
      </c>
      <c r="E11" s="7">
        <f t="shared" si="0"/>
        <v>1295</v>
      </c>
      <c r="F11" s="8">
        <v>557</v>
      </c>
    </row>
    <row r="12" spans="2:6" ht="17.45" customHeight="1" x14ac:dyDescent="0.15">
      <c r="B12" s="5" t="s">
        <v>66</v>
      </c>
      <c r="C12" s="10">
        <v>167</v>
      </c>
      <c r="D12" s="10">
        <v>198</v>
      </c>
      <c r="E12" s="7">
        <f t="shared" si="0"/>
        <v>365</v>
      </c>
      <c r="F12" s="8">
        <v>168</v>
      </c>
    </row>
    <row r="13" spans="2:6" ht="17.45" customHeight="1" x14ac:dyDescent="0.15">
      <c r="B13" s="5" t="s">
        <v>67</v>
      </c>
      <c r="C13" s="10">
        <v>158</v>
      </c>
      <c r="D13" s="10">
        <v>187</v>
      </c>
      <c r="E13" s="7">
        <f t="shared" si="0"/>
        <v>345</v>
      </c>
      <c r="F13" s="8">
        <v>148</v>
      </c>
    </row>
    <row r="14" spans="2:6" ht="17.45" customHeight="1" x14ac:dyDescent="0.15">
      <c r="B14" s="5" t="s">
        <v>68</v>
      </c>
      <c r="C14" s="10">
        <v>239</v>
      </c>
      <c r="D14" s="10">
        <v>275</v>
      </c>
      <c r="E14" s="7">
        <f t="shared" si="0"/>
        <v>514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1352</v>
      </c>
      <c r="E15" s="9">
        <f t="shared" si="0"/>
        <v>2519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180</v>
      </c>
      <c r="D16" s="10">
        <v>227</v>
      </c>
      <c r="E16" s="7">
        <f t="shared" si="0"/>
        <v>407</v>
      </c>
      <c r="F16" s="8">
        <v>212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265</v>
      </c>
      <c r="D18" s="10">
        <v>289</v>
      </c>
      <c r="E18" s="7">
        <f t="shared" si="0"/>
        <v>554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725</v>
      </c>
      <c r="D20" s="9">
        <f>SUM(D16:D19)</f>
        <v>806</v>
      </c>
      <c r="E20" s="9">
        <f t="shared" si="0"/>
        <v>1531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89</v>
      </c>
      <c r="D21" s="10">
        <v>115</v>
      </c>
      <c r="E21" s="7">
        <f t="shared" si="0"/>
        <v>204</v>
      </c>
      <c r="F21" s="8">
        <v>111</v>
      </c>
    </row>
    <row r="22" spans="2:6" ht="17.45" customHeight="1" x14ac:dyDescent="0.15">
      <c r="B22" s="5" t="s">
        <v>76</v>
      </c>
      <c r="C22" s="10">
        <v>362</v>
      </c>
      <c r="D22" s="10">
        <v>436</v>
      </c>
      <c r="E22" s="7">
        <f t="shared" si="0"/>
        <v>798</v>
      </c>
      <c r="F22" s="8">
        <v>384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563</v>
      </c>
      <c r="E24" s="9">
        <f t="shared" si="0"/>
        <v>1017</v>
      </c>
      <c r="F24" s="9">
        <f>SUM(F21:F23)</f>
        <v>510</v>
      </c>
    </row>
    <row r="25" spans="2:6" ht="17.45" customHeight="1" x14ac:dyDescent="0.15">
      <c r="B25" s="5" t="s">
        <v>78</v>
      </c>
      <c r="C25" s="10">
        <v>94</v>
      </c>
      <c r="D25" s="10">
        <v>109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87</v>
      </c>
      <c r="D26" s="10">
        <v>98</v>
      </c>
      <c r="E26" s="7">
        <f t="shared" si="0"/>
        <v>185</v>
      </c>
      <c r="F26" s="8">
        <v>95</v>
      </c>
    </row>
    <row r="27" spans="2:6" ht="17.45" customHeight="1" x14ac:dyDescent="0.15">
      <c r="B27" s="5" t="s">
        <v>80</v>
      </c>
      <c r="C27" s="10">
        <v>72</v>
      </c>
      <c r="D27" s="10">
        <v>64</v>
      </c>
      <c r="E27" s="7">
        <f t="shared" si="0"/>
        <v>136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259</v>
      </c>
      <c r="D29" s="9">
        <f>SUM(D25:D28)</f>
        <v>280</v>
      </c>
      <c r="E29" s="9">
        <f t="shared" si="0"/>
        <v>539</v>
      </c>
      <c r="F29" s="9">
        <f>SUM(F25:F28)</f>
        <v>287</v>
      </c>
    </row>
    <row r="30" spans="2:6" ht="17.45" customHeight="1" x14ac:dyDescent="0.15">
      <c r="B30" s="5" t="s">
        <v>83</v>
      </c>
      <c r="C30" s="10">
        <v>185</v>
      </c>
      <c r="D30" s="10">
        <v>223</v>
      </c>
      <c r="E30" s="7">
        <f t="shared" si="0"/>
        <v>408</v>
      </c>
      <c r="F30" s="8">
        <v>177</v>
      </c>
    </row>
    <row r="31" spans="2:6" ht="17.45" customHeight="1" x14ac:dyDescent="0.15">
      <c r="B31" s="5" t="s">
        <v>84</v>
      </c>
      <c r="C31" s="10">
        <v>479</v>
      </c>
      <c r="D31" s="10">
        <v>523</v>
      </c>
      <c r="E31" s="7">
        <f t="shared" si="0"/>
        <v>1002</v>
      </c>
      <c r="F31" s="8">
        <v>476</v>
      </c>
    </row>
    <row r="32" spans="2:6" ht="17.45" customHeight="1" x14ac:dyDescent="0.15">
      <c r="B32" s="5" t="s">
        <v>85</v>
      </c>
      <c r="C32" s="10">
        <v>1118</v>
      </c>
      <c r="D32" s="10">
        <v>1161</v>
      </c>
      <c r="E32" s="7">
        <f t="shared" si="0"/>
        <v>2279</v>
      </c>
      <c r="F32" s="8">
        <v>956</v>
      </c>
    </row>
    <row r="33" spans="2:6" ht="17.45" customHeight="1" x14ac:dyDescent="0.15">
      <c r="B33" s="5" t="s">
        <v>86</v>
      </c>
      <c r="C33" s="10">
        <v>183</v>
      </c>
      <c r="D33" s="10">
        <v>212</v>
      </c>
      <c r="E33" s="7">
        <f t="shared" si="0"/>
        <v>395</v>
      </c>
      <c r="F33" s="8">
        <v>206</v>
      </c>
    </row>
    <row r="34" spans="2:6" ht="17.45" customHeight="1" x14ac:dyDescent="0.15">
      <c r="B34" s="5" t="s">
        <v>87</v>
      </c>
      <c r="C34" s="10">
        <v>446</v>
      </c>
      <c r="D34" s="10">
        <v>466</v>
      </c>
      <c r="E34" s="7">
        <f t="shared" si="0"/>
        <v>912</v>
      </c>
      <c r="F34" s="8">
        <v>355</v>
      </c>
    </row>
    <row r="35" spans="2:6" ht="17.45" customHeight="1" x14ac:dyDescent="0.15">
      <c r="B35" s="9" t="s">
        <v>88</v>
      </c>
      <c r="C35" s="9">
        <f>SUM(C30:C34)</f>
        <v>2411</v>
      </c>
      <c r="D35" s="9">
        <f>SUM(D30:D34)</f>
        <v>2585</v>
      </c>
      <c r="E35" s="9">
        <f t="shared" si="0"/>
        <v>4996</v>
      </c>
      <c r="F35" s="9">
        <f>SUM(F30:F34)</f>
        <v>2170</v>
      </c>
    </row>
    <row r="36" spans="2:6" ht="17.45" customHeight="1" x14ac:dyDescent="0.15">
      <c r="B36" s="5" t="s">
        <v>89</v>
      </c>
      <c r="C36" s="10">
        <v>234</v>
      </c>
      <c r="D36" s="10">
        <v>282</v>
      </c>
      <c r="E36" s="7">
        <f t="shared" si="0"/>
        <v>516</v>
      </c>
      <c r="F36" s="8">
        <v>242</v>
      </c>
    </row>
    <row r="37" spans="2:6" ht="17.45" customHeight="1" x14ac:dyDescent="0.15">
      <c r="B37" s="5" t="s">
        <v>90</v>
      </c>
      <c r="C37" s="10">
        <v>1008</v>
      </c>
      <c r="D37" s="10">
        <v>1099</v>
      </c>
      <c r="E37" s="7">
        <f t="shared" si="0"/>
        <v>2107</v>
      </c>
      <c r="F37" s="8">
        <v>892</v>
      </c>
    </row>
    <row r="38" spans="2:6" ht="17.45" customHeight="1" x14ac:dyDescent="0.15">
      <c r="B38" s="5" t="s">
        <v>91</v>
      </c>
      <c r="C38" s="10">
        <v>786</v>
      </c>
      <c r="D38" s="10">
        <v>904</v>
      </c>
      <c r="E38" s="7">
        <f t="shared" si="0"/>
        <v>1690</v>
      </c>
      <c r="F38" s="8">
        <v>682</v>
      </c>
    </row>
    <row r="39" spans="2:6" ht="17.45" customHeight="1" x14ac:dyDescent="0.15">
      <c r="B39" s="5" t="s">
        <v>92</v>
      </c>
      <c r="C39" s="10">
        <v>310</v>
      </c>
      <c r="D39" s="10">
        <v>352</v>
      </c>
      <c r="E39" s="7">
        <f t="shared" si="0"/>
        <v>662</v>
      </c>
      <c r="F39" s="8">
        <v>258</v>
      </c>
    </row>
    <row r="40" spans="2:6" ht="17.45" customHeight="1" x14ac:dyDescent="0.15">
      <c r="B40" s="5" t="s">
        <v>93</v>
      </c>
      <c r="C40" s="10">
        <v>382</v>
      </c>
      <c r="D40" s="10">
        <v>398</v>
      </c>
      <c r="E40" s="7">
        <f t="shared" si="0"/>
        <v>780</v>
      </c>
      <c r="F40" s="8">
        <v>324</v>
      </c>
    </row>
    <row r="41" spans="2:6" ht="17.45" customHeight="1" x14ac:dyDescent="0.15">
      <c r="B41" s="9" t="s">
        <v>94</v>
      </c>
      <c r="C41" s="9">
        <f>SUM(C36:C40)</f>
        <v>2720</v>
      </c>
      <c r="D41" s="9">
        <f>SUM(D36:D40)</f>
        <v>3035</v>
      </c>
      <c r="E41" s="9">
        <f t="shared" si="0"/>
        <v>5755</v>
      </c>
      <c r="F41" s="9">
        <f>SUM(F36:F40)</f>
        <v>2398</v>
      </c>
    </row>
    <row r="42" spans="2:6" ht="17.45" customHeight="1" x14ac:dyDescent="0.15">
      <c r="B42" s="5" t="s">
        <v>95</v>
      </c>
      <c r="C42" s="10">
        <v>648</v>
      </c>
      <c r="D42" s="10">
        <v>728</v>
      </c>
      <c r="E42" s="7">
        <f t="shared" si="0"/>
        <v>1376</v>
      </c>
      <c r="F42" s="8">
        <v>632</v>
      </c>
    </row>
    <row r="43" spans="2:6" ht="17.45" customHeight="1" x14ac:dyDescent="0.15">
      <c r="B43" s="5" t="s">
        <v>96</v>
      </c>
      <c r="C43" s="10">
        <v>718</v>
      </c>
      <c r="D43" s="10">
        <v>758</v>
      </c>
      <c r="E43" s="7">
        <f t="shared" si="0"/>
        <v>1476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1366</v>
      </c>
      <c r="D44" s="9">
        <f>SUM(D42:D43)</f>
        <v>1486</v>
      </c>
      <c r="E44" s="9">
        <f t="shared" si="0"/>
        <v>2852</v>
      </c>
      <c r="F44" s="9">
        <f>SUM(F42:F43)</f>
        <v>1289</v>
      </c>
    </row>
    <row r="45" spans="2:6" ht="17.45" customHeight="1" x14ac:dyDescent="0.15">
      <c r="B45" s="5" t="s">
        <v>98</v>
      </c>
      <c r="C45" s="10">
        <v>1034</v>
      </c>
      <c r="D45" s="10">
        <v>1132</v>
      </c>
      <c r="E45" s="7">
        <f>SUM(C45:D45)</f>
        <v>2166</v>
      </c>
      <c r="F45" s="8">
        <v>964</v>
      </c>
    </row>
    <row r="46" spans="2:6" ht="17.45" customHeight="1" x14ac:dyDescent="0.15">
      <c r="B46" s="5" t="s">
        <v>99</v>
      </c>
      <c r="C46" s="10">
        <v>933</v>
      </c>
      <c r="D46" s="10">
        <v>987</v>
      </c>
      <c r="E46" s="7">
        <f>C46+D46</f>
        <v>1920</v>
      </c>
      <c r="F46" s="8">
        <v>949</v>
      </c>
    </row>
    <row r="47" spans="2:6" ht="17.45" customHeight="1" x14ac:dyDescent="0.15">
      <c r="B47" s="5" t="s">
        <v>100</v>
      </c>
      <c r="C47" s="10"/>
      <c r="D47" s="10">
        <v>19</v>
      </c>
      <c r="E47" s="7">
        <f t="shared" si="0"/>
        <v>19</v>
      </c>
      <c r="F47" s="8">
        <v>19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2138</v>
      </c>
      <c r="E48" s="11">
        <f t="shared" si="0"/>
        <v>4105</v>
      </c>
      <c r="F48" s="11">
        <f>SUM(F45:F47)</f>
        <v>1932</v>
      </c>
    </row>
    <row r="49" spans="2:6" ht="17.45" customHeight="1" thickTop="1" x14ac:dyDescent="0.15">
      <c r="B49" s="12" t="s">
        <v>102</v>
      </c>
      <c r="C49" s="12">
        <f>C10+C15+C20+C24+C29+C35+C41+C44+C48</f>
        <v>12296</v>
      </c>
      <c r="D49" s="12">
        <f>D10+D15+D20+D24+D29+D35+D41+D44+D48</f>
        <v>13675</v>
      </c>
      <c r="E49" s="12">
        <f>SUM(C49:D49)</f>
        <v>25971</v>
      </c>
      <c r="F49" s="12">
        <f>F10+F15+F20+F24+F29+F35+F41+F44+F48</f>
        <v>11541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G47" sqref="G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717</v>
      </c>
      <c r="D7" s="6">
        <v>869</v>
      </c>
      <c r="E7" s="7">
        <f t="shared" ref="E7:E48" si="0">SUM(C7:D7)</f>
        <v>1586</v>
      </c>
      <c r="F7" s="8">
        <v>681</v>
      </c>
    </row>
    <row r="8" spans="2:6" ht="17.45" customHeight="1" x14ac:dyDescent="0.15">
      <c r="B8" s="5" t="s">
        <v>62</v>
      </c>
      <c r="C8" s="6">
        <v>499</v>
      </c>
      <c r="D8" s="6">
        <v>535</v>
      </c>
      <c r="E8" s="7">
        <f t="shared" si="0"/>
        <v>1034</v>
      </c>
      <c r="F8" s="8">
        <v>438</v>
      </c>
    </row>
    <row r="9" spans="2:6" ht="17.45" customHeight="1" x14ac:dyDescent="0.15">
      <c r="B9" s="5" t="s">
        <v>63</v>
      </c>
      <c r="C9" s="6">
        <v>9</v>
      </c>
      <c r="D9" s="6">
        <v>28</v>
      </c>
      <c r="E9" s="7">
        <f t="shared" si="0"/>
        <v>37</v>
      </c>
      <c r="F9" s="8">
        <v>37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1432</v>
      </c>
      <c r="E10" s="9">
        <f t="shared" si="0"/>
        <v>2657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597</v>
      </c>
      <c r="D11" s="10">
        <v>686</v>
      </c>
      <c r="E11" s="7">
        <f t="shared" si="0"/>
        <v>1283</v>
      </c>
      <c r="F11" s="8">
        <v>554</v>
      </c>
    </row>
    <row r="12" spans="2:6" ht="17.45" customHeight="1" x14ac:dyDescent="0.15">
      <c r="B12" s="5" t="s">
        <v>66</v>
      </c>
      <c r="C12" s="10">
        <v>170</v>
      </c>
      <c r="D12" s="10">
        <v>200</v>
      </c>
      <c r="E12" s="7">
        <f t="shared" si="0"/>
        <v>370</v>
      </c>
      <c r="F12" s="8">
        <v>169</v>
      </c>
    </row>
    <row r="13" spans="2:6" ht="17.45" customHeight="1" x14ac:dyDescent="0.15">
      <c r="B13" s="5" t="s">
        <v>67</v>
      </c>
      <c r="C13" s="10">
        <v>162</v>
      </c>
      <c r="D13" s="10">
        <v>193</v>
      </c>
      <c r="E13" s="7">
        <f t="shared" si="0"/>
        <v>355</v>
      </c>
      <c r="F13" s="8">
        <v>150</v>
      </c>
    </row>
    <row r="14" spans="2:6" ht="17.45" customHeight="1" x14ac:dyDescent="0.15">
      <c r="B14" s="5" t="s">
        <v>68</v>
      </c>
      <c r="C14" s="10">
        <v>239</v>
      </c>
      <c r="D14" s="10">
        <v>273</v>
      </c>
      <c r="E14" s="7">
        <f t="shared" si="0"/>
        <v>512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1168</v>
      </c>
      <c r="D15" s="9">
        <f>SUM(D11:D14)</f>
        <v>1352</v>
      </c>
      <c r="E15" s="9">
        <f t="shared" si="0"/>
        <v>2520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180</v>
      </c>
      <c r="D16" s="10">
        <v>225</v>
      </c>
      <c r="E16" s="7">
        <f t="shared" si="0"/>
        <v>405</v>
      </c>
      <c r="F16" s="8">
        <v>211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267</v>
      </c>
      <c r="D18" s="10">
        <v>290</v>
      </c>
      <c r="E18" s="7">
        <f t="shared" si="0"/>
        <v>557</v>
      </c>
      <c r="F18" s="8">
        <v>241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727</v>
      </c>
      <c r="D20" s="9">
        <f>SUM(D16:D19)</f>
        <v>805</v>
      </c>
      <c r="E20" s="9">
        <f t="shared" si="0"/>
        <v>1532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89</v>
      </c>
      <c r="D21" s="10">
        <v>116</v>
      </c>
      <c r="E21" s="7">
        <f t="shared" si="0"/>
        <v>205</v>
      </c>
      <c r="F21" s="8">
        <v>113</v>
      </c>
    </row>
    <row r="22" spans="2:6" ht="17.45" customHeight="1" x14ac:dyDescent="0.15">
      <c r="B22" s="5" t="s">
        <v>76</v>
      </c>
      <c r="C22" s="10">
        <v>362</v>
      </c>
      <c r="D22" s="10">
        <v>436</v>
      </c>
      <c r="E22" s="7">
        <f t="shared" si="0"/>
        <v>798</v>
      </c>
      <c r="F22" s="8">
        <v>385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564</v>
      </c>
      <c r="E24" s="9">
        <f t="shared" si="0"/>
        <v>1018</v>
      </c>
      <c r="F24" s="9">
        <f>SUM(F21:F23)</f>
        <v>513</v>
      </c>
    </row>
    <row r="25" spans="2:6" ht="17.45" customHeight="1" x14ac:dyDescent="0.15">
      <c r="B25" s="5" t="s">
        <v>78</v>
      </c>
      <c r="C25" s="10">
        <v>94</v>
      </c>
      <c r="D25" s="10">
        <v>110</v>
      </c>
      <c r="E25" s="7">
        <f t="shared" si="0"/>
        <v>204</v>
      </c>
      <c r="F25" s="8">
        <v>106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94</v>
      </c>
    </row>
    <row r="27" spans="2:6" ht="17.45" customHeight="1" x14ac:dyDescent="0.15">
      <c r="B27" s="5" t="s">
        <v>80</v>
      </c>
      <c r="C27" s="10">
        <v>71</v>
      </c>
      <c r="D27" s="10">
        <v>64</v>
      </c>
      <c r="E27" s="7">
        <f t="shared" si="0"/>
        <v>135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256</v>
      </c>
      <c r="D29" s="9">
        <f>SUM(D25:D28)</f>
        <v>278</v>
      </c>
      <c r="E29" s="9">
        <f t="shared" si="0"/>
        <v>534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183</v>
      </c>
      <c r="D30" s="10">
        <v>217</v>
      </c>
      <c r="E30" s="7">
        <f t="shared" si="0"/>
        <v>400</v>
      </c>
      <c r="F30" s="8">
        <v>175</v>
      </c>
    </row>
    <row r="31" spans="2:6" ht="17.45" customHeight="1" x14ac:dyDescent="0.15">
      <c r="B31" s="5" t="s">
        <v>84</v>
      </c>
      <c r="C31" s="10">
        <v>482</v>
      </c>
      <c r="D31" s="10">
        <v>534</v>
      </c>
      <c r="E31" s="7">
        <f t="shared" si="0"/>
        <v>1016</v>
      </c>
      <c r="F31" s="8">
        <v>481</v>
      </c>
    </row>
    <row r="32" spans="2:6" ht="17.45" customHeight="1" x14ac:dyDescent="0.15">
      <c r="B32" s="5" t="s">
        <v>85</v>
      </c>
      <c r="C32" s="10">
        <v>1118</v>
      </c>
      <c r="D32" s="10">
        <v>1159</v>
      </c>
      <c r="E32" s="7">
        <f t="shared" si="0"/>
        <v>2277</v>
      </c>
      <c r="F32" s="8">
        <v>957</v>
      </c>
    </row>
    <row r="33" spans="2:6" ht="17.45" customHeight="1" x14ac:dyDescent="0.15">
      <c r="B33" s="5" t="s">
        <v>86</v>
      </c>
      <c r="C33" s="10">
        <v>183</v>
      </c>
      <c r="D33" s="10">
        <v>210</v>
      </c>
      <c r="E33" s="7">
        <f t="shared" si="0"/>
        <v>393</v>
      </c>
      <c r="F33" s="8">
        <v>205</v>
      </c>
    </row>
    <row r="34" spans="2:6" ht="17.45" customHeight="1" x14ac:dyDescent="0.15">
      <c r="B34" s="5" t="s">
        <v>87</v>
      </c>
      <c r="C34" s="10">
        <v>449</v>
      </c>
      <c r="D34" s="10">
        <v>465</v>
      </c>
      <c r="E34" s="7">
        <f t="shared" si="0"/>
        <v>914</v>
      </c>
      <c r="F34" s="8">
        <v>355</v>
      </c>
    </row>
    <row r="35" spans="2:6" ht="17.45" customHeight="1" x14ac:dyDescent="0.15">
      <c r="B35" s="9" t="s">
        <v>88</v>
      </c>
      <c r="C35" s="9">
        <f>SUM(C30:C34)</f>
        <v>2415</v>
      </c>
      <c r="D35" s="9">
        <f>SUM(D30:D34)</f>
        <v>2585</v>
      </c>
      <c r="E35" s="9">
        <f t="shared" si="0"/>
        <v>5000</v>
      </c>
      <c r="F35" s="9">
        <f>SUM(F30:F34)</f>
        <v>2173</v>
      </c>
    </row>
    <row r="36" spans="2:6" ht="17.45" customHeight="1" x14ac:dyDescent="0.15">
      <c r="B36" s="5" t="s">
        <v>89</v>
      </c>
      <c r="C36" s="10">
        <v>233</v>
      </c>
      <c r="D36" s="10">
        <v>280</v>
      </c>
      <c r="E36" s="7">
        <f t="shared" si="0"/>
        <v>513</v>
      </c>
      <c r="F36" s="8">
        <v>240</v>
      </c>
    </row>
    <row r="37" spans="2:6" ht="17.45" customHeight="1" x14ac:dyDescent="0.15">
      <c r="B37" s="5" t="s">
        <v>90</v>
      </c>
      <c r="C37" s="10">
        <v>1009</v>
      </c>
      <c r="D37" s="10">
        <v>1103</v>
      </c>
      <c r="E37" s="7">
        <f t="shared" si="0"/>
        <v>2112</v>
      </c>
      <c r="F37" s="8">
        <v>894</v>
      </c>
    </row>
    <row r="38" spans="2:6" ht="17.45" customHeight="1" x14ac:dyDescent="0.15">
      <c r="B38" s="5" t="s">
        <v>91</v>
      </c>
      <c r="C38" s="10">
        <v>780</v>
      </c>
      <c r="D38" s="10">
        <v>902</v>
      </c>
      <c r="E38" s="7">
        <f t="shared" si="0"/>
        <v>1682</v>
      </c>
      <c r="F38" s="8">
        <v>680</v>
      </c>
    </row>
    <row r="39" spans="2:6" ht="17.45" customHeight="1" x14ac:dyDescent="0.15">
      <c r="B39" s="5" t="s">
        <v>92</v>
      </c>
      <c r="C39" s="10">
        <v>309</v>
      </c>
      <c r="D39" s="10">
        <v>352</v>
      </c>
      <c r="E39" s="7">
        <f t="shared" si="0"/>
        <v>661</v>
      </c>
      <c r="F39" s="8">
        <v>258</v>
      </c>
    </row>
    <row r="40" spans="2:6" ht="17.45" customHeight="1" x14ac:dyDescent="0.15">
      <c r="B40" s="5" t="s">
        <v>93</v>
      </c>
      <c r="C40" s="10">
        <v>385</v>
      </c>
      <c r="D40" s="10">
        <v>400</v>
      </c>
      <c r="E40" s="7">
        <f t="shared" si="0"/>
        <v>785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2716</v>
      </c>
      <c r="D41" s="9">
        <f>SUM(D36:D40)</f>
        <v>3037</v>
      </c>
      <c r="E41" s="9">
        <f t="shared" si="0"/>
        <v>5753</v>
      </c>
      <c r="F41" s="9">
        <f>SUM(F36:F40)</f>
        <v>2399</v>
      </c>
    </row>
    <row r="42" spans="2:6" ht="17.45" customHeight="1" x14ac:dyDescent="0.15">
      <c r="B42" s="5" t="s">
        <v>95</v>
      </c>
      <c r="C42" s="10">
        <v>647</v>
      </c>
      <c r="D42" s="10">
        <v>724</v>
      </c>
      <c r="E42" s="7">
        <f t="shared" si="0"/>
        <v>1371</v>
      </c>
      <c r="F42" s="8">
        <v>630</v>
      </c>
    </row>
    <row r="43" spans="2:6" ht="17.45" customHeight="1" x14ac:dyDescent="0.15">
      <c r="B43" s="5" t="s">
        <v>96</v>
      </c>
      <c r="C43" s="10">
        <v>717</v>
      </c>
      <c r="D43" s="10">
        <v>757</v>
      </c>
      <c r="E43" s="7">
        <f t="shared" si="0"/>
        <v>1474</v>
      </c>
      <c r="F43" s="8">
        <v>659</v>
      </c>
    </row>
    <row r="44" spans="2:6" ht="17.45" customHeight="1" x14ac:dyDescent="0.15">
      <c r="B44" s="9" t="s">
        <v>97</v>
      </c>
      <c r="C44" s="9">
        <f>SUM(C42:C43)</f>
        <v>1364</v>
      </c>
      <c r="D44" s="9">
        <f>SUM(D42:D43)</f>
        <v>1481</v>
      </c>
      <c r="E44" s="9">
        <f t="shared" si="0"/>
        <v>2845</v>
      </c>
      <c r="F44" s="9">
        <f>SUM(F42:F43)</f>
        <v>1289</v>
      </c>
    </row>
    <row r="45" spans="2:6" ht="17.45" customHeight="1" x14ac:dyDescent="0.15">
      <c r="B45" s="5" t="s">
        <v>98</v>
      </c>
      <c r="C45" s="10">
        <v>1036</v>
      </c>
      <c r="D45" s="10">
        <v>1136</v>
      </c>
      <c r="E45" s="7">
        <f>SUM(C45:D45)</f>
        <v>2172</v>
      </c>
      <c r="F45" s="8">
        <v>962</v>
      </c>
    </row>
    <row r="46" spans="2:6" ht="17.45" customHeight="1" x14ac:dyDescent="0.15">
      <c r="B46" s="5" t="s">
        <v>99</v>
      </c>
      <c r="C46" s="10">
        <v>930</v>
      </c>
      <c r="D46" s="10">
        <v>987</v>
      </c>
      <c r="E46" s="7">
        <f>C46+D46</f>
        <v>1917</v>
      </c>
      <c r="F46" s="8">
        <v>951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1966</v>
      </c>
      <c r="D48" s="11">
        <f>SUM(D45:D47)</f>
        <v>2143</v>
      </c>
      <c r="E48" s="11">
        <f t="shared" si="0"/>
        <v>4109</v>
      </c>
      <c r="F48" s="11">
        <f>SUM(F45:F47)</f>
        <v>1933</v>
      </c>
    </row>
    <row r="49" spans="2:6" ht="17.45" customHeight="1" thickTop="1" x14ac:dyDescent="0.15">
      <c r="B49" s="12" t="s">
        <v>102</v>
      </c>
      <c r="C49" s="12">
        <f>C10+C15+C20+C24+C29+C35+C41+C44+C48</f>
        <v>12291</v>
      </c>
      <c r="D49" s="12">
        <f>D10+D15+D20+D24+D29+D35+D41+D44+D48</f>
        <v>13677</v>
      </c>
      <c r="E49" s="12">
        <f>SUM(C49:D49)</f>
        <v>25968</v>
      </c>
      <c r="F49" s="12">
        <f>F10+F15+F20+F24+F29+F35+F41+F44+F48</f>
        <v>11546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F47" sqref="F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180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719</v>
      </c>
      <c r="D7" s="6">
        <v>874</v>
      </c>
      <c r="E7" s="7">
        <f t="shared" ref="E7:E48" si="0">SUM(C7:D7)</f>
        <v>1593</v>
      </c>
      <c r="F7" s="8">
        <v>684</v>
      </c>
    </row>
    <row r="8" spans="2:6" ht="17.45" customHeight="1" x14ac:dyDescent="0.15">
      <c r="B8" s="5" t="s">
        <v>62</v>
      </c>
      <c r="C8" s="6">
        <v>500</v>
      </c>
      <c r="D8" s="6">
        <v>534</v>
      </c>
      <c r="E8" s="7">
        <f t="shared" si="0"/>
        <v>1034</v>
      </c>
      <c r="F8" s="8">
        <v>437</v>
      </c>
    </row>
    <row r="9" spans="2:6" ht="17.45" customHeight="1" x14ac:dyDescent="0.15">
      <c r="B9" s="5" t="s">
        <v>63</v>
      </c>
      <c r="C9" s="6">
        <v>9</v>
      </c>
      <c r="D9" s="6">
        <v>29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1228</v>
      </c>
      <c r="D10" s="9">
        <f>SUM(D7:D9)</f>
        <v>1437</v>
      </c>
      <c r="E10" s="9">
        <f t="shared" si="0"/>
        <v>2665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599</v>
      </c>
      <c r="D11" s="10">
        <v>688</v>
      </c>
      <c r="E11" s="7">
        <f t="shared" si="0"/>
        <v>1287</v>
      </c>
      <c r="F11" s="8">
        <v>557</v>
      </c>
    </row>
    <row r="12" spans="2:6" ht="17.45" customHeight="1" x14ac:dyDescent="0.15">
      <c r="B12" s="5" t="s">
        <v>66</v>
      </c>
      <c r="C12" s="10">
        <v>171</v>
      </c>
      <c r="D12" s="10">
        <v>202</v>
      </c>
      <c r="E12" s="7">
        <f t="shared" si="0"/>
        <v>373</v>
      </c>
      <c r="F12" s="8">
        <v>170</v>
      </c>
    </row>
    <row r="13" spans="2:6" ht="17.45" customHeight="1" x14ac:dyDescent="0.15">
      <c r="B13" s="5" t="s">
        <v>67</v>
      </c>
      <c r="C13" s="10">
        <v>163</v>
      </c>
      <c r="D13" s="10">
        <v>193</v>
      </c>
      <c r="E13" s="7">
        <f t="shared" si="0"/>
        <v>356</v>
      </c>
      <c r="F13" s="8">
        <v>151</v>
      </c>
    </row>
    <row r="14" spans="2:6" ht="17.45" customHeight="1" x14ac:dyDescent="0.15">
      <c r="B14" s="5" t="s">
        <v>68</v>
      </c>
      <c r="C14" s="10">
        <v>240</v>
      </c>
      <c r="D14" s="10">
        <v>272</v>
      </c>
      <c r="E14" s="7">
        <f t="shared" si="0"/>
        <v>512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1173</v>
      </c>
      <c r="D15" s="9">
        <f>SUM(D11:D14)</f>
        <v>1355</v>
      </c>
      <c r="E15" s="9">
        <f t="shared" si="0"/>
        <v>2528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179</v>
      </c>
      <c r="D16" s="10">
        <v>226</v>
      </c>
      <c r="E16" s="7">
        <f t="shared" si="0"/>
        <v>405</v>
      </c>
      <c r="F16" s="8">
        <v>210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267</v>
      </c>
      <c r="D18" s="10">
        <v>290</v>
      </c>
      <c r="E18" s="7">
        <f t="shared" si="0"/>
        <v>557</v>
      </c>
      <c r="F18" s="8">
        <v>240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726</v>
      </c>
      <c r="D20" s="9">
        <f>SUM(D16:D19)</f>
        <v>806</v>
      </c>
      <c r="E20" s="9">
        <f t="shared" si="0"/>
        <v>1532</v>
      </c>
      <c r="F20" s="9">
        <f>SUM(F16:F19)</f>
        <v>683</v>
      </c>
    </row>
    <row r="21" spans="2:6" ht="17.45" customHeight="1" x14ac:dyDescent="0.15">
      <c r="B21" s="5" t="s">
        <v>75</v>
      </c>
      <c r="C21" s="10">
        <v>89</v>
      </c>
      <c r="D21" s="10">
        <v>117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364</v>
      </c>
      <c r="D22" s="10">
        <v>439</v>
      </c>
      <c r="E22" s="7">
        <f t="shared" si="0"/>
        <v>803</v>
      </c>
      <c r="F22" s="8">
        <v>385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456</v>
      </c>
      <c r="D24" s="9">
        <f>SUM(D21:D23)</f>
        <v>568</v>
      </c>
      <c r="E24" s="9">
        <f t="shared" si="0"/>
        <v>1024</v>
      </c>
      <c r="F24" s="9">
        <f>SUM(F21:F23)</f>
        <v>514</v>
      </c>
    </row>
    <row r="25" spans="2:6" ht="17.45" customHeight="1" x14ac:dyDescent="0.15">
      <c r="B25" s="5" t="s">
        <v>78</v>
      </c>
      <c r="C25" s="10">
        <v>94</v>
      </c>
      <c r="D25" s="10">
        <v>110</v>
      </c>
      <c r="E25" s="7">
        <f t="shared" si="0"/>
        <v>204</v>
      </c>
      <c r="F25" s="8">
        <v>106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94</v>
      </c>
    </row>
    <row r="27" spans="2:6" ht="17.45" customHeight="1" x14ac:dyDescent="0.15">
      <c r="B27" s="5" t="s">
        <v>80</v>
      </c>
      <c r="C27" s="10">
        <v>71</v>
      </c>
      <c r="D27" s="10">
        <v>64</v>
      </c>
      <c r="E27" s="7">
        <f t="shared" si="0"/>
        <v>135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256</v>
      </c>
      <c r="D29" s="9">
        <f>SUM(D25:D28)</f>
        <v>278</v>
      </c>
      <c r="E29" s="9">
        <f t="shared" si="0"/>
        <v>534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184</v>
      </c>
      <c r="D30" s="10">
        <v>216</v>
      </c>
      <c r="E30" s="7">
        <f t="shared" si="0"/>
        <v>400</v>
      </c>
      <c r="F30" s="8">
        <v>175</v>
      </c>
    </row>
    <row r="31" spans="2:6" ht="17.45" customHeight="1" x14ac:dyDescent="0.15">
      <c r="B31" s="5" t="s">
        <v>84</v>
      </c>
      <c r="C31" s="10">
        <v>486</v>
      </c>
      <c r="D31" s="10">
        <v>537</v>
      </c>
      <c r="E31" s="7">
        <f t="shared" si="0"/>
        <v>1023</v>
      </c>
      <c r="F31" s="8">
        <v>481</v>
      </c>
    </row>
    <row r="32" spans="2:6" ht="17.45" customHeight="1" x14ac:dyDescent="0.15">
      <c r="B32" s="5" t="s">
        <v>85</v>
      </c>
      <c r="C32" s="10">
        <v>1116</v>
      </c>
      <c r="D32" s="10">
        <v>1153</v>
      </c>
      <c r="E32" s="7">
        <f t="shared" si="0"/>
        <v>2269</v>
      </c>
      <c r="F32" s="8">
        <v>955</v>
      </c>
    </row>
    <row r="33" spans="2:6" ht="17.45" customHeight="1" x14ac:dyDescent="0.15">
      <c r="B33" s="5" t="s">
        <v>86</v>
      </c>
      <c r="C33" s="10">
        <v>183</v>
      </c>
      <c r="D33" s="10">
        <v>209</v>
      </c>
      <c r="E33" s="7">
        <f t="shared" si="0"/>
        <v>392</v>
      </c>
      <c r="F33" s="8">
        <v>204</v>
      </c>
    </row>
    <row r="34" spans="2:6" ht="17.45" customHeight="1" x14ac:dyDescent="0.15">
      <c r="B34" s="5" t="s">
        <v>87</v>
      </c>
      <c r="C34" s="10">
        <v>451</v>
      </c>
      <c r="D34" s="10">
        <v>467</v>
      </c>
      <c r="E34" s="7">
        <f t="shared" si="0"/>
        <v>918</v>
      </c>
      <c r="F34" s="8">
        <v>355</v>
      </c>
    </row>
    <row r="35" spans="2:6" ht="17.45" customHeight="1" x14ac:dyDescent="0.15">
      <c r="B35" s="9" t="s">
        <v>88</v>
      </c>
      <c r="C35" s="9">
        <f>SUM(C30:C34)</f>
        <v>2420</v>
      </c>
      <c r="D35" s="9">
        <f>SUM(D30:D34)</f>
        <v>2582</v>
      </c>
      <c r="E35" s="9">
        <f t="shared" si="0"/>
        <v>5002</v>
      </c>
      <c r="F35" s="9">
        <f>SUM(F30:F34)</f>
        <v>2170</v>
      </c>
    </row>
    <row r="36" spans="2:6" ht="17.45" customHeight="1" x14ac:dyDescent="0.15">
      <c r="B36" s="5" t="s">
        <v>89</v>
      </c>
      <c r="C36" s="10">
        <v>230</v>
      </c>
      <c r="D36" s="10">
        <v>279</v>
      </c>
      <c r="E36" s="7">
        <f t="shared" si="0"/>
        <v>509</v>
      </c>
      <c r="F36" s="8">
        <v>239</v>
      </c>
    </row>
    <row r="37" spans="2:6" ht="17.45" customHeight="1" x14ac:dyDescent="0.15">
      <c r="B37" s="5" t="s">
        <v>90</v>
      </c>
      <c r="C37" s="10">
        <v>1007</v>
      </c>
      <c r="D37" s="10">
        <v>1101</v>
      </c>
      <c r="E37" s="7">
        <f t="shared" si="0"/>
        <v>2108</v>
      </c>
      <c r="F37" s="8">
        <v>895</v>
      </c>
    </row>
    <row r="38" spans="2:6" ht="17.45" customHeight="1" x14ac:dyDescent="0.15">
      <c r="B38" s="5" t="s">
        <v>91</v>
      </c>
      <c r="C38" s="10">
        <v>781</v>
      </c>
      <c r="D38" s="10">
        <v>899</v>
      </c>
      <c r="E38" s="7">
        <f t="shared" si="0"/>
        <v>1680</v>
      </c>
      <c r="F38" s="8">
        <v>678</v>
      </c>
    </row>
    <row r="39" spans="2:6" ht="17.45" customHeight="1" x14ac:dyDescent="0.15">
      <c r="B39" s="5" t="s">
        <v>92</v>
      </c>
      <c r="C39" s="10">
        <v>308</v>
      </c>
      <c r="D39" s="10">
        <v>349</v>
      </c>
      <c r="E39" s="7">
        <f t="shared" si="0"/>
        <v>657</v>
      </c>
      <c r="F39" s="8">
        <v>257</v>
      </c>
    </row>
    <row r="40" spans="2:6" ht="17.45" customHeight="1" x14ac:dyDescent="0.15">
      <c r="B40" s="5" t="s">
        <v>93</v>
      </c>
      <c r="C40" s="10">
        <v>384</v>
      </c>
      <c r="D40" s="10">
        <v>399</v>
      </c>
      <c r="E40" s="7">
        <f t="shared" si="0"/>
        <v>783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2710</v>
      </c>
      <c r="D41" s="9">
        <f>SUM(D36:D40)</f>
        <v>3027</v>
      </c>
      <c r="E41" s="9">
        <f t="shared" si="0"/>
        <v>5737</v>
      </c>
      <c r="F41" s="9">
        <f>SUM(F36:F40)</f>
        <v>2396</v>
      </c>
    </row>
    <row r="42" spans="2:6" ht="17.45" customHeight="1" x14ac:dyDescent="0.15">
      <c r="B42" s="5" t="s">
        <v>95</v>
      </c>
      <c r="C42" s="10">
        <v>647</v>
      </c>
      <c r="D42" s="10">
        <v>724</v>
      </c>
      <c r="E42" s="7">
        <f t="shared" si="0"/>
        <v>1371</v>
      </c>
      <c r="F42" s="8">
        <v>629</v>
      </c>
    </row>
    <row r="43" spans="2:6" ht="17.45" customHeight="1" x14ac:dyDescent="0.15">
      <c r="B43" s="5" t="s">
        <v>96</v>
      </c>
      <c r="C43" s="10">
        <v>718</v>
      </c>
      <c r="D43" s="10">
        <v>762</v>
      </c>
      <c r="E43" s="7">
        <f t="shared" si="0"/>
        <v>1480</v>
      </c>
      <c r="F43" s="8">
        <v>664</v>
      </c>
    </row>
    <row r="44" spans="2:6" ht="17.45" customHeight="1" x14ac:dyDescent="0.15">
      <c r="B44" s="9" t="s">
        <v>97</v>
      </c>
      <c r="C44" s="9">
        <f>SUM(C42:C43)</f>
        <v>1365</v>
      </c>
      <c r="D44" s="9">
        <f>SUM(D42:D43)</f>
        <v>1486</v>
      </c>
      <c r="E44" s="9">
        <f t="shared" si="0"/>
        <v>2851</v>
      </c>
      <c r="F44" s="9">
        <f>SUM(F42:F43)</f>
        <v>1293</v>
      </c>
    </row>
    <row r="45" spans="2:6" ht="17.45" customHeight="1" x14ac:dyDescent="0.15">
      <c r="B45" s="5" t="s">
        <v>98</v>
      </c>
      <c r="C45" s="10">
        <v>1037</v>
      </c>
      <c r="D45" s="10">
        <v>1137</v>
      </c>
      <c r="E45" s="7">
        <f>SUM(C45:D45)</f>
        <v>2174</v>
      </c>
      <c r="F45" s="8">
        <v>963</v>
      </c>
    </row>
    <row r="46" spans="2:6" ht="17.45" customHeight="1" x14ac:dyDescent="0.15">
      <c r="B46" s="5" t="s">
        <v>99</v>
      </c>
      <c r="C46" s="10">
        <v>938</v>
      </c>
      <c r="D46" s="10">
        <v>987</v>
      </c>
      <c r="E46" s="7">
        <f>C46+D46</f>
        <v>1925</v>
      </c>
      <c r="F46" s="8">
        <v>957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1975</v>
      </c>
      <c r="D48" s="11">
        <f>SUM(D45:D47)</f>
        <v>2144</v>
      </c>
      <c r="E48" s="11">
        <f t="shared" si="0"/>
        <v>4119</v>
      </c>
      <c r="F48" s="11">
        <f>SUM(F45:F47)</f>
        <v>1940</v>
      </c>
    </row>
    <row r="49" spans="2:6" ht="17.45" customHeight="1" thickTop="1" x14ac:dyDescent="0.15">
      <c r="B49" s="12" t="s">
        <v>102</v>
      </c>
      <c r="C49" s="12">
        <f>C10+C15+C20+C24+C29+C35+C41+C44+C48</f>
        <v>12309</v>
      </c>
      <c r="D49" s="12">
        <f>D10+D15+D20+D24+D29+D35+D41+D44+D48</f>
        <v>13683</v>
      </c>
      <c r="E49" s="12">
        <f>SUM(C49:D49)</f>
        <v>25992</v>
      </c>
      <c r="F49" s="12">
        <f>F10+F15+F20+F24+F29+F35+F41+F44+F48</f>
        <v>11559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5" workbookViewId="0">
      <selection activeCell="D47" sqref="D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878</v>
      </c>
      <c r="E7" s="7">
        <f t="shared" ref="E7:E48" si="0">SUM(C7:D7)</f>
        <v>1596</v>
      </c>
      <c r="F7" s="8">
        <v>686</v>
      </c>
    </row>
    <row r="8" spans="2:6" ht="17.45" customHeight="1" x14ac:dyDescent="0.15">
      <c r="B8" s="5" t="s">
        <v>62</v>
      </c>
      <c r="C8" s="6">
        <v>499</v>
      </c>
      <c r="D8" s="6">
        <v>533</v>
      </c>
      <c r="E8" s="7">
        <f t="shared" si="0"/>
        <v>1032</v>
      </c>
      <c r="F8" s="8">
        <v>436</v>
      </c>
    </row>
    <row r="9" spans="2:6" ht="17.45" customHeight="1" x14ac:dyDescent="0.15">
      <c r="B9" s="5" t="s">
        <v>63</v>
      </c>
      <c r="C9" s="6">
        <v>9</v>
      </c>
      <c r="D9" s="6">
        <v>31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1226</v>
      </c>
      <c r="D10" s="9">
        <f>SUM(D7:D9)</f>
        <v>1442</v>
      </c>
      <c r="E10" s="9">
        <f t="shared" si="0"/>
        <v>2668</v>
      </c>
      <c r="F10" s="9">
        <f>SUM(F7:F9)</f>
        <v>1162</v>
      </c>
    </row>
    <row r="11" spans="2:6" ht="17.45" customHeight="1" x14ac:dyDescent="0.15">
      <c r="B11" s="5" t="s">
        <v>65</v>
      </c>
      <c r="C11" s="10">
        <v>598</v>
      </c>
      <c r="D11" s="10">
        <v>688</v>
      </c>
      <c r="E11" s="7">
        <f t="shared" si="0"/>
        <v>1286</v>
      </c>
      <c r="F11" s="8">
        <v>556</v>
      </c>
    </row>
    <row r="12" spans="2:6" ht="17.45" customHeight="1" x14ac:dyDescent="0.15">
      <c r="B12" s="5" t="s">
        <v>66</v>
      </c>
      <c r="C12" s="10">
        <v>172</v>
      </c>
      <c r="D12" s="10">
        <v>199</v>
      </c>
      <c r="E12" s="7">
        <f t="shared" si="0"/>
        <v>371</v>
      </c>
      <c r="F12" s="8">
        <v>167</v>
      </c>
    </row>
    <row r="13" spans="2:6" ht="17.45" customHeight="1" x14ac:dyDescent="0.15">
      <c r="B13" s="5" t="s">
        <v>67</v>
      </c>
      <c r="C13" s="10">
        <v>163</v>
      </c>
      <c r="D13" s="10">
        <v>192</v>
      </c>
      <c r="E13" s="7">
        <f t="shared" si="0"/>
        <v>355</v>
      </c>
      <c r="F13" s="8">
        <v>151</v>
      </c>
    </row>
    <row r="14" spans="2:6" ht="17.45" customHeight="1" x14ac:dyDescent="0.15">
      <c r="B14" s="5" t="s">
        <v>68</v>
      </c>
      <c r="C14" s="10">
        <v>238</v>
      </c>
      <c r="D14" s="10">
        <v>272</v>
      </c>
      <c r="E14" s="7">
        <f t="shared" si="0"/>
        <v>510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1171</v>
      </c>
      <c r="D15" s="9">
        <f>SUM(D11:D14)</f>
        <v>1351</v>
      </c>
      <c r="E15" s="9">
        <f t="shared" si="0"/>
        <v>2522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178</v>
      </c>
      <c r="D16" s="10">
        <v>217</v>
      </c>
      <c r="E16" s="7">
        <f t="shared" si="0"/>
        <v>395</v>
      </c>
      <c r="F16" s="8">
        <v>201</v>
      </c>
    </row>
    <row r="17" spans="2:6" ht="17.45" customHeight="1" x14ac:dyDescent="0.15">
      <c r="B17" s="5" t="s">
        <v>71</v>
      </c>
      <c r="C17" s="10">
        <v>220</v>
      </c>
      <c r="D17" s="10">
        <v>223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265</v>
      </c>
      <c r="D18" s="10">
        <v>288</v>
      </c>
      <c r="E18" s="7">
        <f t="shared" si="0"/>
        <v>553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724</v>
      </c>
      <c r="D20" s="9">
        <f>SUM(D16:D19)</f>
        <v>793</v>
      </c>
      <c r="E20" s="9">
        <f t="shared" si="0"/>
        <v>1517</v>
      </c>
      <c r="F20" s="9">
        <f>SUM(F16:F19)</f>
        <v>671</v>
      </c>
    </row>
    <row r="21" spans="2:6" ht="17.45" customHeight="1" x14ac:dyDescent="0.15">
      <c r="B21" s="5" t="s">
        <v>75</v>
      </c>
      <c r="C21" s="10">
        <v>89</v>
      </c>
      <c r="D21" s="10">
        <v>117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363</v>
      </c>
      <c r="D22" s="10">
        <v>439</v>
      </c>
      <c r="E22" s="7">
        <f t="shared" si="0"/>
        <v>802</v>
      </c>
      <c r="F22" s="8">
        <v>386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455</v>
      </c>
      <c r="D24" s="9">
        <f>SUM(D21:D23)</f>
        <v>568</v>
      </c>
      <c r="E24" s="9">
        <f t="shared" si="0"/>
        <v>1023</v>
      </c>
      <c r="F24" s="9">
        <f>SUM(F21:F23)</f>
        <v>515</v>
      </c>
    </row>
    <row r="25" spans="2:6" ht="17.45" customHeight="1" x14ac:dyDescent="0.15">
      <c r="B25" s="5" t="s">
        <v>78</v>
      </c>
      <c r="C25" s="10">
        <v>93</v>
      </c>
      <c r="D25" s="10">
        <v>110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93</v>
      </c>
    </row>
    <row r="27" spans="2:6" ht="17.45" customHeight="1" x14ac:dyDescent="0.15">
      <c r="B27" s="5" t="s">
        <v>80</v>
      </c>
      <c r="C27" s="10">
        <v>71</v>
      </c>
      <c r="D27" s="10">
        <v>62</v>
      </c>
      <c r="E27" s="7">
        <f t="shared" si="0"/>
        <v>133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255</v>
      </c>
      <c r="D29" s="9">
        <f>SUM(D25:D28)</f>
        <v>276</v>
      </c>
      <c r="E29" s="9">
        <f t="shared" si="0"/>
        <v>531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184</v>
      </c>
      <c r="D30" s="10">
        <v>215</v>
      </c>
      <c r="E30" s="7">
        <f t="shared" si="0"/>
        <v>399</v>
      </c>
      <c r="F30" s="8">
        <v>175</v>
      </c>
    </row>
    <row r="31" spans="2:6" ht="17.45" customHeight="1" x14ac:dyDescent="0.15">
      <c r="B31" s="5" t="s">
        <v>84</v>
      </c>
      <c r="C31" s="10">
        <v>485</v>
      </c>
      <c r="D31" s="10">
        <v>542</v>
      </c>
      <c r="E31" s="7">
        <f t="shared" si="0"/>
        <v>1027</v>
      </c>
      <c r="F31" s="8">
        <v>481</v>
      </c>
    </row>
    <row r="32" spans="2:6" ht="17.45" customHeight="1" x14ac:dyDescent="0.15">
      <c r="B32" s="5" t="s">
        <v>85</v>
      </c>
      <c r="C32" s="10">
        <v>1114</v>
      </c>
      <c r="D32" s="10">
        <v>1150</v>
      </c>
      <c r="E32" s="7">
        <f t="shared" si="0"/>
        <v>2264</v>
      </c>
      <c r="F32" s="8">
        <v>954</v>
      </c>
    </row>
    <row r="33" spans="2:6" ht="17.45" customHeight="1" x14ac:dyDescent="0.15">
      <c r="B33" s="5" t="s">
        <v>86</v>
      </c>
      <c r="C33" s="10">
        <v>183</v>
      </c>
      <c r="D33" s="10">
        <v>209</v>
      </c>
      <c r="E33" s="7">
        <f t="shared" si="0"/>
        <v>392</v>
      </c>
      <c r="F33" s="8">
        <v>204</v>
      </c>
    </row>
    <row r="34" spans="2:6" ht="17.45" customHeight="1" x14ac:dyDescent="0.15">
      <c r="B34" s="5" t="s">
        <v>87</v>
      </c>
      <c r="C34" s="10">
        <v>452</v>
      </c>
      <c r="D34" s="10">
        <v>471</v>
      </c>
      <c r="E34" s="7">
        <f t="shared" si="0"/>
        <v>923</v>
      </c>
      <c r="F34" s="8">
        <v>354</v>
      </c>
    </row>
    <row r="35" spans="2:6" ht="17.45" customHeight="1" x14ac:dyDescent="0.15">
      <c r="B35" s="9" t="s">
        <v>88</v>
      </c>
      <c r="C35" s="9">
        <f>SUM(C30:C34)</f>
        <v>2418</v>
      </c>
      <c r="D35" s="9">
        <f>SUM(D30:D34)</f>
        <v>2587</v>
      </c>
      <c r="E35" s="9">
        <f t="shared" si="0"/>
        <v>5005</v>
      </c>
      <c r="F35" s="9">
        <f>SUM(F30:F34)</f>
        <v>2168</v>
      </c>
    </row>
    <row r="36" spans="2:6" ht="17.45" customHeight="1" x14ac:dyDescent="0.15">
      <c r="B36" s="5" t="s">
        <v>89</v>
      </c>
      <c r="C36" s="10">
        <v>230</v>
      </c>
      <c r="D36" s="10">
        <v>280</v>
      </c>
      <c r="E36" s="7">
        <f t="shared" si="0"/>
        <v>510</v>
      </c>
      <c r="F36" s="8">
        <v>239</v>
      </c>
    </row>
    <row r="37" spans="2:6" ht="17.45" customHeight="1" x14ac:dyDescent="0.15">
      <c r="B37" s="5" t="s">
        <v>90</v>
      </c>
      <c r="C37" s="10">
        <v>1001</v>
      </c>
      <c r="D37" s="10">
        <v>1103</v>
      </c>
      <c r="E37" s="7">
        <f t="shared" si="0"/>
        <v>2104</v>
      </c>
      <c r="F37" s="8">
        <v>895</v>
      </c>
    </row>
    <row r="38" spans="2:6" ht="17.45" customHeight="1" x14ac:dyDescent="0.15">
      <c r="B38" s="5" t="s">
        <v>91</v>
      </c>
      <c r="C38" s="10">
        <v>777</v>
      </c>
      <c r="D38" s="10">
        <v>895</v>
      </c>
      <c r="E38" s="7">
        <f t="shared" si="0"/>
        <v>1672</v>
      </c>
      <c r="F38" s="8">
        <v>675</v>
      </c>
    </row>
    <row r="39" spans="2:6" ht="17.45" customHeight="1" x14ac:dyDescent="0.15">
      <c r="B39" s="5" t="s">
        <v>92</v>
      </c>
      <c r="C39" s="10">
        <v>309</v>
      </c>
      <c r="D39" s="10">
        <v>349</v>
      </c>
      <c r="E39" s="7">
        <f t="shared" si="0"/>
        <v>658</v>
      </c>
      <c r="F39" s="8">
        <v>257</v>
      </c>
    </row>
    <row r="40" spans="2:6" ht="17.45" customHeight="1" x14ac:dyDescent="0.15">
      <c r="B40" s="5" t="s">
        <v>93</v>
      </c>
      <c r="C40" s="10">
        <v>387</v>
      </c>
      <c r="D40" s="10">
        <v>400</v>
      </c>
      <c r="E40" s="7">
        <f t="shared" si="0"/>
        <v>787</v>
      </c>
      <c r="F40" s="8">
        <v>330</v>
      </c>
    </row>
    <row r="41" spans="2:6" ht="17.45" customHeight="1" x14ac:dyDescent="0.15">
      <c r="B41" s="9" t="s">
        <v>94</v>
      </c>
      <c r="C41" s="9">
        <f>SUM(C36:C40)</f>
        <v>2704</v>
      </c>
      <c r="D41" s="9">
        <f>SUM(D36:D40)</f>
        <v>3027</v>
      </c>
      <c r="E41" s="9">
        <f t="shared" si="0"/>
        <v>5731</v>
      </c>
      <c r="F41" s="9">
        <f>SUM(F36:F40)</f>
        <v>2396</v>
      </c>
    </row>
    <row r="42" spans="2:6" ht="17.45" customHeight="1" x14ac:dyDescent="0.15">
      <c r="B42" s="5" t="s">
        <v>95</v>
      </c>
      <c r="C42" s="10">
        <v>641</v>
      </c>
      <c r="D42" s="10">
        <v>723</v>
      </c>
      <c r="E42" s="7">
        <f t="shared" si="0"/>
        <v>1364</v>
      </c>
      <c r="F42" s="8">
        <v>631</v>
      </c>
    </row>
    <row r="43" spans="2:6" ht="17.45" customHeight="1" x14ac:dyDescent="0.15">
      <c r="B43" s="5" t="s">
        <v>96</v>
      </c>
      <c r="C43" s="10">
        <v>717</v>
      </c>
      <c r="D43" s="10">
        <v>758</v>
      </c>
      <c r="E43" s="7">
        <f t="shared" si="0"/>
        <v>1475</v>
      </c>
      <c r="F43" s="8">
        <v>664</v>
      </c>
    </row>
    <row r="44" spans="2:6" ht="17.45" customHeight="1" x14ac:dyDescent="0.15">
      <c r="B44" s="9" t="s">
        <v>97</v>
      </c>
      <c r="C44" s="9">
        <f>SUM(C42:C43)</f>
        <v>1358</v>
      </c>
      <c r="D44" s="9">
        <f>SUM(D42:D43)</f>
        <v>1481</v>
      </c>
      <c r="E44" s="9">
        <f t="shared" si="0"/>
        <v>2839</v>
      </c>
      <c r="F44" s="9">
        <f>SUM(F42:F43)</f>
        <v>1295</v>
      </c>
    </row>
    <row r="45" spans="2:6" ht="17.45" customHeight="1" x14ac:dyDescent="0.15">
      <c r="B45" s="5" t="s">
        <v>98</v>
      </c>
      <c r="C45" s="10">
        <v>1038</v>
      </c>
      <c r="D45" s="10">
        <v>1140</v>
      </c>
      <c r="E45" s="7">
        <f>SUM(C45:D45)</f>
        <v>2178</v>
      </c>
      <c r="F45" s="8">
        <v>965</v>
      </c>
    </row>
    <row r="46" spans="2:6" ht="17.45" customHeight="1" x14ac:dyDescent="0.15">
      <c r="B46" s="5" t="s">
        <v>99</v>
      </c>
      <c r="C46" s="10">
        <v>946</v>
      </c>
      <c r="D46" s="10">
        <v>986</v>
      </c>
      <c r="E46" s="7">
        <f>C46+D46</f>
        <v>1932</v>
      </c>
      <c r="F46" s="8">
        <v>959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1984</v>
      </c>
      <c r="D48" s="11">
        <f>SUM(D45:D47)</f>
        <v>2146</v>
      </c>
      <c r="E48" s="11">
        <f t="shared" si="0"/>
        <v>4130</v>
      </c>
      <c r="F48" s="11">
        <f>SUM(F45:F47)</f>
        <v>1944</v>
      </c>
    </row>
    <row r="49" spans="2:6" ht="17.45" customHeight="1" thickTop="1" x14ac:dyDescent="0.15">
      <c r="B49" s="12" t="s">
        <v>102</v>
      </c>
      <c r="C49" s="12">
        <f>C10+C15+C20+C24+C29+C35+C41+C44+C48</f>
        <v>12295</v>
      </c>
      <c r="D49" s="12">
        <f>D10+D15+D20+D24+D29+D35+D41+D44+D48</f>
        <v>13671</v>
      </c>
      <c r="E49" s="12">
        <f>SUM(C49:D49)</f>
        <v>25966</v>
      </c>
      <c r="F49" s="12">
        <f>F10+F15+F20+F24+F29+F35+F41+F44+F48</f>
        <v>11548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F7" sqref="F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182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879</v>
      </c>
      <c r="E7" s="7">
        <f>SUM(C7:D7)</f>
        <v>1595</v>
      </c>
      <c r="F7" s="8">
        <v>684</v>
      </c>
    </row>
    <row r="8" spans="2:6" ht="17.45" customHeight="1" x14ac:dyDescent="0.15">
      <c r="B8" s="5" t="s">
        <v>62</v>
      </c>
      <c r="C8" s="6">
        <v>496</v>
      </c>
      <c r="D8" s="6">
        <v>529</v>
      </c>
      <c r="E8" s="7">
        <f t="shared" ref="E8:E48" si="0">SUM(C8:D8)</f>
        <v>1025</v>
      </c>
      <c r="F8" s="8">
        <v>434</v>
      </c>
    </row>
    <row r="9" spans="2:6" ht="17.45" customHeight="1" x14ac:dyDescent="0.15">
      <c r="B9" s="5" t="s">
        <v>63</v>
      </c>
      <c r="C9" s="6">
        <v>9</v>
      </c>
      <c r="D9" s="6">
        <v>31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1221</v>
      </c>
      <c r="D10" s="9">
        <f>SUM(D7:D9)</f>
        <v>1439</v>
      </c>
      <c r="E10" s="9">
        <f>SUM(C10:D10)</f>
        <v>2660</v>
      </c>
      <c r="F10" s="9">
        <f>SUM(F7:F9)</f>
        <v>1158</v>
      </c>
    </row>
    <row r="11" spans="2:6" ht="17.45" customHeight="1" x14ac:dyDescent="0.15">
      <c r="B11" s="5" t="s">
        <v>65</v>
      </c>
      <c r="C11" s="10">
        <v>595</v>
      </c>
      <c r="D11" s="10">
        <v>686</v>
      </c>
      <c r="E11" s="7">
        <f t="shared" si="0"/>
        <v>1281</v>
      </c>
      <c r="F11" s="8">
        <v>555</v>
      </c>
    </row>
    <row r="12" spans="2:6" ht="17.45" customHeight="1" x14ac:dyDescent="0.15">
      <c r="B12" s="5" t="s">
        <v>66</v>
      </c>
      <c r="C12" s="10">
        <v>172</v>
      </c>
      <c r="D12" s="10">
        <v>199</v>
      </c>
      <c r="E12" s="7">
        <f t="shared" si="0"/>
        <v>371</v>
      </c>
      <c r="F12" s="8">
        <v>167</v>
      </c>
    </row>
    <row r="13" spans="2:6" ht="17.45" customHeight="1" x14ac:dyDescent="0.15">
      <c r="B13" s="5" t="s">
        <v>67</v>
      </c>
      <c r="C13" s="10">
        <v>163</v>
      </c>
      <c r="D13" s="10">
        <v>189</v>
      </c>
      <c r="E13" s="7">
        <f t="shared" si="0"/>
        <v>352</v>
      </c>
      <c r="F13" s="8">
        <v>151</v>
      </c>
    </row>
    <row r="14" spans="2:6" ht="17.45" customHeight="1" x14ac:dyDescent="0.15">
      <c r="B14" s="5" t="s">
        <v>68</v>
      </c>
      <c r="C14" s="10">
        <v>237</v>
      </c>
      <c r="D14" s="10">
        <v>272</v>
      </c>
      <c r="E14" s="7">
        <f t="shared" si="0"/>
        <v>509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1346</v>
      </c>
      <c r="E15" s="9">
        <f t="shared" si="0"/>
        <v>2513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179</v>
      </c>
      <c r="D16" s="10">
        <v>227</v>
      </c>
      <c r="E16" s="7">
        <f t="shared" si="0"/>
        <v>406</v>
      </c>
      <c r="F16" s="8">
        <v>209</v>
      </c>
    </row>
    <row r="17" spans="2:6" ht="17.45" customHeight="1" x14ac:dyDescent="0.15">
      <c r="B17" s="5" t="s">
        <v>71</v>
      </c>
      <c r="C17" s="10">
        <v>223</v>
      </c>
      <c r="D17" s="10">
        <v>226</v>
      </c>
      <c r="E17" s="7">
        <f t="shared" si="0"/>
        <v>449</v>
      </c>
      <c r="F17" s="8">
        <v>185</v>
      </c>
    </row>
    <row r="18" spans="2:6" ht="17.45" customHeight="1" x14ac:dyDescent="0.15">
      <c r="B18" s="5" t="s">
        <v>72</v>
      </c>
      <c r="C18" s="10">
        <v>268</v>
      </c>
      <c r="D18" s="10">
        <v>291</v>
      </c>
      <c r="E18" s="7">
        <f t="shared" si="0"/>
        <v>559</v>
      </c>
      <c r="F18" s="8">
        <v>238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731</v>
      </c>
      <c r="D20" s="9">
        <f>SUM(D16:D19)</f>
        <v>809</v>
      </c>
      <c r="E20" s="9">
        <f t="shared" si="0"/>
        <v>1540</v>
      </c>
      <c r="F20" s="9">
        <f>SUM(F16:F19)</f>
        <v>681</v>
      </c>
    </row>
    <row r="21" spans="2:6" ht="17.45" customHeight="1" x14ac:dyDescent="0.15">
      <c r="B21" s="5" t="s">
        <v>75</v>
      </c>
      <c r="C21" s="10">
        <v>89</v>
      </c>
      <c r="D21" s="10">
        <v>117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361</v>
      </c>
      <c r="D22" s="10">
        <v>437</v>
      </c>
      <c r="E22" s="7">
        <f t="shared" si="0"/>
        <v>798</v>
      </c>
      <c r="F22" s="8">
        <v>386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453</v>
      </c>
      <c r="D24" s="9">
        <f>SUM(D21:D23)</f>
        <v>566</v>
      </c>
      <c r="E24" s="9">
        <f t="shared" si="0"/>
        <v>1019</v>
      </c>
      <c r="F24" s="9">
        <f>SUM(F21:F23)</f>
        <v>515</v>
      </c>
    </row>
    <row r="25" spans="2:6" ht="17.45" customHeight="1" x14ac:dyDescent="0.15">
      <c r="B25" s="5" t="s">
        <v>78</v>
      </c>
      <c r="C25" s="10">
        <v>92</v>
      </c>
      <c r="D25" s="10">
        <v>111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93</v>
      </c>
    </row>
    <row r="27" spans="2:6" ht="17.45" customHeight="1" x14ac:dyDescent="0.15">
      <c r="B27" s="5" t="s">
        <v>80</v>
      </c>
      <c r="C27" s="10">
        <v>72</v>
      </c>
      <c r="D27" s="10">
        <v>62</v>
      </c>
      <c r="E27" s="7">
        <f t="shared" si="0"/>
        <v>134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255</v>
      </c>
      <c r="D29" s="9">
        <f>SUM(D25:D28)</f>
        <v>277</v>
      </c>
      <c r="E29" s="9">
        <f t="shared" si="0"/>
        <v>532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183</v>
      </c>
      <c r="D30" s="10">
        <v>214</v>
      </c>
      <c r="E30" s="7">
        <f t="shared" si="0"/>
        <v>397</v>
      </c>
      <c r="F30" s="8">
        <v>176</v>
      </c>
    </row>
    <row r="31" spans="2:6" ht="17.45" customHeight="1" x14ac:dyDescent="0.15">
      <c r="B31" s="5" t="s">
        <v>84</v>
      </c>
      <c r="C31" s="10">
        <v>482</v>
      </c>
      <c r="D31" s="10">
        <v>538</v>
      </c>
      <c r="E31" s="7">
        <f t="shared" si="0"/>
        <v>1020</v>
      </c>
      <c r="F31" s="8">
        <v>480</v>
      </c>
    </row>
    <row r="32" spans="2:6" ht="17.45" customHeight="1" x14ac:dyDescent="0.15">
      <c r="B32" s="5" t="s">
        <v>85</v>
      </c>
      <c r="C32" s="10">
        <v>1116</v>
      </c>
      <c r="D32" s="10">
        <v>1151</v>
      </c>
      <c r="E32" s="7">
        <f t="shared" si="0"/>
        <v>2267</v>
      </c>
      <c r="F32" s="8">
        <v>956</v>
      </c>
    </row>
    <row r="33" spans="2:6" ht="17.45" customHeight="1" x14ac:dyDescent="0.15">
      <c r="B33" s="5" t="s">
        <v>86</v>
      </c>
      <c r="C33" s="10">
        <v>182</v>
      </c>
      <c r="D33" s="10">
        <v>207</v>
      </c>
      <c r="E33" s="7">
        <f t="shared" si="0"/>
        <v>389</v>
      </c>
      <c r="F33" s="8">
        <v>203</v>
      </c>
    </row>
    <row r="34" spans="2:6" ht="17.45" customHeight="1" x14ac:dyDescent="0.15">
      <c r="B34" s="5" t="s">
        <v>87</v>
      </c>
      <c r="C34" s="10">
        <v>451</v>
      </c>
      <c r="D34" s="10">
        <v>472</v>
      </c>
      <c r="E34" s="7">
        <f t="shared" si="0"/>
        <v>923</v>
      </c>
      <c r="F34" s="8">
        <v>357</v>
      </c>
    </row>
    <row r="35" spans="2:6" ht="17.45" customHeight="1" x14ac:dyDescent="0.15">
      <c r="B35" s="9" t="s">
        <v>88</v>
      </c>
      <c r="C35" s="9">
        <f>SUM(C30:C34)</f>
        <v>2414</v>
      </c>
      <c r="D35" s="9">
        <f>SUM(D30:D34)</f>
        <v>2582</v>
      </c>
      <c r="E35" s="9">
        <f t="shared" si="0"/>
        <v>4996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231</v>
      </c>
      <c r="D36" s="10">
        <v>280</v>
      </c>
      <c r="E36" s="7">
        <f t="shared" si="0"/>
        <v>511</v>
      </c>
      <c r="F36" s="8">
        <v>242</v>
      </c>
    </row>
    <row r="37" spans="2:6" ht="17.45" customHeight="1" x14ac:dyDescent="0.15">
      <c r="B37" s="5" t="s">
        <v>90</v>
      </c>
      <c r="C37" s="10">
        <v>1012</v>
      </c>
      <c r="D37" s="10">
        <v>1109</v>
      </c>
      <c r="E37" s="7">
        <f t="shared" si="0"/>
        <v>2121</v>
      </c>
      <c r="F37" s="8">
        <v>901</v>
      </c>
    </row>
    <row r="38" spans="2:6" ht="17.45" customHeight="1" x14ac:dyDescent="0.15">
      <c r="B38" s="5" t="s">
        <v>91</v>
      </c>
      <c r="C38" s="10">
        <v>779</v>
      </c>
      <c r="D38" s="10">
        <v>900</v>
      </c>
      <c r="E38" s="7">
        <f t="shared" si="0"/>
        <v>1679</v>
      </c>
      <c r="F38" s="8">
        <v>677</v>
      </c>
    </row>
    <row r="39" spans="2:6" ht="17.45" customHeight="1" x14ac:dyDescent="0.15">
      <c r="B39" s="5" t="s">
        <v>92</v>
      </c>
      <c r="C39" s="10">
        <v>309</v>
      </c>
      <c r="D39" s="10">
        <v>344</v>
      </c>
      <c r="E39" s="7">
        <f t="shared" si="0"/>
        <v>653</v>
      </c>
      <c r="F39" s="8">
        <v>258</v>
      </c>
    </row>
    <row r="40" spans="2:6" ht="17.45" customHeight="1" x14ac:dyDescent="0.15">
      <c r="B40" s="5" t="s">
        <v>93</v>
      </c>
      <c r="C40" s="10">
        <v>386</v>
      </c>
      <c r="D40" s="10">
        <v>403</v>
      </c>
      <c r="E40" s="7">
        <f t="shared" si="0"/>
        <v>789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2717</v>
      </c>
      <c r="D41" s="9">
        <f>SUM(D36:D40)</f>
        <v>3036</v>
      </c>
      <c r="E41" s="9">
        <f t="shared" si="0"/>
        <v>5753</v>
      </c>
      <c r="F41" s="9">
        <f>SUM(F36:F40)</f>
        <v>2409</v>
      </c>
    </row>
    <row r="42" spans="2:6" ht="17.45" customHeight="1" x14ac:dyDescent="0.15">
      <c r="B42" s="5" t="s">
        <v>95</v>
      </c>
      <c r="C42" s="10">
        <v>645</v>
      </c>
      <c r="D42" s="10">
        <v>725</v>
      </c>
      <c r="E42" s="7">
        <f t="shared" si="0"/>
        <v>1370</v>
      </c>
      <c r="F42" s="8">
        <v>634</v>
      </c>
    </row>
    <row r="43" spans="2:6" ht="17.45" customHeight="1" x14ac:dyDescent="0.15">
      <c r="B43" s="5" t="s">
        <v>96</v>
      </c>
      <c r="C43" s="10">
        <v>719</v>
      </c>
      <c r="D43" s="10">
        <v>761</v>
      </c>
      <c r="E43" s="7">
        <f t="shared" si="0"/>
        <v>1480</v>
      </c>
      <c r="F43" s="8">
        <v>669</v>
      </c>
    </row>
    <row r="44" spans="2:6" ht="17.45" customHeight="1" x14ac:dyDescent="0.15">
      <c r="B44" s="9" t="s">
        <v>97</v>
      </c>
      <c r="C44" s="9">
        <f>SUM(C42:C43)</f>
        <v>1364</v>
      </c>
      <c r="D44" s="9">
        <f>SUM(D42:D43)</f>
        <v>1486</v>
      </c>
      <c r="E44" s="9">
        <f t="shared" si="0"/>
        <v>2850</v>
      </c>
      <c r="F44" s="9">
        <f>SUM(F42:F43)</f>
        <v>1303</v>
      </c>
    </row>
    <row r="45" spans="2:6" ht="17.45" customHeight="1" x14ac:dyDescent="0.15">
      <c r="B45" s="5" t="s">
        <v>98</v>
      </c>
      <c r="C45" s="10">
        <v>1042</v>
      </c>
      <c r="D45" s="10">
        <v>1140</v>
      </c>
      <c r="E45" s="7">
        <f>SUM(C45:D45)</f>
        <v>2182</v>
      </c>
      <c r="F45" s="8">
        <v>970</v>
      </c>
    </row>
    <row r="46" spans="2:6" ht="17.45" customHeight="1" x14ac:dyDescent="0.15">
      <c r="B46" s="5" t="s">
        <v>99</v>
      </c>
      <c r="C46" s="10">
        <v>948</v>
      </c>
      <c r="D46" s="10">
        <v>997</v>
      </c>
      <c r="E46" s="7">
        <f>C46+D46</f>
        <v>1945</v>
      </c>
      <c r="F46" s="8">
        <v>963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1990</v>
      </c>
      <c r="D48" s="11">
        <f>SUM(D45:D47)</f>
        <v>2157</v>
      </c>
      <c r="E48" s="11">
        <f t="shared" si="0"/>
        <v>4147</v>
      </c>
      <c r="F48" s="11">
        <f>SUM(F45:F47)</f>
        <v>1953</v>
      </c>
    </row>
    <row r="49" spans="2:6" ht="17.45" customHeight="1" thickTop="1" x14ac:dyDescent="0.15">
      <c r="B49" s="12" t="s">
        <v>102</v>
      </c>
      <c r="C49" s="12">
        <f>C10+C15+C20+C24+C29+C35+C41+C44+C48</f>
        <v>12312</v>
      </c>
      <c r="D49" s="12">
        <f>D10+D15+D20+D24+D29+D35+D41+D44+D48</f>
        <v>13698</v>
      </c>
      <c r="E49" s="12">
        <f>SUM(C49:D49)</f>
        <v>26010</v>
      </c>
      <c r="F49" s="12">
        <f>F10+F15+F20+F24+F29+F35+F41+F44+F48</f>
        <v>11588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C7" sqref="C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878</v>
      </c>
      <c r="E7" s="7">
        <f>SUM(C7:D7)</f>
        <v>1594</v>
      </c>
      <c r="F7" s="8">
        <v>685</v>
      </c>
    </row>
    <row r="8" spans="2:6" ht="17.45" customHeight="1" x14ac:dyDescent="0.15">
      <c r="B8" s="5" t="s">
        <v>62</v>
      </c>
      <c r="C8" s="6">
        <v>497</v>
      </c>
      <c r="D8" s="6">
        <v>527</v>
      </c>
      <c r="E8" s="7">
        <f t="shared" ref="E8:E48" si="0">SUM(C8:D8)</f>
        <v>1024</v>
      </c>
      <c r="F8" s="8">
        <v>435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1222</v>
      </c>
      <c r="D10" s="9">
        <f>SUM(D7:D9)</f>
        <v>1435</v>
      </c>
      <c r="E10" s="9">
        <f>SUM(C10:D10)</f>
        <v>2657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593</v>
      </c>
      <c r="D11" s="10">
        <v>680</v>
      </c>
      <c r="E11" s="7">
        <f t="shared" si="0"/>
        <v>1273</v>
      </c>
      <c r="F11" s="8">
        <v>553</v>
      </c>
    </row>
    <row r="12" spans="2:6" ht="17.45" customHeight="1" x14ac:dyDescent="0.15">
      <c r="B12" s="5" t="s">
        <v>66</v>
      </c>
      <c r="C12" s="10">
        <v>170</v>
      </c>
      <c r="D12" s="10">
        <v>198</v>
      </c>
      <c r="E12" s="7">
        <f t="shared" si="0"/>
        <v>368</v>
      </c>
      <c r="F12" s="8">
        <v>167</v>
      </c>
    </row>
    <row r="13" spans="2:6" ht="17.45" customHeight="1" x14ac:dyDescent="0.15">
      <c r="B13" s="5" t="s">
        <v>67</v>
      </c>
      <c r="C13" s="10">
        <v>162</v>
      </c>
      <c r="D13" s="10">
        <v>188</v>
      </c>
      <c r="E13" s="7">
        <f t="shared" si="0"/>
        <v>350</v>
      </c>
      <c r="F13" s="8">
        <v>152</v>
      </c>
    </row>
    <row r="14" spans="2:6" ht="17.45" customHeight="1" x14ac:dyDescent="0.15">
      <c r="B14" s="5" t="s">
        <v>68</v>
      </c>
      <c r="C14" s="10">
        <v>235</v>
      </c>
      <c r="D14" s="10">
        <v>273</v>
      </c>
      <c r="E14" s="7">
        <f t="shared" si="0"/>
        <v>508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1160</v>
      </c>
      <c r="D15" s="9">
        <f>SUM(D11:D14)</f>
        <v>1339</v>
      </c>
      <c r="E15" s="9">
        <f t="shared" si="0"/>
        <v>2499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178</v>
      </c>
      <c r="D16" s="10">
        <v>228</v>
      </c>
      <c r="E16" s="7">
        <f t="shared" si="0"/>
        <v>406</v>
      </c>
      <c r="F16" s="8">
        <v>210</v>
      </c>
    </row>
    <row r="17" spans="2:6" ht="17.45" customHeight="1" x14ac:dyDescent="0.15">
      <c r="B17" s="5" t="s">
        <v>71</v>
      </c>
      <c r="C17" s="10">
        <v>225</v>
      </c>
      <c r="D17" s="10">
        <v>228</v>
      </c>
      <c r="E17" s="7">
        <f t="shared" si="0"/>
        <v>453</v>
      </c>
      <c r="F17" s="8">
        <v>186</v>
      </c>
    </row>
    <row r="18" spans="2:6" ht="17.45" customHeight="1" x14ac:dyDescent="0.15">
      <c r="B18" s="5" t="s">
        <v>72</v>
      </c>
      <c r="C18" s="10">
        <v>264</v>
      </c>
      <c r="D18" s="10">
        <v>294</v>
      </c>
      <c r="E18" s="7">
        <f t="shared" si="0"/>
        <v>558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728</v>
      </c>
      <c r="D20" s="9">
        <f>SUM(D16:D19)</f>
        <v>815</v>
      </c>
      <c r="E20" s="9">
        <f t="shared" si="0"/>
        <v>1543</v>
      </c>
      <c r="F20" s="9">
        <f>SUM(F16:F19)</f>
        <v>683</v>
      </c>
    </row>
    <row r="21" spans="2:6" ht="17.45" customHeight="1" x14ac:dyDescent="0.15">
      <c r="B21" s="5" t="s">
        <v>75</v>
      </c>
      <c r="C21" s="10">
        <v>88</v>
      </c>
      <c r="D21" s="10">
        <v>112</v>
      </c>
      <c r="E21" s="7">
        <f t="shared" si="0"/>
        <v>200</v>
      </c>
      <c r="F21" s="8">
        <v>113</v>
      </c>
    </row>
    <row r="22" spans="2:6" ht="17.45" customHeight="1" x14ac:dyDescent="0.15">
      <c r="B22" s="5" t="s">
        <v>76</v>
      </c>
      <c r="C22" s="10">
        <v>358</v>
      </c>
      <c r="D22" s="10">
        <v>433</v>
      </c>
      <c r="E22" s="7">
        <f t="shared" si="0"/>
        <v>791</v>
      </c>
      <c r="F22" s="8">
        <v>382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449</v>
      </c>
      <c r="D24" s="9">
        <f>SUM(D21:D23)</f>
        <v>557</v>
      </c>
      <c r="E24" s="9">
        <f t="shared" si="0"/>
        <v>1006</v>
      </c>
      <c r="F24" s="9">
        <f>SUM(F21:F23)</f>
        <v>510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105</v>
      </c>
    </row>
    <row r="26" spans="2:6" ht="17.45" customHeight="1" x14ac:dyDescent="0.15">
      <c r="B26" s="5" t="s">
        <v>79</v>
      </c>
      <c r="C26" s="10">
        <v>85</v>
      </c>
      <c r="D26" s="10">
        <v>92</v>
      </c>
      <c r="E26" s="7">
        <f t="shared" si="0"/>
        <v>177</v>
      </c>
      <c r="F26" s="8">
        <v>92</v>
      </c>
    </row>
    <row r="27" spans="2:6" ht="17.45" customHeight="1" x14ac:dyDescent="0.15">
      <c r="B27" s="5" t="s">
        <v>80</v>
      </c>
      <c r="C27" s="10">
        <v>71</v>
      </c>
      <c r="D27" s="10">
        <v>62</v>
      </c>
      <c r="E27" s="7">
        <f t="shared" si="0"/>
        <v>133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254</v>
      </c>
      <c r="D29" s="9">
        <f>SUM(D25:D28)</f>
        <v>273</v>
      </c>
      <c r="E29" s="9">
        <f t="shared" si="0"/>
        <v>527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184</v>
      </c>
      <c r="D30" s="10">
        <v>212</v>
      </c>
      <c r="E30" s="7">
        <f t="shared" si="0"/>
        <v>396</v>
      </c>
      <c r="F30" s="8">
        <v>176</v>
      </c>
    </row>
    <row r="31" spans="2:6" ht="17.45" customHeight="1" x14ac:dyDescent="0.15">
      <c r="B31" s="5" t="s">
        <v>84</v>
      </c>
      <c r="C31" s="10">
        <v>485</v>
      </c>
      <c r="D31" s="10">
        <v>540</v>
      </c>
      <c r="E31" s="7">
        <f t="shared" si="0"/>
        <v>1025</v>
      </c>
      <c r="F31" s="8">
        <v>484</v>
      </c>
    </row>
    <row r="32" spans="2:6" ht="17.45" customHeight="1" x14ac:dyDescent="0.15">
      <c r="B32" s="5" t="s">
        <v>85</v>
      </c>
      <c r="C32" s="10">
        <v>1114</v>
      </c>
      <c r="D32" s="10">
        <v>1142</v>
      </c>
      <c r="E32" s="7">
        <f t="shared" si="0"/>
        <v>2256</v>
      </c>
      <c r="F32" s="8">
        <v>956</v>
      </c>
    </row>
    <row r="33" spans="2:6" ht="17.45" customHeight="1" x14ac:dyDescent="0.15">
      <c r="B33" s="5" t="s">
        <v>86</v>
      </c>
      <c r="C33" s="10">
        <v>180</v>
      </c>
      <c r="D33" s="10">
        <v>203</v>
      </c>
      <c r="E33" s="7">
        <f t="shared" si="0"/>
        <v>383</v>
      </c>
      <c r="F33" s="8">
        <v>199</v>
      </c>
    </row>
    <row r="34" spans="2:6" ht="17.45" customHeight="1" x14ac:dyDescent="0.15">
      <c r="B34" s="5" t="s">
        <v>87</v>
      </c>
      <c r="C34" s="10">
        <v>442</v>
      </c>
      <c r="D34" s="10">
        <v>464</v>
      </c>
      <c r="E34" s="7">
        <f t="shared" si="0"/>
        <v>906</v>
      </c>
      <c r="F34" s="8">
        <v>351</v>
      </c>
    </row>
    <row r="35" spans="2:6" ht="17.45" customHeight="1" x14ac:dyDescent="0.15">
      <c r="B35" s="9" t="s">
        <v>88</v>
      </c>
      <c r="C35" s="9">
        <f>SUM(C30:C34)</f>
        <v>2405</v>
      </c>
      <c r="D35" s="9">
        <f>SUM(D30:D34)</f>
        <v>2561</v>
      </c>
      <c r="E35" s="9">
        <f t="shared" si="0"/>
        <v>4966</v>
      </c>
      <c r="F35" s="9">
        <f>SUM(F30:F34)</f>
        <v>2166</v>
      </c>
    </row>
    <row r="36" spans="2:6" ht="17.45" customHeight="1" x14ac:dyDescent="0.15">
      <c r="B36" s="5" t="s">
        <v>89</v>
      </c>
      <c r="C36" s="10">
        <v>230</v>
      </c>
      <c r="D36" s="10">
        <v>277</v>
      </c>
      <c r="E36" s="7">
        <f t="shared" si="0"/>
        <v>507</v>
      </c>
      <c r="F36" s="8">
        <v>240</v>
      </c>
    </row>
    <row r="37" spans="2:6" ht="17.45" customHeight="1" x14ac:dyDescent="0.15">
      <c r="B37" s="5" t="s">
        <v>90</v>
      </c>
      <c r="C37" s="10">
        <v>1012</v>
      </c>
      <c r="D37" s="10">
        <v>1116</v>
      </c>
      <c r="E37" s="7">
        <f t="shared" si="0"/>
        <v>2128</v>
      </c>
      <c r="F37" s="8">
        <v>908</v>
      </c>
    </row>
    <row r="38" spans="2:6" ht="17.45" customHeight="1" x14ac:dyDescent="0.15">
      <c r="B38" s="5" t="s">
        <v>91</v>
      </c>
      <c r="C38" s="10">
        <v>778</v>
      </c>
      <c r="D38" s="10">
        <v>902</v>
      </c>
      <c r="E38" s="7">
        <f t="shared" si="0"/>
        <v>1680</v>
      </c>
      <c r="F38" s="8">
        <v>680</v>
      </c>
    </row>
    <row r="39" spans="2:6" ht="17.45" customHeight="1" x14ac:dyDescent="0.15">
      <c r="B39" s="5" t="s">
        <v>92</v>
      </c>
      <c r="C39" s="10">
        <v>306</v>
      </c>
      <c r="D39" s="10">
        <v>332</v>
      </c>
      <c r="E39" s="7">
        <f t="shared" si="0"/>
        <v>638</v>
      </c>
      <c r="F39" s="8">
        <v>256</v>
      </c>
    </row>
    <row r="40" spans="2:6" ht="17.45" customHeight="1" x14ac:dyDescent="0.15">
      <c r="B40" s="5" t="s">
        <v>93</v>
      </c>
      <c r="C40" s="10">
        <v>380</v>
      </c>
      <c r="D40" s="10">
        <v>398</v>
      </c>
      <c r="E40" s="7">
        <f t="shared" si="0"/>
        <v>778</v>
      </c>
      <c r="F40" s="8">
        <v>330</v>
      </c>
    </row>
    <row r="41" spans="2:6" ht="17.45" customHeight="1" x14ac:dyDescent="0.15">
      <c r="B41" s="9" t="s">
        <v>94</v>
      </c>
      <c r="C41" s="9">
        <f>SUM(C36:C40)</f>
        <v>2706</v>
      </c>
      <c r="D41" s="9">
        <f>SUM(D36:D40)</f>
        <v>3025</v>
      </c>
      <c r="E41" s="9">
        <f t="shared" si="0"/>
        <v>5731</v>
      </c>
      <c r="F41" s="9">
        <f>SUM(F36:F40)</f>
        <v>2414</v>
      </c>
    </row>
    <row r="42" spans="2:6" ht="17.45" customHeight="1" x14ac:dyDescent="0.15">
      <c r="B42" s="5" t="s">
        <v>95</v>
      </c>
      <c r="C42" s="10">
        <v>657</v>
      </c>
      <c r="D42" s="10">
        <v>727</v>
      </c>
      <c r="E42" s="7">
        <f t="shared" si="0"/>
        <v>1384</v>
      </c>
      <c r="F42" s="8">
        <v>643</v>
      </c>
    </row>
    <row r="43" spans="2:6" ht="17.45" customHeight="1" x14ac:dyDescent="0.15">
      <c r="B43" s="5" t="s">
        <v>96</v>
      </c>
      <c r="C43" s="10">
        <v>715</v>
      </c>
      <c r="D43" s="10">
        <v>752</v>
      </c>
      <c r="E43" s="7">
        <f t="shared" si="0"/>
        <v>1467</v>
      </c>
      <c r="F43" s="8">
        <v>667</v>
      </c>
    </row>
    <row r="44" spans="2:6" ht="17.45" customHeight="1" x14ac:dyDescent="0.15">
      <c r="B44" s="9" t="s">
        <v>97</v>
      </c>
      <c r="C44" s="9">
        <f>SUM(C42:C43)</f>
        <v>1372</v>
      </c>
      <c r="D44" s="9">
        <f>SUM(D42:D43)</f>
        <v>1479</v>
      </c>
      <c r="E44" s="9">
        <f t="shared" si="0"/>
        <v>2851</v>
      </c>
      <c r="F44" s="9">
        <f>SUM(F42:F43)</f>
        <v>1310</v>
      </c>
    </row>
    <row r="45" spans="2:6" ht="17.45" customHeight="1" x14ac:dyDescent="0.15">
      <c r="B45" s="5" t="s">
        <v>98</v>
      </c>
      <c r="C45" s="10">
        <v>1034</v>
      </c>
      <c r="D45" s="10">
        <v>1134</v>
      </c>
      <c r="E45" s="7">
        <f>SUM(C45:D45)</f>
        <v>2168</v>
      </c>
      <c r="F45" s="8">
        <v>966</v>
      </c>
    </row>
    <row r="46" spans="2:6" ht="17.45" customHeight="1" x14ac:dyDescent="0.15">
      <c r="B46" s="5" t="s">
        <v>99</v>
      </c>
      <c r="C46" s="10">
        <v>960</v>
      </c>
      <c r="D46" s="10">
        <v>1007</v>
      </c>
      <c r="E46" s="7">
        <f>C46+D46</f>
        <v>1967</v>
      </c>
      <c r="F46" s="8">
        <v>981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1994</v>
      </c>
      <c r="D48" s="11">
        <f>SUM(D45:D47)</f>
        <v>2161</v>
      </c>
      <c r="E48" s="11">
        <f t="shared" si="0"/>
        <v>4155</v>
      </c>
      <c r="F48" s="11">
        <f>SUM(F45:F47)</f>
        <v>1967</v>
      </c>
    </row>
    <row r="49" spans="2:6" ht="17.45" customHeight="1" thickTop="1" x14ac:dyDescent="0.15">
      <c r="B49" s="12" t="s">
        <v>102</v>
      </c>
      <c r="C49" s="12">
        <f>C10+C15+C20+C24+C29+C35+C41+C44+C48</f>
        <v>12290</v>
      </c>
      <c r="D49" s="12">
        <f>D10+D15+D20+D24+D29+D35+D41+D44+D48</f>
        <v>13645</v>
      </c>
      <c r="E49" s="12">
        <f>SUM(C49:D49)</f>
        <v>25935</v>
      </c>
      <c r="F49" s="12">
        <f>F10+F15+F20+F24+F29+F35+F41+F44+F48</f>
        <v>11604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H29" sqref="H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877</v>
      </c>
      <c r="E7" s="7">
        <f>SUM(C7:D7)</f>
        <v>1593</v>
      </c>
      <c r="F7" s="8">
        <v>686</v>
      </c>
    </row>
    <row r="8" spans="2:6" ht="17.45" customHeight="1" x14ac:dyDescent="0.15">
      <c r="B8" s="5" t="s">
        <v>62</v>
      </c>
      <c r="C8" s="6">
        <v>492</v>
      </c>
      <c r="D8" s="6">
        <v>516</v>
      </c>
      <c r="E8" s="7">
        <f t="shared" ref="E8:E48" si="0">SUM(C8:D8)</f>
        <v>1008</v>
      </c>
      <c r="F8" s="8">
        <v>430</v>
      </c>
    </row>
    <row r="9" spans="2:6" ht="17.45" customHeight="1" x14ac:dyDescent="0.15">
      <c r="B9" s="5" t="s">
        <v>63</v>
      </c>
      <c r="C9" s="6">
        <v>9</v>
      </c>
      <c r="D9" s="6">
        <v>31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1217</v>
      </c>
      <c r="D10" s="9">
        <f>SUM(D7:D9)</f>
        <v>1424</v>
      </c>
      <c r="E10" s="9">
        <f>SUM(C10:D10)</f>
        <v>2641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594</v>
      </c>
      <c r="D11" s="10">
        <v>678</v>
      </c>
      <c r="E11" s="7">
        <f t="shared" si="0"/>
        <v>1272</v>
      </c>
      <c r="F11" s="8">
        <v>556</v>
      </c>
    </row>
    <row r="12" spans="2:6" ht="17.45" customHeight="1" x14ac:dyDescent="0.15">
      <c r="B12" s="5" t="s">
        <v>66</v>
      </c>
      <c r="C12" s="10">
        <v>171</v>
      </c>
      <c r="D12" s="10">
        <v>199</v>
      </c>
      <c r="E12" s="7">
        <f t="shared" si="0"/>
        <v>370</v>
      </c>
      <c r="F12" s="8">
        <v>167</v>
      </c>
    </row>
    <row r="13" spans="2:6" ht="17.45" customHeight="1" x14ac:dyDescent="0.15">
      <c r="B13" s="5" t="s">
        <v>67</v>
      </c>
      <c r="C13" s="10">
        <v>162</v>
      </c>
      <c r="D13" s="10">
        <v>189</v>
      </c>
      <c r="E13" s="7">
        <f t="shared" si="0"/>
        <v>351</v>
      </c>
      <c r="F13" s="8">
        <v>153</v>
      </c>
    </row>
    <row r="14" spans="2:6" ht="17.45" customHeight="1" x14ac:dyDescent="0.15">
      <c r="B14" s="5" t="s">
        <v>68</v>
      </c>
      <c r="C14" s="10">
        <v>231</v>
      </c>
      <c r="D14" s="10">
        <v>272</v>
      </c>
      <c r="E14" s="7">
        <f t="shared" si="0"/>
        <v>503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1158</v>
      </c>
      <c r="D15" s="9">
        <f>SUM(D11:D14)</f>
        <v>1338</v>
      </c>
      <c r="E15" s="9">
        <f t="shared" si="0"/>
        <v>2496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179</v>
      </c>
      <c r="D16" s="10">
        <v>228</v>
      </c>
      <c r="E16" s="7">
        <f t="shared" si="0"/>
        <v>407</v>
      </c>
      <c r="F16" s="8">
        <v>210</v>
      </c>
    </row>
    <row r="17" spans="2:6" ht="17.45" customHeight="1" x14ac:dyDescent="0.15">
      <c r="B17" s="5" t="s">
        <v>71</v>
      </c>
      <c r="C17" s="10">
        <v>225</v>
      </c>
      <c r="D17" s="10">
        <v>229</v>
      </c>
      <c r="E17" s="7">
        <f t="shared" si="0"/>
        <v>454</v>
      </c>
      <c r="F17" s="8">
        <v>188</v>
      </c>
    </row>
    <row r="18" spans="2:6" ht="17.45" customHeight="1" x14ac:dyDescent="0.15">
      <c r="B18" s="5" t="s">
        <v>72</v>
      </c>
      <c r="C18" s="10">
        <v>263</v>
      </c>
      <c r="D18" s="10">
        <v>292</v>
      </c>
      <c r="E18" s="7">
        <f t="shared" si="0"/>
        <v>555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62</v>
      </c>
      <c r="E19" s="7">
        <f t="shared" si="0"/>
        <v>123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728</v>
      </c>
      <c r="D20" s="9">
        <f>SUM(D16:D19)</f>
        <v>811</v>
      </c>
      <c r="E20" s="9">
        <f t="shared" si="0"/>
        <v>1539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89</v>
      </c>
      <c r="D21" s="10">
        <v>113</v>
      </c>
      <c r="E21" s="7">
        <f t="shared" si="0"/>
        <v>202</v>
      </c>
      <c r="F21" s="8">
        <v>113</v>
      </c>
    </row>
    <row r="22" spans="2:6" ht="17.45" customHeight="1" x14ac:dyDescent="0.15">
      <c r="B22" s="5" t="s">
        <v>76</v>
      </c>
      <c r="C22" s="10">
        <v>360</v>
      </c>
      <c r="D22" s="10">
        <v>431</v>
      </c>
      <c r="E22" s="7">
        <f t="shared" si="0"/>
        <v>791</v>
      </c>
      <c r="F22" s="8">
        <v>381</v>
      </c>
    </row>
    <row r="23" spans="2:6" ht="17.45" customHeight="1" x14ac:dyDescent="0.15">
      <c r="B23" s="5" t="s">
        <v>63</v>
      </c>
      <c r="C23" s="10">
        <v>3</v>
      </c>
      <c r="D23" s="10">
        <v>13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557</v>
      </c>
      <c r="E24" s="9">
        <f t="shared" si="0"/>
        <v>1009</v>
      </c>
      <c r="F24" s="9">
        <f>SUM(F21:F23)</f>
        <v>510</v>
      </c>
    </row>
    <row r="25" spans="2:6" ht="17.45" customHeight="1" x14ac:dyDescent="0.15">
      <c r="B25" s="5" t="s">
        <v>78</v>
      </c>
      <c r="C25" s="10">
        <v>93</v>
      </c>
      <c r="D25" s="10">
        <v>111</v>
      </c>
      <c r="E25" s="7">
        <f t="shared" si="0"/>
        <v>204</v>
      </c>
      <c r="F25" s="8">
        <v>105</v>
      </c>
    </row>
    <row r="26" spans="2:6" ht="17.45" customHeight="1" x14ac:dyDescent="0.15">
      <c r="B26" s="5" t="s">
        <v>79</v>
      </c>
      <c r="C26" s="10">
        <v>84</v>
      </c>
      <c r="D26" s="10">
        <v>93</v>
      </c>
      <c r="E26" s="7">
        <f t="shared" si="0"/>
        <v>177</v>
      </c>
      <c r="F26" s="8">
        <v>92</v>
      </c>
    </row>
    <row r="27" spans="2:6" ht="17.45" customHeight="1" x14ac:dyDescent="0.15">
      <c r="B27" s="5" t="s">
        <v>80</v>
      </c>
      <c r="C27" s="10">
        <v>71</v>
      </c>
      <c r="D27" s="10">
        <v>62</v>
      </c>
      <c r="E27" s="7">
        <f t="shared" si="0"/>
        <v>133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254</v>
      </c>
      <c r="D29" s="9">
        <f>SUM(D25:D28)</f>
        <v>275</v>
      </c>
      <c r="E29" s="9">
        <f t="shared" si="0"/>
        <v>529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184</v>
      </c>
      <c r="D30" s="10">
        <v>217</v>
      </c>
      <c r="E30" s="7">
        <f t="shared" si="0"/>
        <v>401</v>
      </c>
      <c r="F30" s="8">
        <v>178</v>
      </c>
    </row>
    <row r="31" spans="2:6" ht="17.45" customHeight="1" x14ac:dyDescent="0.15">
      <c r="B31" s="5" t="s">
        <v>84</v>
      </c>
      <c r="C31" s="10">
        <v>491</v>
      </c>
      <c r="D31" s="10">
        <v>536</v>
      </c>
      <c r="E31" s="7">
        <f t="shared" si="0"/>
        <v>1027</v>
      </c>
      <c r="F31" s="8">
        <v>485</v>
      </c>
    </row>
    <row r="32" spans="2:6" ht="17.45" customHeight="1" x14ac:dyDescent="0.15">
      <c r="B32" s="5" t="s">
        <v>85</v>
      </c>
      <c r="C32" s="10">
        <v>1121</v>
      </c>
      <c r="D32" s="10">
        <v>1150</v>
      </c>
      <c r="E32" s="7">
        <f t="shared" si="0"/>
        <v>2271</v>
      </c>
      <c r="F32" s="8">
        <v>963</v>
      </c>
    </row>
    <row r="33" spans="2:6" ht="17.45" customHeight="1" x14ac:dyDescent="0.15">
      <c r="B33" s="5" t="s">
        <v>86</v>
      </c>
      <c r="C33" s="10">
        <v>179</v>
      </c>
      <c r="D33" s="10">
        <v>204</v>
      </c>
      <c r="E33" s="7">
        <f t="shared" si="0"/>
        <v>383</v>
      </c>
      <c r="F33" s="8">
        <v>199</v>
      </c>
    </row>
    <row r="34" spans="2:6" ht="17.45" customHeight="1" x14ac:dyDescent="0.15">
      <c r="B34" s="5" t="s">
        <v>87</v>
      </c>
      <c r="C34" s="10">
        <v>438</v>
      </c>
      <c r="D34" s="10">
        <v>464</v>
      </c>
      <c r="E34" s="7">
        <f t="shared" si="0"/>
        <v>902</v>
      </c>
      <c r="F34" s="8">
        <v>349</v>
      </c>
    </row>
    <row r="35" spans="2:6" ht="17.45" customHeight="1" x14ac:dyDescent="0.15">
      <c r="B35" s="9" t="s">
        <v>88</v>
      </c>
      <c r="C35" s="9">
        <f>SUM(C30:C34)</f>
        <v>2413</v>
      </c>
      <c r="D35" s="9">
        <f>SUM(D30:D34)</f>
        <v>2571</v>
      </c>
      <c r="E35" s="9">
        <f t="shared" si="0"/>
        <v>4984</v>
      </c>
      <c r="F35" s="9">
        <f>SUM(F30:F34)</f>
        <v>2174</v>
      </c>
    </row>
    <row r="36" spans="2:6" ht="17.45" customHeight="1" x14ac:dyDescent="0.15">
      <c r="B36" s="5" t="s">
        <v>89</v>
      </c>
      <c r="C36" s="10">
        <v>230</v>
      </c>
      <c r="D36" s="10">
        <v>276</v>
      </c>
      <c r="E36" s="7">
        <f t="shared" si="0"/>
        <v>506</v>
      </c>
      <c r="F36" s="8">
        <v>240</v>
      </c>
    </row>
    <row r="37" spans="2:6" ht="17.45" customHeight="1" x14ac:dyDescent="0.15">
      <c r="B37" s="5" t="s">
        <v>90</v>
      </c>
      <c r="C37" s="10">
        <v>1016</v>
      </c>
      <c r="D37" s="10">
        <v>1125</v>
      </c>
      <c r="E37" s="7">
        <f t="shared" si="0"/>
        <v>2141</v>
      </c>
      <c r="F37" s="8">
        <v>913</v>
      </c>
    </row>
    <row r="38" spans="2:6" ht="17.45" customHeight="1" x14ac:dyDescent="0.15">
      <c r="B38" s="5" t="s">
        <v>91</v>
      </c>
      <c r="C38" s="10">
        <v>773</v>
      </c>
      <c r="D38" s="10">
        <v>903</v>
      </c>
      <c r="E38" s="7">
        <f t="shared" si="0"/>
        <v>1676</v>
      </c>
      <c r="F38" s="8">
        <v>679</v>
      </c>
    </row>
    <row r="39" spans="2:6" ht="17.45" customHeight="1" x14ac:dyDescent="0.15">
      <c r="B39" s="5" t="s">
        <v>92</v>
      </c>
      <c r="C39" s="10">
        <v>305</v>
      </c>
      <c r="D39" s="10">
        <v>331</v>
      </c>
      <c r="E39" s="7">
        <f t="shared" si="0"/>
        <v>636</v>
      </c>
      <c r="F39" s="8">
        <v>257</v>
      </c>
    </row>
    <row r="40" spans="2:6" ht="17.45" customHeight="1" x14ac:dyDescent="0.15">
      <c r="B40" s="5" t="s">
        <v>93</v>
      </c>
      <c r="C40" s="10">
        <v>379</v>
      </c>
      <c r="D40" s="10">
        <v>401</v>
      </c>
      <c r="E40" s="7">
        <f t="shared" si="0"/>
        <v>780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2703</v>
      </c>
      <c r="D41" s="9">
        <f>SUM(D36:D40)</f>
        <v>3036</v>
      </c>
      <c r="E41" s="9">
        <f t="shared" si="0"/>
        <v>5739</v>
      </c>
      <c r="F41" s="9">
        <f>SUM(F36:F40)</f>
        <v>2420</v>
      </c>
    </row>
    <row r="42" spans="2:6" ht="17.45" customHeight="1" x14ac:dyDescent="0.15">
      <c r="B42" s="5" t="s">
        <v>95</v>
      </c>
      <c r="C42" s="10">
        <v>658</v>
      </c>
      <c r="D42" s="10">
        <v>732</v>
      </c>
      <c r="E42" s="7">
        <f t="shared" si="0"/>
        <v>1390</v>
      </c>
      <c r="F42" s="8">
        <v>645</v>
      </c>
    </row>
    <row r="43" spans="2:6" ht="17.45" customHeight="1" x14ac:dyDescent="0.15">
      <c r="B43" s="5" t="s">
        <v>96</v>
      </c>
      <c r="C43" s="10">
        <v>719</v>
      </c>
      <c r="D43" s="10">
        <v>751</v>
      </c>
      <c r="E43" s="7">
        <f t="shared" si="0"/>
        <v>1470</v>
      </c>
      <c r="F43" s="8">
        <v>673</v>
      </c>
    </row>
    <row r="44" spans="2:6" ht="17.45" customHeight="1" x14ac:dyDescent="0.15">
      <c r="B44" s="9" t="s">
        <v>97</v>
      </c>
      <c r="C44" s="9">
        <f>SUM(C42:C43)</f>
        <v>1377</v>
      </c>
      <c r="D44" s="9">
        <f>SUM(D42:D43)</f>
        <v>1483</v>
      </c>
      <c r="E44" s="9">
        <f t="shared" si="0"/>
        <v>2860</v>
      </c>
      <c r="F44" s="9">
        <f>SUM(F42:F43)</f>
        <v>1318</v>
      </c>
    </row>
    <row r="45" spans="2:6" ht="17.45" customHeight="1" x14ac:dyDescent="0.15">
      <c r="B45" s="5" t="s">
        <v>98</v>
      </c>
      <c r="C45" s="10">
        <v>1042</v>
      </c>
      <c r="D45" s="10">
        <v>1138</v>
      </c>
      <c r="E45" s="7">
        <f>SUM(C45:D45)</f>
        <v>2180</v>
      </c>
      <c r="F45" s="8">
        <v>972</v>
      </c>
    </row>
    <row r="46" spans="2:6" ht="17.45" customHeight="1" x14ac:dyDescent="0.15">
      <c r="B46" s="5" t="s">
        <v>99</v>
      </c>
      <c r="C46" s="10">
        <v>964</v>
      </c>
      <c r="D46" s="10">
        <v>1000</v>
      </c>
      <c r="E46" s="7">
        <f>C46+D46</f>
        <v>1964</v>
      </c>
      <c r="F46" s="8">
        <v>986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2006</v>
      </c>
      <c r="D48" s="11">
        <f>SUM(D45:D47)</f>
        <v>2158</v>
      </c>
      <c r="E48" s="11">
        <f t="shared" si="0"/>
        <v>4164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12308</v>
      </c>
      <c r="D49" s="12">
        <f>D10+D15+D20+D24+D29+D35+D41+D44+D48</f>
        <v>13653</v>
      </c>
      <c r="E49" s="12">
        <f>SUM(C49:D49)</f>
        <v>25961</v>
      </c>
      <c r="F49" s="12">
        <f>F10+F15+F20+F24+F29+F35+F41+F44+F48</f>
        <v>11640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F26" sqref="F26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720</v>
      </c>
      <c r="D7" s="6">
        <v>879</v>
      </c>
      <c r="E7" s="7">
        <f>SUM(C7:D7)</f>
        <v>1599</v>
      </c>
      <c r="F7" s="8">
        <v>688</v>
      </c>
    </row>
    <row r="8" spans="2:6" ht="17.45" customHeight="1" x14ac:dyDescent="0.15">
      <c r="B8" s="5" t="s">
        <v>62</v>
      </c>
      <c r="C8" s="6">
        <v>495</v>
      </c>
      <c r="D8" s="6">
        <v>521</v>
      </c>
      <c r="E8" s="7">
        <f t="shared" ref="E8:E48" si="0">SUM(C8:D8)</f>
        <v>1016</v>
      </c>
      <c r="F8" s="8">
        <v>432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1430</v>
      </c>
      <c r="E10" s="9">
        <f>SUM(C10:D10)</f>
        <v>2654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591</v>
      </c>
      <c r="D11" s="10">
        <v>679</v>
      </c>
      <c r="E11" s="7">
        <f t="shared" si="0"/>
        <v>1270</v>
      </c>
      <c r="F11" s="8">
        <v>554</v>
      </c>
    </row>
    <row r="12" spans="2:6" ht="17.45" customHeight="1" x14ac:dyDescent="0.15">
      <c r="B12" s="5" t="s">
        <v>66</v>
      </c>
      <c r="C12" s="10">
        <v>170</v>
      </c>
      <c r="D12" s="10">
        <v>199</v>
      </c>
      <c r="E12" s="7">
        <f t="shared" si="0"/>
        <v>369</v>
      </c>
      <c r="F12" s="8">
        <v>166</v>
      </c>
    </row>
    <row r="13" spans="2:6" ht="17.45" customHeight="1" x14ac:dyDescent="0.15">
      <c r="B13" s="5" t="s">
        <v>67</v>
      </c>
      <c r="C13" s="10">
        <v>162</v>
      </c>
      <c r="D13" s="10">
        <v>189</v>
      </c>
      <c r="E13" s="7">
        <f t="shared" si="0"/>
        <v>351</v>
      </c>
      <c r="F13" s="8">
        <v>153</v>
      </c>
    </row>
    <row r="14" spans="2:6" ht="17.45" customHeight="1" x14ac:dyDescent="0.15">
      <c r="B14" s="5" t="s">
        <v>68</v>
      </c>
      <c r="C14" s="10">
        <v>232</v>
      </c>
      <c r="D14" s="10">
        <v>272</v>
      </c>
      <c r="E14" s="7">
        <f t="shared" si="0"/>
        <v>504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1155</v>
      </c>
      <c r="D15" s="9">
        <f>SUM(D11:D14)</f>
        <v>1339</v>
      </c>
      <c r="E15" s="9">
        <f t="shared" si="0"/>
        <v>2494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178</v>
      </c>
      <c r="D16" s="10">
        <v>226</v>
      </c>
      <c r="E16" s="7">
        <f t="shared" si="0"/>
        <v>404</v>
      </c>
      <c r="F16" s="8">
        <v>208</v>
      </c>
    </row>
    <row r="17" spans="2:6" ht="17.45" customHeight="1" x14ac:dyDescent="0.15">
      <c r="B17" s="5" t="s">
        <v>71</v>
      </c>
      <c r="C17" s="10">
        <v>224</v>
      </c>
      <c r="D17" s="10">
        <v>228</v>
      </c>
      <c r="E17" s="7">
        <f t="shared" si="0"/>
        <v>452</v>
      </c>
      <c r="F17" s="8">
        <v>187</v>
      </c>
    </row>
    <row r="18" spans="2:6" ht="17.45" customHeight="1" x14ac:dyDescent="0.15">
      <c r="B18" s="5" t="s">
        <v>72</v>
      </c>
      <c r="C18" s="10">
        <v>261</v>
      </c>
      <c r="D18" s="10">
        <v>287</v>
      </c>
      <c r="E18" s="7">
        <f t="shared" si="0"/>
        <v>548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724</v>
      </c>
      <c r="D20" s="9">
        <f>SUM(D16:D19)</f>
        <v>802</v>
      </c>
      <c r="E20" s="9">
        <f t="shared" si="0"/>
        <v>1526</v>
      </c>
      <c r="F20" s="9">
        <f>SUM(F16:F19)</f>
        <v>680</v>
      </c>
    </row>
    <row r="21" spans="2:6" ht="17.45" customHeight="1" x14ac:dyDescent="0.15">
      <c r="B21" s="5" t="s">
        <v>75</v>
      </c>
      <c r="C21" s="10">
        <v>90</v>
      </c>
      <c r="D21" s="10">
        <v>116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360</v>
      </c>
      <c r="D22" s="10">
        <v>429</v>
      </c>
      <c r="E22" s="7">
        <f t="shared" si="0"/>
        <v>789</v>
      </c>
      <c r="F22" s="8">
        <v>380</v>
      </c>
    </row>
    <row r="23" spans="2:6" ht="17.45" customHeight="1" x14ac:dyDescent="0.15">
      <c r="B23" s="5" t="s">
        <v>63</v>
      </c>
      <c r="C23" s="10">
        <v>3</v>
      </c>
      <c r="D23" s="10">
        <v>14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453</v>
      </c>
      <c r="D24" s="9">
        <f>SUM(D21:D23)</f>
        <v>559</v>
      </c>
      <c r="E24" s="9">
        <f t="shared" si="0"/>
        <v>1012</v>
      </c>
      <c r="F24" s="9">
        <f>SUM(F21:F23)</f>
        <v>511</v>
      </c>
    </row>
    <row r="25" spans="2:6" ht="17.45" customHeight="1" x14ac:dyDescent="0.15">
      <c r="B25" s="5" t="s">
        <v>78</v>
      </c>
      <c r="C25" s="10">
        <v>93</v>
      </c>
      <c r="D25" s="10">
        <v>110</v>
      </c>
      <c r="E25" s="7">
        <f t="shared" si="0"/>
        <v>203</v>
      </c>
      <c r="F25" s="8">
        <v>104</v>
      </c>
    </row>
    <row r="26" spans="2:6" ht="17.45" customHeight="1" x14ac:dyDescent="0.15">
      <c r="B26" s="5" t="s">
        <v>79</v>
      </c>
      <c r="C26" s="10">
        <v>86</v>
      </c>
      <c r="D26" s="10">
        <v>94</v>
      </c>
      <c r="E26" s="7">
        <f t="shared" si="0"/>
        <v>180</v>
      </c>
      <c r="F26" s="8">
        <v>94</v>
      </c>
    </row>
    <row r="27" spans="2:6" ht="17.45" customHeight="1" x14ac:dyDescent="0.15">
      <c r="B27" s="5" t="s">
        <v>80</v>
      </c>
      <c r="C27" s="10">
        <v>71</v>
      </c>
      <c r="D27" s="10">
        <v>61</v>
      </c>
      <c r="E27" s="7">
        <f t="shared" si="0"/>
        <v>132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8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256</v>
      </c>
      <c r="D29" s="9">
        <f>SUM(D25:D28)</f>
        <v>273</v>
      </c>
      <c r="E29" s="9">
        <f t="shared" si="0"/>
        <v>529</v>
      </c>
      <c r="F29" s="9">
        <f>SUM(F25:F28)</f>
        <v>284</v>
      </c>
    </row>
    <row r="30" spans="2:6" ht="17.45" customHeight="1" x14ac:dyDescent="0.15">
      <c r="B30" s="5" t="s">
        <v>83</v>
      </c>
      <c r="C30" s="10">
        <v>184</v>
      </c>
      <c r="D30" s="10">
        <v>217</v>
      </c>
      <c r="E30" s="7">
        <f t="shared" si="0"/>
        <v>401</v>
      </c>
      <c r="F30" s="8">
        <v>178</v>
      </c>
    </row>
    <row r="31" spans="2:6" ht="17.45" customHeight="1" x14ac:dyDescent="0.15">
      <c r="B31" s="5" t="s">
        <v>84</v>
      </c>
      <c r="C31" s="10">
        <v>489</v>
      </c>
      <c r="D31" s="10">
        <v>537</v>
      </c>
      <c r="E31" s="7">
        <f t="shared" si="0"/>
        <v>1026</v>
      </c>
      <c r="F31" s="8">
        <v>485</v>
      </c>
    </row>
    <row r="32" spans="2:6" ht="17.45" customHeight="1" x14ac:dyDescent="0.15">
      <c r="B32" s="5" t="s">
        <v>85</v>
      </c>
      <c r="C32" s="10">
        <v>1122</v>
      </c>
      <c r="D32" s="10">
        <v>1154</v>
      </c>
      <c r="E32" s="7">
        <f t="shared" si="0"/>
        <v>2276</v>
      </c>
      <c r="F32" s="8">
        <v>965</v>
      </c>
    </row>
    <row r="33" spans="2:6" ht="17.45" customHeight="1" x14ac:dyDescent="0.15">
      <c r="B33" s="5" t="s">
        <v>86</v>
      </c>
      <c r="C33" s="10">
        <v>177</v>
      </c>
      <c r="D33" s="10">
        <v>202</v>
      </c>
      <c r="E33" s="7">
        <f t="shared" si="0"/>
        <v>379</v>
      </c>
      <c r="F33" s="8">
        <v>198</v>
      </c>
    </row>
    <row r="34" spans="2:6" ht="17.45" customHeight="1" x14ac:dyDescent="0.15">
      <c r="B34" s="5" t="s">
        <v>87</v>
      </c>
      <c r="C34" s="10">
        <v>435</v>
      </c>
      <c r="D34" s="10">
        <v>459</v>
      </c>
      <c r="E34" s="7">
        <f t="shared" si="0"/>
        <v>894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2407</v>
      </c>
      <c r="D35" s="9">
        <f>SUM(D30:D34)</f>
        <v>2569</v>
      </c>
      <c r="E35" s="9">
        <f t="shared" si="0"/>
        <v>4976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230</v>
      </c>
      <c r="D36" s="10">
        <v>273</v>
      </c>
      <c r="E36" s="7">
        <f t="shared" si="0"/>
        <v>503</v>
      </c>
      <c r="F36" s="8">
        <v>240</v>
      </c>
    </row>
    <row r="37" spans="2:6" ht="17.45" customHeight="1" x14ac:dyDescent="0.15">
      <c r="B37" s="5" t="s">
        <v>90</v>
      </c>
      <c r="C37" s="10">
        <v>1020</v>
      </c>
      <c r="D37" s="10">
        <v>1131</v>
      </c>
      <c r="E37" s="7">
        <f t="shared" si="0"/>
        <v>2151</v>
      </c>
      <c r="F37" s="8">
        <v>916</v>
      </c>
    </row>
    <row r="38" spans="2:6" ht="17.45" customHeight="1" x14ac:dyDescent="0.15">
      <c r="B38" s="5" t="s">
        <v>91</v>
      </c>
      <c r="C38" s="10">
        <v>771</v>
      </c>
      <c r="D38" s="10">
        <v>903</v>
      </c>
      <c r="E38" s="7">
        <f t="shared" si="0"/>
        <v>1674</v>
      </c>
      <c r="F38" s="8">
        <v>679</v>
      </c>
    </row>
    <row r="39" spans="2:6" ht="17.45" customHeight="1" x14ac:dyDescent="0.15">
      <c r="B39" s="5" t="s">
        <v>92</v>
      </c>
      <c r="C39" s="10">
        <v>302</v>
      </c>
      <c r="D39" s="10">
        <v>327</v>
      </c>
      <c r="E39" s="7">
        <f t="shared" si="0"/>
        <v>629</v>
      </c>
      <c r="F39" s="8">
        <v>256</v>
      </c>
    </row>
    <row r="40" spans="2:6" ht="17.45" customHeight="1" x14ac:dyDescent="0.15">
      <c r="B40" s="5" t="s">
        <v>93</v>
      </c>
      <c r="C40" s="10">
        <v>379</v>
      </c>
      <c r="D40" s="10">
        <v>404</v>
      </c>
      <c r="E40" s="7">
        <f t="shared" si="0"/>
        <v>783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2702</v>
      </c>
      <c r="D41" s="9">
        <f>SUM(D36:D40)</f>
        <v>3038</v>
      </c>
      <c r="E41" s="9">
        <f t="shared" si="0"/>
        <v>5740</v>
      </c>
      <c r="F41" s="9">
        <f>SUM(F36:F40)</f>
        <v>2422</v>
      </c>
    </row>
    <row r="42" spans="2:6" ht="17.45" customHeight="1" x14ac:dyDescent="0.15">
      <c r="B42" s="5" t="s">
        <v>95</v>
      </c>
      <c r="C42" s="10">
        <v>660</v>
      </c>
      <c r="D42" s="10">
        <v>734</v>
      </c>
      <c r="E42" s="7">
        <f t="shared" si="0"/>
        <v>1394</v>
      </c>
      <c r="F42" s="8">
        <v>645</v>
      </c>
    </row>
    <row r="43" spans="2:6" ht="17.45" customHeight="1" x14ac:dyDescent="0.15">
      <c r="B43" s="5" t="s">
        <v>96</v>
      </c>
      <c r="C43" s="10">
        <v>717</v>
      </c>
      <c r="D43" s="10">
        <v>755</v>
      </c>
      <c r="E43" s="7">
        <f t="shared" si="0"/>
        <v>1472</v>
      </c>
      <c r="F43" s="8">
        <v>672</v>
      </c>
    </row>
    <row r="44" spans="2:6" ht="17.45" customHeight="1" x14ac:dyDescent="0.15">
      <c r="B44" s="9" t="s">
        <v>97</v>
      </c>
      <c r="C44" s="9">
        <f>SUM(C42:C43)</f>
        <v>1377</v>
      </c>
      <c r="D44" s="9">
        <f>SUM(D42:D43)</f>
        <v>1489</v>
      </c>
      <c r="E44" s="9">
        <f t="shared" si="0"/>
        <v>2866</v>
      </c>
      <c r="F44" s="9">
        <f>SUM(F42:F43)</f>
        <v>1317</v>
      </c>
    </row>
    <row r="45" spans="2:6" ht="17.45" customHeight="1" x14ac:dyDescent="0.15">
      <c r="B45" s="5" t="s">
        <v>98</v>
      </c>
      <c r="C45" s="10">
        <v>1040</v>
      </c>
      <c r="D45" s="10">
        <v>1137</v>
      </c>
      <c r="E45" s="7">
        <f>SUM(C45:D45)</f>
        <v>2177</v>
      </c>
      <c r="F45" s="8">
        <v>972</v>
      </c>
    </row>
    <row r="46" spans="2:6" ht="17.45" customHeight="1" x14ac:dyDescent="0.15">
      <c r="B46" s="5" t="s">
        <v>99</v>
      </c>
      <c r="C46" s="10">
        <v>958</v>
      </c>
      <c r="D46" s="10">
        <v>1004</v>
      </c>
      <c r="E46" s="7">
        <f>C46+D46</f>
        <v>1962</v>
      </c>
      <c r="F46" s="8">
        <v>986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1998</v>
      </c>
      <c r="D48" s="11">
        <f>SUM(D45:D47)</f>
        <v>2161</v>
      </c>
      <c r="E48" s="11">
        <f t="shared" si="0"/>
        <v>4159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12296</v>
      </c>
      <c r="D49" s="12">
        <f>D10+D15+D20+D24+D29+D35+D41+D44+D48</f>
        <v>13660</v>
      </c>
      <c r="E49" s="12">
        <f>SUM(C49:D49)</f>
        <v>25956</v>
      </c>
      <c r="F49" s="12">
        <f>F10+F15+F20+F24+F29+F35+F41+F44+F48</f>
        <v>11637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A11" sqref="A1:XFD11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53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716</v>
      </c>
      <c r="D7" s="6">
        <v>869</v>
      </c>
      <c r="E7" s="7">
        <f t="shared" ref="E7:E49" si="0">SUM(C7:D7)</f>
        <v>1585</v>
      </c>
      <c r="F7" s="8">
        <v>689</v>
      </c>
    </row>
    <row r="8" spans="2:6" ht="17.45" customHeight="1" x14ac:dyDescent="0.15">
      <c r="B8" s="5" t="s">
        <v>8</v>
      </c>
      <c r="C8" s="6">
        <v>467</v>
      </c>
      <c r="D8" s="6">
        <v>540</v>
      </c>
      <c r="E8" s="7">
        <f t="shared" si="0"/>
        <v>1007</v>
      </c>
      <c r="F8" s="8">
        <v>424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 t="shared" si="0"/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1196</v>
      </c>
      <c r="D10" s="9">
        <f>SUM(D7:D9)</f>
        <v>1443</v>
      </c>
      <c r="E10" s="9">
        <f t="shared" si="0"/>
        <v>2639</v>
      </c>
      <c r="F10" s="9">
        <f>SUM(F7:F9)</f>
        <v>1159</v>
      </c>
    </row>
    <row r="11" spans="2:6" ht="17.45" customHeight="1" x14ac:dyDescent="0.15">
      <c r="B11" s="5" t="s">
        <v>11</v>
      </c>
      <c r="C11" s="10">
        <v>604</v>
      </c>
      <c r="D11" s="10">
        <v>684</v>
      </c>
      <c r="E11" s="7">
        <f t="shared" si="0"/>
        <v>1288</v>
      </c>
      <c r="F11" s="8">
        <v>554</v>
      </c>
    </row>
    <row r="12" spans="2:6" ht="17.45" customHeight="1" x14ac:dyDescent="0.15">
      <c r="B12" s="5" t="s">
        <v>12</v>
      </c>
      <c r="C12" s="10">
        <v>158</v>
      </c>
      <c r="D12" s="10">
        <v>196</v>
      </c>
      <c r="E12" s="7">
        <f t="shared" si="0"/>
        <v>354</v>
      </c>
      <c r="F12" s="8">
        <v>168</v>
      </c>
    </row>
    <row r="13" spans="2:6" ht="17.45" customHeight="1" x14ac:dyDescent="0.15">
      <c r="B13" s="5" t="s">
        <v>13</v>
      </c>
      <c r="C13" s="10">
        <v>160</v>
      </c>
      <c r="D13" s="10">
        <v>178</v>
      </c>
      <c r="E13" s="7">
        <f t="shared" si="0"/>
        <v>338</v>
      </c>
      <c r="F13" s="8">
        <v>145</v>
      </c>
    </row>
    <row r="14" spans="2:6" ht="17.45" customHeight="1" x14ac:dyDescent="0.15">
      <c r="B14" s="5" t="s">
        <v>14</v>
      </c>
      <c r="C14" s="10">
        <v>248</v>
      </c>
      <c r="D14" s="10">
        <v>281</v>
      </c>
      <c r="E14" s="7">
        <f t="shared" si="0"/>
        <v>529</v>
      </c>
      <c r="F14" s="8">
        <v>245</v>
      </c>
    </row>
    <row r="15" spans="2:6" ht="17.45" customHeight="1" x14ac:dyDescent="0.15">
      <c r="B15" s="9" t="s">
        <v>15</v>
      </c>
      <c r="C15" s="9">
        <f>SUM(C11:C14)</f>
        <v>1170</v>
      </c>
      <c r="D15" s="9">
        <f>SUM(D11:D14)</f>
        <v>1339</v>
      </c>
      <c r="E15" s="9">
        <f t="shared" si="0"/>
        <v>2509</v>
      </c>
      <c r="F15" s="9">
        <f>SUM(F11:F14)</f>
        <v>1112</v>
      </c>
    </row>
    <row r="16" spans="2:6" ht="17.45" customHeight="1" x14ac:dyDescent="0.15">
      <c r="B16" s="5" t="s">
        <v>16</v>
      </c>
      <c r="C16" s="10">
        <v>173</v>
      </c>
      <c r="D16" s="10">
        <v>223</v>
      </c>
      <c r="E16" s="7">
        <f t="shared" si="0"/>
        <v>396</v>
      </c>
      <c r="F16" s="8">
        <v>217</v>
      </c>
    </row>
    <row r="17" spans="2:6" ht="17.45" customHeight="1" x14ac:dyDescent="0.15">
      <c r="B17" s="5" t="s">
        <v>17</v>
      </c>
      <c r="C17" s="10">
        <v>224</v>
      </c>
      <c r="D17" s="10">
        <v>235</v>
      </c>
      <c r="E17" s="7">
        <f t="shared" si="0"/>
        <v>459</v>
      </c>
      <c r="F17" s="8">
        <v>191</v>
      </c>
    </row>
    <row r="18" spans="2:6" ht="17.45" customHeight="1" x14ac:dyDescent="0.15">
      <c r="B18" s="5" t="s">
        <v>18</v>
      </c>
      <c r="C18" s="10">
        <v>242</v>
      </c>
      <c r="D18" s="10">
        <v>281</v>
      </c>
      <c r="E18" s="7">
        <f t="shared" si="0"/>
        <v>523</v>
      </c>
      <c r="F18" s="8">
        <v>225</v>
      </c>
    </row>
    <row r="19" spans="2:6" ht="17.45" customHeight="1" x14ac:dyDescent="0.15">
      <c r="B19" s="5" t="s">
        <v>19</v>
      </c>
      <c r="C19" s="10">
        <v>50</v>
      </c>
      <c r="D19" s="10">
        <v>56</v>
      </c>
      <c r="E19" s="7">
        <f t="shared" si="0"/>
        <v>106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689</v>
      </c>
      <c r="D20" s="9">
        <f>SUM(D16:D19)</f>
        <v>795</v>
      </c>
      <c r="E20" s="9">
        <f t="shared" si="0"/>
        <v>1484</v>
      </c>
      <c r="F20" s="9">
        <f>SUM(F16:F19)</f>
        <v>677</v>
      </c>
    </row>
    <row r="21" spans="2:6" ht="17.45" customHeight="1" x14ac:dyDescent="0.15">
      <c r="B21" s="5" t="s">
        <v>21</v>
      </c>
      <c r="C21" s="10">
        <v>104</v>
      </c>
      <c r="D21" s="10">
        <v>118</v>
      </c>
      <c r="E21" s="7">
        <f t="shared" si="0"/>
        <v>222</v>
      </c>
      <c r="F21" s="8">
        <v>116</v>
      </c>
    </row>
    <row r="22" spans="2:6" ht="17.45" customHeight="1" x14ac:dyDescent="0.15">
      <c r="B22" s="5" t="s">
        <v>22</v>
      </c>
      <c r="C22" s="10">
        <v>365</v>
      </c>
      <c r="D22" s="10">
        <v>433</v>
      </c>
      <c r="E22" s="7">
        <f t="shared" si="0"/>
        <v>798</v>
      </c>
      <c r="F22" s="8">
        <v>387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475</v>
      </c>
      <c r="D24" s="9">
        <f>SUM(D21:D23)</f>
        <v>564</v>
      </c>
      <c r="E24" s="9">
        <f t="shared" si="0"/>
        <v>1039</v>
      </c>
      <c r="F24" s="9">
        <f>SUM(F21:F23)</f>
        <v>522</v>
      </c>
    </row>
    <row r="25" spans="2:6" ht="17.45" customHeight="1" x14ac:dyDescent="0.15">
      <c r="B25" s="5" t="s">
        <v>24</v>
      </c>
      <c r="C25" s="10">
        <v>95</v>
      </c>
      <c r="D25" s="10">
        <v>101</v>
      </c>
      <c r="E25" s="7">
        <f t="shared" si="0"/>
        <v>196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71</v>
      </c>
      <c r="E27" s="7">
        <f t="shared" si="0"/>
        <v>149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281</v>
      </c>
      <c r="E29" s="9">
        <f t="shared" si="0"/>
        <v>552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184</v>
      </c>
      <c r="D30" s="10">
        <v>208</v>
      </c>
      <c r="E30" s="7">
        <f t="shared" si="0"/>
        <v>392</v>
      </c>
      <c r="F30" s="8">
        <v>174</v>
      </c>
    </row>
    <row r="31" spans="2:6" ht="17.45" customHeight="1" x14ac:dyDescent="0.15">
      <c r="B31" s="5" t="s">
        <v>30</v>
      </c>
      <c r="C31" s="10">
        <v>478</v>
      </c>
      <c r="D31" s="10">
        <v>510</v>
      </c>
      <c r="E31" s="7">
        <f t="shared" si="0"/>
        <v>988</v>
      </c>
      <c r="F31" s="8">
        <v>452</v>
      </c>
    </row>
    <row r="32" spans="2:6" ht="17.45" customHeight="1" x14ac:dyDescent="0.15">
      <c r="B32" s="5" t="s">
        <v>31</v>
      </c>
      <c r="C32" s="10">
        <v>1094</v>
      </c>
      <c r="D32" s="10">
        <v>1193</v>
      </c>
      <c r="E32" s="7">
        <f t="shared" si="0"/>
        <v>2287</v>
      </c>
      <c r="F32" s="8">
        <v>971</v>
      </c>
    </row>
    <row r="33" spans="2:6" ht="17.45" customHeight="1" x14ac:dyDescent="0.15">
      <c r="B33" s="5" t="s">
        <v>32</v>
      </c>
      <c r="C33" s="10">
        <v>211</v>
      </c>
      <c r="D33" s="10">
        <v>236</v>
      </c>
      <c r="E33" s="7">
        <f t="shared" si="0"/>
        <v>447</v>
      </c>
      <c r="F33" s="8">
        <v>218</v>
      </c>
    </row>
    <row r="34" spans="2:6" ht="17.45" customHeight="1" x14ac:dyDescent="0.15">
      <c r="B34" s="5" t="s">
        <v>33</v>
      </c>
      <c r="C34" s="10">
        <v>422</v>
      </c>
      <c r="D34" s="10">
        <v>468</v>
      </c>
      <c r="E34" s="7">
        <f t="shared" si="0"/>
        <v>890</v>
      </c>
      <c r="F34" s="8">
        <v>336</v>
      </c>
    </row>
    <row r="35" spans="2:6" ht="17.45" customHeight="1" x14ac:dyDescent="0.15">
      <c r="B35" s="9" t="s">
        <v>34</v>
      </c>
      <c r="C35" s="9">
        <f>SUM(C30:C34)</f>
        <v>2389</v>
      </c>
      <c r="D35" s="9">
        <f>SUM(D30:D34)</f>
        <v>2615</v>
      </c>
      <c r="E35" s="9">
        <f t="shared" si="0"/>
        <v>5004</v>
      </c>
      <c r="F35" s="9">
        <f>SUM(F30:F34)</f>
        <v>2151</v>
      </c>
    </row>
    <row r="36" spans="2:6" ht="17.45" customHeight="1" x14ac:dyDescent="0.15">
      <c r="B36" s="5" t="s">
        <v>35</v>
      </c>
      <c r="C36" s="10">
        <v>238</v>
      </c>
      <c r="D36" s="10">
        <v>283</v>
      </c>
      <c r="E36" s="7">
        <f t="shared" si="0"/>
        <v>521</v>
      </c>
      <c r="F36" s="8">
        <v>242</v>
      </c>
    </row>
    <row r="37" spans="2:6" ht="17.45" customHeight="1" x14ac:dyDescent="0.15">
      <c r="B37" s="5" t="s">
        <v>36</v>
      </c>
      <c r="C37" s="10">
        <v>1000</v>
      </c>
      <c r="D37" s="10">
        <v>1092</v>
      </c>
      <c r="E37" s="7">
        <f t="shared" si="0"/>
        <v>2092</v>
      </c>
      <c r="F37" s="8">
        <v>875</v>
      </c>
    </row>
    <row r="38" spans="2:6" ht="17.45" customHeight="1" x14ac:dyDescent="0.15">
      <c r="B38" s="5" t="s">
        <v>37</v>
      </c>
      <c r="C38" s="10">
        <v>778</v>
      </c>
      <c r="D38" s="10">
        <v>904</v>
      </c>
      <c r="E38" s="7">
        <f t="shared" si="0"/>
        <v>1682</v>
      </c>
      <c r="F38" s="8">
        <v>660</v>
      </c>
    </row>
    <row r="39" spans="2:6" ht="17.45" customHeight="1" x14ac:dyDescent="0.15">
      <c r="B39" s="5" t="s">
        <v>38</v>
      </c>
      <c r="C39" s="10">
        <v>278</v>
      </c>
      <c r="D39" s="10">
        <v>350</v>
      </c>
      <c r="E39" s="7">
        <f t="shared" si="0"/>
        <v>628</v>
      </c>
      <c r="F39" s="8">
        <v>243</v>
      </c>
    </row>
    <row r="40" spans="2:6" ht="17.45" customHeight="1" x14ac:dyDescent="0.15">
      <c r="B40" s="5" t="s">
        <v>39</v>
      </c>
      <c r="C40" s="10">
        <v>399</v>
      </c>
      <c r="D40" s="10">
        <v>425</v>
      </c>
      <c r="E40" s="7">
        <f t="shared" si="0"/>
        <v>824</v>
      </c>
      <c r="F40" s="8">
        <v>334</v>
      </c>
    </row>
    <row r="41" spans="2:6" ht="17.45" customHeight="1" x14ac:dyDescent="0.15">
      <c r="B41" s="9" t="s">
        <v>40</v>
      </c>
      <c r="C41" s="9">
        <f>SUM(C36:C40)</f>
        <v>2693</v>
      </c>
      <c r="D41" s="9">
        <f>SUM(D36:D40)</f>
        <v>3054</v>
      </c>
      <c r="E41" s="9">
        <f t="shared" si="0"/>
        <v>5747</v>
      </c>
      <c r="F41" s="9">
        <f>SUM(F36:F40)</f>
        <v>2354</v>
      </c>
    </row>
    <row r="42" spans="2:6" ht="17.45" customHeight="1" x14ac:dyDescent="0.15">
      <c r="B42" s="5" t="s">
        <v>41</v>
      </c>
      <c r="C42" s="10">
        <v>652</v>
      </c>
      <c r="D42" s="10">
        <v>728</v>
      </c>
      <c r="E42" s="7">
        <f t="shared" si="0"/>
        <v>1380</v>
      </c>
      <c r="F42" s="8">
        <v>607</v>
      </c>
    </row>
    <row r="43" spans="2:6" ht="17.45" customHeight="1" x14ac:dyDescent="0.15">
      <c r="B43" s="5" t="s">
        <v>42</v>
      </c>
      <c r="C43" s="10">
        <v>728</v>
      </c>
      <c r="D43" s="10">
        <v>764</v>
      </c>
      <c r="E43" s="7">
        <f t="shared" si="0"/>
        <v>1492</v>
      </c>
      <c r="F43" s="8">
        <v>639</v>
      </c>
    </row>
    <row r="44" spans="2:6" ht="17.45" customHeight="1" x14ac:dyDescent="0.15">
      <c r="B44" s="9" t="s">
        <v>43</v>
      </c>
      <c r="C44" s="9">
        <f>SUM(C42:C43)</f>
        <v>1380</v>
      </c>
      <c r="D44" s="9">
        <f>SUM(D42:D43)</f>
        <v>1492</v>
      </c>
      <c r="E44" s="9">
        <f t="shared" si="0"/>
        <v>2872</v>
      </c>
      <c r="F44" s="9">
        <f>SUM(F42:F43)</f>
        <v>1246</v>
      </c>
    </row>
    <row r="45" spans="2:6" ht="17.45" customHeight="1" x14ac:dyDescent="0.15">
      <c r="B45" s="5" t="s">
        <v>44</v>
      </c>
      <c r="C45" s="10">
        <v>1061</v>
      </c>
      <c r="D45" s="10">
        <v>1176</v>
      </c>
      <c r="E45" s="7">
        <f t="shared" si="0"/>
        <v>2237</v>
      </c>
      <c r="F45" s="8">
        <v>978</v>
      </c>
    </row>
    <row r="46" spans="2:6" ht="17.45" customHeight="1" x14ac:dyDescent="0.15">
      <c r="B46" s="5" t="s">
        <v>45</v>
      </c>
      <c r="C46" s="10">
        <v>933</v>
      </c>
      <c r="D46" s="10">
        <v>997</v>
      </c>
      <c r="E46" s="7">
        <f t="shared" si="0"/>
        <v>1930</v>
      </c>
      <c r="F46" s="8">
        <v>914</v>
      </c>
    </row>
    <row r="47" spans="2:6" ht="17.45" customHeight="1" x14ac:dyDescent="0.15">
      <c r="B47" s="5" t="s">
        <v>46</v>
      </c>
      <c r="C47" s="10">
        <v>1</v>
      </c>
      <c r="D47" s="10">
        <v>26</v>
      </c>
      <c r="E47" s="7">
        <f t="shared" si="0"/>
        <v>27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1995</v>
      </c>
      <c r="D48" s="11">
        <f>SUM(D45:D47)</f>
        <v>2199</v>
      </c>
      <c r="E48" s="11">
        <f t="shared" si="0"/>
        <v>4194</v>
      </c>
      <c r="F48" s="11">
        <f>SUM(F45:F47)</f>
        <v>1918</v>
      </c>
    </row>
    <row r="49" spans="2:6" ht="17.45" customHeight="1" thickTop="1" x14ac:dyDescent="0.15">
      <c r="B49" s="12" t="s">
        <v>48</v>
      </c>
      <c r="C49" s="12">
        <f>C10+C15+C20+C24+C29+C35+C41+C44+C48</f>
        <v>12258</v>
      </c>
      <c r="D49" s="12">
        <f>D10+D15+D20+D24+D29+D35+D41+D44+D48</f>
        <v>13782</v>
      </c>
      <c r="E49" s="12">
        <f t="shared" si="0"/>
        <v>26040</v>
      </c>
      <c r="F49" s="12">
        <f>F10+F15+F20+F24+F29+F35+F41+F44+F48</f>
        <v>11434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877</v>
      </c>
      <c r="E7" s="7">
        <f>SUM(C7:D7)</f>
        <v>1595</v>
      </c>
      <c r="F7" s="8">
        <v>686</v>
      </c>
    </row>
    <row r="8" spans="2:6" ht="17.45" customHeight="1" x14ac:dyDescent="0.15">
      <c r="B8" s="5" t="s">
        <v>62</v>
      </c>
      <c r="C8" s="6">
        <v>497</v>
      </c>
      <c r="D8" s="6">
        <v>519</v>
      </c>
      <c r="E8" s="7">
        <f t="shared" ref="E8:E48" si="0">SUM(C8:D8)</f>
        <v>1016</v>
      </c>
      <c r="F8" s="8">
        <v>432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1426</v>
      </c>
      <c r="E10" s="9">
        <f>SUM(C10:D10)</f>
        <v>2650</v>
      </c>
      <c r="F10" s="9">
        <f>SUM(F7:F9)</f>
        <v>1157</v>
      </c>
    </row>
    <row r="11" spans="2:6" ht="17.45" customHeight="1" x14ac:dyDescent="0.15">
      <c r="B11" s="5" t="s">
        <v>65</v>
      </c>
      <c r="C11" s="10">
        <v>595</v>
      </c>
      <c r="D11" s="10">
        <v>678</v>
      </c>
      <c r="E11" s="7">
        <f t="shared" si="0"/>
        <v>1273</v>
      </c>
      <c r="F11" s="8">
        <v>554</v>
      </c>
    </row>
    <row r="12" spans="2:6" ht="17.45" customHeight="1" x14ac:dyDescent="0.15">
      <c r="B12" s="5" t="s">
        <v>66</v>
      </c>
      <c r="C12" s="10">
        <v>173</v>
      </c>
      <c r="D12" s="10">
        <v>202</v>
      </c>
      <c r="E12" s="7">
        <f t="shared" si="0"/>
        <v>375</v>
      </c>
      <c r="F12" s="8">
        <v>168</v>
      </c>
    </row>
    <row r="13" spans="2:6" ht="17.45" customHeight="1" x14ac:dyDescent="0.15">
      <c r="B13" s="5" t="s">
        <v>67</v>
      </c>
      <c r="C13" s="10">
        <v>161</v>
      </c>
      <c r="D13" s="10">
        <v>189</v>
      </c>
      <c r="E13" s="7">
        <f t="shared" si="0"/>
        <v>350</v>
      </c>
      <c r="F13" s="8">
        <v>153</v>
      </c>
    </row>
    <row r="14" spans="2:6" ht="17.45" customHeight="1" x14ac:dyDescent="0.15">
      <c r="B14" s="5" t="s">
        <v>68</v>
      </c>
      <c r="C14" s="10">
        <v>232</v>
      </c>
      <c r="D14" s="10">
        <v>276</v>
      </c>
      <c r="E14" s="7">
        <f t="shared" si="0"/>
        <v>508</v>
      </c>
      <c r="F14" s="8">
        <v>243</v>
      </c>
    </row>
    <row r="15" spans="2:6" ht="17.45" customHeight="1" x14ac:dyDescent="0.15">
      <c r="B15" s="9" t="s">
        <v>69</v>
      </c>
      <c r="C15" s="9">
        <f>SUM(C11:C14)</f>
        <v>1161</v>
      </c>
      <c r="D15" s="9">
        <f>SUM(D11:D14)</f>
        <v>1345</v>
      </c>
      <c r="E15" s="9">
        <f t="shared" si="0"/>
        <v>2506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179</v>
      </c>
      <c r="D16" s="10">
        <v>223</v>
      </c>
      <c r="E16" s="7">
        <f t="shared" si="0"/>
        <v>402</v>
      </c>
      <c r="F16" s="8">
        <v>206</v>
      </c>
    </row>
    <row r="17" spans="2:6" ht="17.45" customHeight="1" x14ac:dyDescent="0.15">
      <c r="B17" s="5" t="s">
        <v>71</v>
      </c>
      <c r="C17" s="10">
        <v>223</v>
      </c>
      <c r="D17" s="10">
        <v>225</v>
      </c>
      <c r="E17" s="7">
        <f t="shared" si="0"/>
        <v>448</v>
      </c>
      <c r="F17" s="8">
        <v>185</v>
      </c>
    </row>
    <row r="18" spans="2:6" ht="17.45" customHeight="1" x14ac:dyDescent="0.15">
      <c r="B18" s="5" t="s">
        <v>72</v>
      </c>
      <c r="C18" s="10">
        <v>260</v>
      </c>
      <c r="D18" s="10">
        <v>287</v>
      </c>
      <c r="E18" s="7">
        <f t="shared" si="0"/>
        <v>547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723</v>
      </c>
      <c r="D20" s="9">
        <f>SUM(D16:D19)</f>
        <v>796</v>
      </c>
      <c r="E20" s="9">
        <f t="shared" si="0"/>
        <v>1519</v>
      </c>
      <c r="F20" s="9">
        <f>SUM(F16:F19)</f>
        <v>676</v>
      </c>
    </row>
    <row r="21" spans="2:6" ht="17.45" customHeight="1" x14ac:dyDescent="0.15">
      <c r="B21" s="5" t="s">
        <v>75</v>
      </c>
      <c r="C21" s="10">
        <v>90</v>
      </c>
      <c r="D21" s="10">
        <v>116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361</v>
      </c>
      <c r="D22" s="10">
        <v>429</v>
      </c>
      <c r="E22" s="7">
        <f t="shared" si="0"/>
        <v>790</v>
      </c>
      <c r="F22" s="8">
        <v>381</v>
      </c>
    </row>
    <row r="23" spans="2:6" ht="17.45" customHeight="1" x14ac:dyDescent="0.15">
      <c r="B23" s="5" t="s">
        <v>63</v>
      </c>
      <c r="C23" s="10">
        <v>3</v>
      </c>
      <c r="D23" s="10">
        <v>15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560</v>
      </c>
      <c r="E24" s="9">
        <f t="shared" si="0"/>
        <v>1014</v>
      </c>
      <c r="F24" s="9">
        <f>SUM(F21:F23)</f>
        <v>513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84</v>
      </c>
      <c r="D26" s="10">
        <v>89</v>
      </c>
      <c r="E26" s="7">
        <f t="shared" si="0"/>
        <v>173</v>
      </c>
      <c r="F26" s="8">
        <v>93</v>
      </c>
    </row>
    <row r="27" spans="2:6" ht="17.45" customHeight="1" x14ac:dyDescent="0.15">
      <c r="B27" s="5" t="s">
        <v>80</v>
      </c>
      <c r="C27" s="10">
        <v>71</v>
      </c>
      <c r="D27" s="10">
        <v>61</v>
      </c>
      <c r="E27" s="7">
        <f t="shared" si="0"/>
        <v>132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8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253</v>
      </c>
      <c r="D29" s="9">
        <f>SUM(D25:D28)</f>
        <v>268</v>
      </c>
      <c r="E29" s="9">
        <f t="shared" si="0"/>
        <v>521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185</v>
      </c>
      <c r="D30" s="10">
        <v>217</v>
      </c>
      <c r="E30" s="7">
        <f t="shared" si="0"/>
        <v>402</v>
      </c>
      <c r="F30" s="8">
        <v>178</v>
      </c>
    </row>
    <row r="31" spans="2:6" ht="17.45" customHeight="1" x14ac:dyDescent="0.15">
      <c r="B31" s="5" t="s">
        <v>84</v>
      </c>
      <c r="C31" s="10">
        <v>493</v>
      </c>
      <c r="D31" s="10">
        <v>536</v>
      </c>
      <c r="E31" s="7">
        <f t="shared" si="0"/>
        <v>1029</v>
      </c>
      <c r="F31" s="8">
        <v>484</v>
      </c>
    </row>
    <row r="32" spans="2:6" ht="17.45" customHeight="1" x14ac:dyDescent="0.15">
      <c r="B32" s="5" t="s">
        <v>85</v>
      </c>
      <c r="C32" s="10">
        <v>1120</v>
      </c>
      <c r="D32" s="10">
        <v>1152</v>
      </c>
      <c r="E32" s="7">
        <f t="shared" si="0"/>
        <v>2272</v>
      </c>
      <c r="F32" s="8">
        <v>963</v>
      </c>
    </row>
    <row r="33" spans="2:6" ht="17.45" customHeight="1" x14ac:dyDescent="0.15">
      <c r="B33" s="5" t="s">
        <v>86</v>
      </c>
      <c r="C33" s="10">
        <v>172</v>
      </c>
      <c r="D33" s="10">
        <v>200</v>
      </c>
      <c r="E33" s="7">
        <f t="shared" si="0"/>
        <v>372</v>
      </c>
      <c r="F33" s="8">
        <v>195</v>
      </c>
    </row>
    <row r="34" spans="2:6" ht="17.45" customHeight="1" x14ac:dyDescent="0.15">
      <c r="B34" s="5" t="s">
        <v>87</v>
      </c>
      <c r="C34" s="10">
        <v>433</v>
      </c>
      <c r="D34" s="10">
        <v>462</v>
      </c>
      <c r="E34" s="7">
        <f t="shared" si="0"/>
        <v>895</v>
      </c>
      <c r="F34" s="8">
        <v>347</v>
      </c>
    </row>
    <row r="35" spans="2:6" ht="17.45" customHeight="1" x14ac:dyDescent="0.15">
      <c r="B35" s="9" t="s">
        <v>88</v>
      </c>
      <c r="C35" s="9">
        <f>SUM(C30:C34)</f>
        <v>2403</v>
      </c>
      <c r="D35" s="9">
        <f>SUM(D30:D34)</f>
        <v>2567</v>
      </c>
      <c r="E35" s="9">
        <f t="shared" si="0"/>
        <v>4970</v>
      </c>
      <c r="F35" s="9">
        <f>SUM(F30:F34)</f>
        <v>2167</v>
      </c>
    </row>
    <row r="36" spans="2:6" ht="17.45" customHeight="1" x14ac:dyDescent="0.15">
      <c r="B36" s="5" t="s">
        <v>89</v>
      </c>
      <c r="C36" s="10">
        <v>227</v>
      </c>
      <c r="D36" s="10">
        <v>272</v>
      </c>
      <c r="E36" s="7">
        <f t="shared" si="0"/>
        <v>499</v>
      </c>
      <c r="F36" s="8">
        <v>239</v>
      </c>
    </row>
    <row r="37" spans="2:6" ht="17.45" customHeight="1" x14ac:dyDescent="0.15">
      <c r="B37" s="5" t="s">
        <v>90</v>
      </c>
      <c r="C37" s="10">
        <v>1020</v>
      </c>
      <c r="D37" s="10">
        <v>1132</v>
      </c>
      <c r="E37" s="7">
        <f t="shared" si="0"/>
        <v>2152</v>
      </c>
      <c r="F37" s="8">
        <v>917</v>
      </c>
    </row>
    <row r="38" spans="2:6" ht="17.45" customHeight="1" x14ac:dyDescent="0.15">
      <c r="B38" s="5" t="s">
        <v>91</v>
      </c>
      <c r="C38" s="10">
        <v>769</v>
      </c>
      <c r="D38" s="10">
        <v>897</v>
      </c>
      <c r="E38" s="7">
        <f t="shared" si="0"/>
        <v>1666</v>
      </c>
      <c r="F38" s="8">
        <v>676</v>
      </c>
    </row>
    <row r="39" spans="2:6" ht="17.45" customHeight="1" x14ac:dyDescent="0.15">
      <c r="B39" s="5" t="s">
        <v>92</v>
      </c>
      <c r="C39" s="10">
        <v>302</v>
      </c>
      <c r="D39" s="10">
        <v>329</v>
      </c>
      <c r="E39" s="7">
        <f t="shared" si="0"/>
        <v>631</v>
      </c>
      <c r="F39" s="8">
        <v>257</v>
      </c>
    </row>
    <row r="40" spans="2:6" ht="17.45" customHeight="1" x14ac:dyDescent="0.15">
      <c r="B40" s="5" t="s">
        <v>93</v>
      </c>
      <c r="C40" s="10">
        <v>380</v>
      </c>
      <c r="D40" s="10">
        <v>405</v>
      </c>
      <c r="E40" s="7">
        <f t="shared" si="0"/>
        <v>785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2698</v>
      </c>
      <c r="D41" s="9">
        <f>SUM(D36:D40)</f>
        <v>3035</v>
      </c>
      <c r="E41" s="9">
        <f t="shared" si="0"/>
        <v>5733</v>
      </c>
      <c r="F41" s="9">
        <f>SUM(F36:F40)</f>
        <v>2420</v>
      </c>
    </row>
    <row r="42" spans="2:6" ht="17.45" customHeight="1" x14ac:dyDescent="0.15">
      <c r="B42" s="5" t="s">
        <v>95</v>
      </c>
      <c r="C42" s="10">
        <v>655</v>
      </c>
      <c r="D42" s="10">
        <v>730</v>
      </c>
      <c r="E42" s="7">
        <f t="shared" si="0"/>
        <v>1385</v>
      </c>
      <c r="F42" s="8">
        <v>643</v>
      </c>
    </row>
    <row r="43" spans="2:6" ht="17.45" customHeight="1" x14ac:dyDescent="0.15">
      <c r="B43" s="5" t="s">
        <v>96</v>
      </c>
      <c r="C43" s="10">
        <v>712</v>
      </c>
      <c r="D43" s="10">
        <v>756</v>
      </c>
      <c r="E43" s="7">
        <f t="shared" si="0"/>
        <v>1468</v>
      </c>
      <c r="F43" s="8">
        <v>669</v>
      </c>
    </row>
    <row r="44" spans="2:6" ht="17.45" customHeight="1" x14ac:dyDescent="0.15">
      <c r="B44" s="9" t="s">
        <v>97</v>
      </c>
      <c r="C44" s="9">
        <f>SUM(C42:C43)</f>
        <v>1367</v>
      </c>
      <c r="D44" s="9">
        <f>SUM(D42:D43)</f>
        <v>1486</v>
      </c>
      <c r="E44" s="9">
        <f t="shared" si="0"/>
        <v>2853</v>
      </c>
      <c r="F44" s="9">
        <f>SUM(F42:F43)</f>
        <v>1312</v>
      </c>
    </row>
    <row r="45" spans="2:6" ht="17.45" customHeight="1" x14ac:dyDescent="0.15">
      <c r="B45" s="5" t="s">
        <v>98</v>
      </c>
      <c r="C45" s="10">
        <v>1036</v>
      </c>
      <c r="D45" s="10">
        <v>1133</v>
      </c>
      <c r="E45" s="7">
        <f>SUM(C45:D45)</f>
        <v>2169</v>
      </c>
      <c r="F45" s="8">
        <v>973</v>
      </c>
    </row>
    <row r="46" spans="2:6" ht="17.45" customHeight="1" x14ac:dyDescent="0.15">
      <c r="B46" s="5" t="s">
        <v>99</v>
      </c>
      <c r="C46" s="10">
        <v>965</v>
      </c>
      <c r="D46" s="10">
        <v>1002</v>
      </c>
      <c r="E46" s="7">
        <f>C46+D46</f>
        <v>1967</v>
      </c>
      <c r="F46" s="8">
        <v>985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2001</v>
      </c>
      <c r="D48" s="11">
        <f>SUM(D45:D47)</f>
        <v>2155</v>
      </c>
      <c r="E48" s="11">
        <f t="shared" si="0"/>
        <v>4156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12284</v>
      </c>
      <c r="D49" s="12">
        <f>D10+D15+D20+D24+D29+D35+D41+D44+D48</f>
        <v>13638</v>
      </c>
      <c r="E49" s="12">
        <f>SUM(C49:D49)</f>
        <v>25922</v>
      </c>
      <c r="F49" s="12">
        <f>F10+F15+F20+F24+F29+F35+F41+F44+F48</f>
        <v>11624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186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719</v>
      </c>
      <c r="D7" s="6">
        <v>884</v>
      </c>
      <c r="E7" s="7">
        <f>SUM(C7:D7)</f>
        <v>1603</v>
      </c>
      <c r="F7" s="8">
        <v>692</v>
      </c>
    </row>
    <row r="8" spans="2:6" ht="17.45" customHeight="1" x14ac:dyDescent="0.15">
      <c r="B8" s="5" t="s">
        <v>62</v>
      </c>
      <c r="C8" s="6">
        <v>495</v>
      </c>
      <c r="D8" s="6">
        <v>515</v>
      </c>
      <c r="E8" s="7">
        <f t="shared" ref="E8:E48" si="0">SUM(C8:D8)</f>
        <v>1010</v>
      </c>
      <c r="F8" s="8">
        <v>431</v>
      </c>
    </row>
    <row r="9" spans="2:6" ht="17.45" customHeight="1" x14ac:dyDescent="0.15">
      <c r="B9" s="5" t="s">
        <v>63</v>
      </c>
      <c r="C9" s="6">
        <v>10</v>
      </c>
      <c r="D9" s="6">
        <v>28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1427</v>
      </c>
      <c r="E10" s="9">
        <f>SUM(C10:D10)</f>
        <v>2651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597</v>
      </c>
      <c r="D11" s="10">
        <v>676</v>
      </c>
      <c r="E11" s="7">
        <f t="shared" si="0"/>
        <v>1273</v>
      </c>
      <c r="F11" s="8">
        <v>555</v>
      </c>
    </row>
    <row r="12" spans="2:6" ht="17.45" customHeight="1" x14ac:dyDescent="0.15">
      <c r="B12" s="5" t="s">
        <v>66</v>
      </c>
      <c r="C12" s="10">
        <v>172</v>
      </c>
      <c r="D12" s="10">
        <v>201</v>
      </c>
      <c r="E12" s="7">
        <f t="shared" si="0"/>
        <v>373</v>
      </c>
      <c r="F12" s="8">
        <v>166</v>
      </c>
    </row>
    <row r="13" spans="2:6" ht="17.45" customHeight="1" x14ac:dyDescent="0.15">
      <c r="B13" s="5" t="s">
        <v>67</v>
      </c>
      <c r="C13" s="10">
        <v>164</v>
      </c>
      <c r="D13" s="10">
        <v>192</v>
      </c>
      <c r="E13" s="7">
        <f t="shared" si="0"/>
        <v>356</v>
      </c>
      <c r="F13" s="8">
        <v>154</v>
      </c>
    </row>
    <row r="14" spans="2:6" ht="17.45" customHeight="1" x14ac:dyDescent="0.15">
      <c r="B14" s="5" t="s">
        <v>68</v>
      </c>
      <c r="C14" s="10">
        <v>231</v>
      </c>
      <c r="D14" s="10">
        <v>276</v>
      </c>
      <c r="E14" s="7">
        <f t="shared" si="0"/>
        <v>507</v>
      </c>
      <c r="F14" s="8">
        <v>244</v>
      </c>
    </row>
    <row r="15" spans="2:6" ht="17.45" customHeight="1" x14ac:dyDescent="0.15">
      <c r="B15" s="9" t="s">
        <v>69</v>
      </c>
      <c r="C15" s="9">
        <f>SUM(C11:C14)</f>
        <v>1164</v>
      </c>
      <c r="D15" s="9">
        <f>SUM(D11:D14)</f>
        <v>1345</v>
      </c>
      <c r="E15" s="9">
        <f t="shared" si="0"/>
        <v>2509</v>
      </c>
      <c r="F15" s="9">
        <f>SUM(F11:F14)</f>
        <v>1119</v>
      </c>
    </row>
    <row r="16" spans="2:6" ht="17.45" customHeight="1" x14ac:dyDescent="0.15">
      <c r="B16" s="5" t="s">
        <v>70</v>
      </c>
      <c r="C16" s="10">
        <v>178</v>
      </c>
      <c r="D16" s="10">
        <v>226</v>
      </c>
      <c r="E16" s="7">
        <f t="shared" si="0"/>
        <v>404</v>
      </c>
      <c r="F16" s="8">
        <v>207</v>
      </c>
    </row>
    <row r="17" spans="2:6" ht="17.45" customHeight="1" x14ac:dyDescent="0.15">
      <c r="B17" s="5" t="s">
        <v>71</v>
      </c>
      <c r="C17" s="10">
        <v>221</v>
      </c>
      <c r="D17" s="10">
        <v>224</v>
      </c>
      <c r="E17" s="7">
        <f t="shared" si="0"/>
        <v>445</v>
      </c>
      <c r="F17" s="8">
        <v>183</v>
      </c>
    </row>
    <row r="18" spans="2:6" ht="17.45" customHeight="1" x14ac:dyDescent="0.15">
      <c r="B18" s="5" t="s">
        <v>72</v>
      </c>
      <c r="C18" s="10">
        <v>260</v>
      </c>
      <c r="D18" s="10">
        <v>287</v>
      </c>
      <c r="E18" s="7">
        <f t="shared" si="0"/>
        <v>547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798</v>
      </c>
      <c r="E20" s="9">
        <f t="shared" si="0"/>
        <v>1518</v>
      </c>
      <c r="F20" s="9">
        <f>SUM(F16:F19)</f>
        <v>675</v>
      </c>
    </row>
    <row r="21" spans="2:6" ht="17.45" customHeight="1" x14ac:dyDescent="0.15">
      <c r="B21" s="5" t="s">
        <v>75</v>
      </c>
      <c r="C21" s="10">
        <v>90</v>
      </c>
      <c r="D21" s="10">
        <v>115</v>
      </c>
      <c r="E21" s="7">
        <f t="shared" si="0"/>
        <v>205</v>
      </c>
      <c r="F21" s="8">
        <v>114</v>
      </c>
    </row>
    <row r="22" spans="2:6" ht="17.45" customHeight="1" x14ac:dyDescent="0.15">
      <c r="B22" s="5" t="s">
        <v>76</v>
      </c>
      <c r="C22" s="10">
        <v>358</v>
      </c>
      <c r="D22" s="10">
        <v>427</v>
      </c>
      <c r="E22" s="7">
        <f t="shared" si="0"/>
        <v>785</v>
      </c>
      <c r="F22" s="8">
        <v>377</v>
      </c>
    </row>
    <row r="23" spans="2:6" ht="17.45" customHeight="1" x14ac:dyDescent="0.15">
      <c r="B23" s="5" t="s">
        <v>63</v>
      </c>
      <c r="C23" s="10">
        <v>1</v>
      </c>
      <c r="D23" s="10">
        <v>15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449</v>
      </c>
      <c r="D24" s="9">
        <f>SUM(D21:D23)</f>
        <v>557</v>
      </c>
      <c r="E24" s="9">
        <f t="shared" si="0"/>
        <v>1006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84</v>
      </c>
      <c r="D26" s="10">
        <v>89</v>
      </c>
      <c r="E26" s="7">
        <f t="shared" si="0"/>
        <v>173</v>
      </c>
      <c r="F26" s="8">
        <v>93</v>
      </c>
    </row>
    <row r="27" spans="2:6" ht="17.45" customHeight="1" x14ac:dyDescent="0.15">
      <c r="B27" s="5" t="s">
        <v>80</v>
      </c>
      <c r="C27" s="10">
        <v>71</v>
      </c>
      <c r="D27" s="10">
        <v>61</v>
      </c>
      <c r="E27" s="7">
        <f t="shared" si="0"/>
        <v>132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8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253</v>
      </c>
      <c r="D29" s="9">
        <f>SUM(D25:D28)</f>
        <v>268</v>
      </c>
      <c r="E29" s="9">
        <f t="shared" si="0"/>
        <v>521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185</v>
      </c>
      <c r="D30" s="10">
        <v>216</v>
      </c>
      <c r="E30" s="7">
        <f t="shared" si="0"/>
        <v>401</v>
      </c>
      <c r="F30" s="8">
        <v>177</v>
      </c>
    </row>
    <row r="31" spans="2:6" ht="17.45" customHeight="1" x14ac:dyDescent="0.15">
      <c r="B31" s="5" t="s">
        <v>84</v>
      </c>
      <c r="C31" s="10">
        <v>493</v>
      </c>
      <c r="D31" s="10">
        <v>538</v>
      </c>
      <c r="E31" s="7">
        <f t="shared" si="0"/>
        <v>1031</v>
      </c>
      <c r="F31" s="8">
        <v>485</v>
      </c>
    </row>
    <row r="32" spans="2:6" ht="17.45" customHeight="1" x14ac:dyDescent="0.15">
      <c r="B32" s="5" t="s">
        <v>85</v>
      </c>
      <c r="C32" s="10">
        <v>1119</v>
      </c>
      <c r="D32" s="10">
        <v>1154</v>
      </c>
      <c r="E32" s="7">
        <f t="shared" si="0"/>
        <v>2273</v>
      </c>
      <c r="F32" s="8">
        <v>965</v>
      </c>
    </row>
    <row r="33" spans="2:6" ht="17.45" customHeight="1" x14ac:dyDescent="0.15">
      <c r="B33" s="5" t="s">
        <v>86</v>
      </c>
      <c r="C33" s="10">
        <v>172</v>
      </c>
      <c r="D33" s="10">
        <v>199</v>
      </c>
      <c r="E33" s="7">
        <f t="shared" si="0"/>
        <v>371</v>
      </c>
      <c r="F33" s="8">
        <v>196</v>
      </c>
    </row>
    <row r="34" spans="2:6" ht="17.45" customHeight="1" x14ac:dyDescent="0.15">
      <c r="B34" s="5" t="s">
        <v>87</v>
      </c>
      <c r="C34" s="10">
        <v>430</v>
      </c>
      <c r="D34" s="10">
        <v>463</v>
      </c>
      <c r="E34" s="7">
        <f t="shared" si="0"/>
        <v>893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2399</v>
      </c>
      <c r="D35" s="9">
        <f>SUM(D30:D34)</f>
        <v>2570</v>
      </c>
      <c r="E35" s="9">
        <f t="shared" si="0"/>
        <v>4969</v>
      </c>
      <c r="F35" s="9">
        <f>SUM(F30:F34)</f>
        <v>2169</v>
      </c>
    </row>
    <row r="36" spans="2:6" ht="17.45" customHeight="1" x14ac:dyDescent="0.15">
      <c r="B36" s="5" t="s">
        <v>89</v>
      </c>
      <c r="C36" s="10">
        <v>228</v>
      </c>
      <c r="D36" s="10">
        <v>274</v>
      </c>
      <c r="E36" s="7">
        <f t="shared" si="0"/>
        <v>502</v>
      </c>
      <c r="F36" s="8">
        <v>238</v>
      </c>
    </row>
    <row r="37" spans="2:6" ht="17.45" customHeight="1" x14ac:dyDescent="0.15">
      <c r="B37" s="5" t="s">
        <v>90</v>
      </c>
      <c r="C37" s="10">
        <v>1018</v>
      </c>
      <c r="D37" s="10">
        <v>1133</v>
      </c>
      <c r="E37" s="7">
        <f t="shared" si="0"/>
        <v>2151</v>
      </c>
      <c r="F37" s="8">
        <v>913</v>
      </c>
    </row>
    <row r="38" spans="2:6" ht="17.45" customHeight="1" x14ac:dyDescent="0.15">
      <c r="B38" s="5" t="s">
        <v>91</v>
      </c>
      <c r="C38" s="10">
        <v>775</v>
      </c>
      <c r="D38" s="10">
        <v>907</v>
      </c>
      <c r="E38" s="7">
        <f t="shared" si="0"/>
        <v>1682</v>
      </c>
      <c r="F38" s="8">
        <v>681</v>
      </c>
    </row>
    <row r="39" spans="2:6" ht="17.45" customHeight="1" x14ac:dyDescent="0.15">
      <c r="B39" s="5" t="s">
        <v>92</v>
      </c>
      <c r="C39" s="10">
        <v>304</v>
      </c>
      <c r="D39" s="10">
        <v>329</v>
      </c>
      <c r="E39" s="7">
        <f t="shared" si="0"/>
        <v>633</v>
      </c>
      <c r="F39" s="8">
        <v>259</v>
      </c>
    </row>
    <row r="40" spans="2:6" ht="17.45" customHeight="1" x14ac:dyDescent="0.15">
      <c r="B40" s="5" t="s">
        <v>93</v>
      </c>
      <c r="C40" s="10">
        <v>380</v>
      </c>
      <c r="D40" s="10">
        <v>407</v>
      </c>
      <c r="E40" s="7">
        <f t="shared" si="0"/>
        <v>787</v>
      </c>
      <c r="F40" s="8">
        <v>332</v>
      </c>
    </row>
    <row r="41" spans="2:6" ht="17.45" customHeight="1" x14ac:dyDescent="0.15">
      <c r="B41" s="9" t="s">
        <v>94</v>
      </c>
      <c r="C41" s="9">
        <f>SUM(C36:C40)</f>
        <v>2705</v>
      </c>
      <c r="D41" s="9">
        <f>SUM(D36:D40)</f>
        <v>3050</v>
      </c>
      <c r="E41" s="9">
        <f t="shared" si="0"/>
        <v>5755</v>
      </c>
      <c r="F41" s="9">
        <f>SUM(F36:F40)</f>
        <v>2423</v>
      </c>
    </row>
    <row r="42" spans="2:6" ht="17.45" customHeight="1" x14ac:dyDescent="0.15">
      <c r="B42" s="5" t="s">
        <v>95</v>
      </c>
      <c r="C42" s="10">
        <v>659</v>
      </c>
      <c r="D42" s="10">
        <v>733</v>
      </c>
      <c r="E42" s="7">
        <f t="shared" si="0"/>
        <v>1392</v>
      </c>
      <c r="F42" s="8">
        <v>643</v>
      </c>
    </row>
    <row r="43" spans="2:6" ht="17.45" customHeight="1" x14ac:dyDescent="0.15">
      <c r="B43" s="5" t="s">
        <v>96</v>
      </c>
      <c r="C43" s="10">
        <v>701</v>
      </c>
      <c r="D43" s="10">
        <v>749</v>
      </c>
      <c r="E43" s="7">
        <f t="shared" si="0"/>
        <v>1450</v>
      </c>
      <c r="F43" s="8">
        <v>664</v>
      </c>
    </row>
    <row r="44" spans="2:6" ht="17.45" customHeight="1" x14ac:dyDescent="0.15">
      <c r="B44" s="9" t="s">
        <v>97</v>
      </c>
      <c r="C44" s="9">
        <f>SUM(C42:C43)</f>
        <v>1360</v>
      </c>
      <c r="D44" s="9">
        <f>SUM(D42:D43)</f>
        <v>1482</v>
      </c>
      <c r="E44" s="9">
        <f t="shared" si="0"/>
        <v>2842</v>
      </c>
      <c r="F44" s="9">
        <f>SUM(F42:F43)</f>
        <v>1307</v>
      </c>
    </row>
    <row r="45" spans="2:6" ht="17.45" customHeight="1" x14ac:dyDescent="0.15">
      <c r="B45" s="5" t="s">
        <v>98</v>
      </c>
      <c r="C45" s="10">
        <v>1039</v>
      </c>
      <c r="D45" s="10">
        <v>1139</v>
      </c>
      <c r="E45" s="7">
        <f>SUM(C45:D45)</f>
        <v>2178</v>
      </c>
      <c r="F45" s="8">
        <v>980</v>
      </c>
    </row>
    <row r="46" spans="2:6" ht="17.45" customHeight="1" x14ac:dyDescent="0.15">
      <c r="B46" s="5" t="s">
        <v>99</v>
      </c>
      <c r="C46" s="10">
        <v>972</v>
      </c>
      <c r="D46" s="10">
        <v>1008</v>
      </c>
      <c r="E46" s="7">
        <f>C46+D46</f>
        <v>1980</v>
      </c>
      <c r="F46" s="8">
        <v>989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2011</v>
      </c>
      <c r="D48" s="11">
        <f>SUM(D45:D47)</f>
        <v>2167</v>
      </c>
      <c r="E48" s="11">
        <f t="shared" si="0"/>
        <v>4178</v>
      </c>
      <c r="F48" s="11">
        <f>SUM(F45:F47)</f>
        <v>1989</v>
      </c>
    </row>
    <row r="49" spans="2:6" ht="17.45" customHeight="1" thickTop="1" x14ac:dyDescent="0.15">
      <c r="B49" s="12" t="s">
        <v>102</v>
      </c>
      <c r="C49" s="12">
        <f>C10+C15+C20+C24+C29+C35+C41+C44+C48</f>
        <v>12285</v>
      </c>
      <c r="D49" s="12">
        <f>D10+D15+D20+D24+D29+D35+D41+D44+D48</f>
        <v>13664</v>
      </c>
      <c r="E49" s="12">
        <f>SUM(C49:D49)</f>
        <v>25949</v>
      </c>
      <c r="F49" s="12">
        <f>F10+F15+F20+F24+F29+F35+F41+F44+F48</f>
        <v>11633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187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882</v>
      </c>
      <c r="E7" s="7">
        <f>SUM(C7:D7)</f>
        <v>1600</v>
      </c>
      <c r="F7" s="8">
        <v>691</v>
      </c>
    </row>
    <row r="8" spans="2:6" ht="17.45" customHeight="1" x14ac:dyDescent="0.15">
      <c r="B8" s="5" t="s">
        <v>62</v>
      </c>
      <c r="C8" s="6">
        <v>495</v>
      </c>
      <c r="D8" s="6">
        <v>517</v>
      </c>
      <c r="E8" s="7">
        <f t="shared" ref="E8:E48" si="0">SUM(C8:D8)</f>
        <v>1012</v>
      </c>
      <c r="F8" s="8">
        <v>430</v>
      </c>
    </row>
    <row r="9" spans="2:6" ht="17.45" customHeight="1" x14ac:dyDescent="0.15">
      <c r="B9" s="5" t="s">
        <v>63</v>
      </c>
      <c r="C9" s="6">
        <v>10</v>
      </c>
      <c r="D9" s="6">
        <v>28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1223</v>
      </c>
      <c r="D10" s="9">
        <f>SUM(D7:D9)</f>
        <v>1427</v>
      </c>
      <c r="E10" s="9">
        <f>SUM(C10:D10)</f>
        <v>2650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593</v>
      </c>
      <c r="D11" s="10">
        <v>672</v>
      </c>
      <c r="E11" s="7">
        <f t="shared" si="0"/>
        <v>1265</v>
      </c>
      <c r="F11" s="8">
        <v>553</v>
      </c>
    </row>
    <row r="12" spans="2:6" ht="17.45" customHeight="1" x14ac:dyDescent="0.15">
      <c r="B12" s="5" t="s">
        <v>66</v>
      </c>
      <c r="C12" s="10">
        <v>171</v>
      </c>
      <c r="D12" s="10">
        <v>199</v>
      </c>
      <c r="E12" s="7">
        <f t="shared" si="0"/>
        <v>370</v>
      </c>
      <c r="F12" s="8">
        <v>165</v>
      </c>
    </row>
    <row r="13" spans="2:6" ht="17.45" customHeight="1" x14ac:dyDescent="0.15">
      <c r="B13" s="5" t="s">
        <v>67</v>
      </c>
      <c r="C13" s="10">
        <v>166</v>
      </c>
      <c r="D13" s="10">
        <v>193</v>
      </c>
      <c r="E13" s="7">
        <f t="shared" si="0"/>
        <v>359</v>
      </c>
      <c r="F13" s="8">
        <v>154</v>
      </c>
    </row>
    <row r="14" spans="2:6" ht="17.45" customHeight="1" x14ac:dyDescent="0.15">
      <c r="B14" s="5" t="s">
        <v>68</v>
      </c>
      <c r="C14" s="10">
        <v>232</v>
      </c>
      <c r="D14" s="10">
        <v>277</v>
      </c>
      <c r="E14" s="7">
        <f t="shared" si="0"/>
        <v>509</v>
      </c>
      <c r="F14" s="8">
        <v>245</v>
      </c>
    </row>
    <row r="15" spans="2:6" ht="17.45" customHeight="1" x14ac:dyDescent="0.15">
      <c r="B15" s="9" t="s">
        <v>69</v>
      </c>
      <c r="C15" s="9">
        <f>SUM(C11:C14)</f>
        <v>1162</v>
      </c>
      <c r="D15" s="9">
        <f>SUM(D11:D14)</f>
        <v>1341</v>
      </c>
      <c r="E15" s="9">
        <f t="shared" si="0"/>
        <v>2503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176</v>
      </c>
      <c r="D16" s="10">
        <v>228</v>
      </c>
      <c r="E16" s="7">
        <f t="shared" si="0"/>
        <v>404</v>
      </c>
      <c r="F16" s="8">
        <v>208</v>
      </c>
    </row>
    <row r="17" spans="2:6" ht="17.45" customHeight="1" x14ac:dyDescent="0.15">
      <c r="B17" s="5" t="s">
        <v>71</v>
      </c>
      <c r="C17" s="10">
        <v>217</v>
      </c>
      <c r="D17" s="10">
        <v>223</v>
      </c>
      <c r="E17" s="7">
        <f t="shared" si="0"/>
        <v>440</v>
      </c>
      <c r="F17" s="8">
        <v>182</v>
      </c>
    </row>
    <row r="18" spans="2:6" ht="17.45" customHeight="1" x14ac:dyDescent="0.15">
      <c r="B18" s="5" t="s">
        <v>72</v>
      </c>
      <c r="C18" s="10">
        <v>263</v>
      </c>
      <c r="D18" s="10">
        <v>290</v>
      </c>
      <c r="E18" s="7">
        <f t="shared" si="0"/>
        <v>553</v>
      </c>
      <c r="F18" s="8">
        <v>240</v>
      </c>
    </row>
    <row r="19" spans="2:6" ht="17.45" customHeight="1" x14ac:dyDescent="0.15">
      <c r="B19" s="5" t="s">
        <v>73</v>
      </c>
      <c r="C19" s="10">
        <v>61</v>
      </c>
      <c r="D19" s="10">
        <v>62</v>
      </c>
      <c r="E19" s="7">
        <f t="shared" si="0"/>
        <v>123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717</v>
      </c>
      <c r="D20" s="9">
        <f>SUM(D16:D19)</f>
        <v>803</v>
      </c>
      <c r="E20" s="9">
        <f t="shared" si="0"/>
        <v>1520</v>
      </c>
      <c r="F20" s="9">
        <f>SUM(F16:F19)</f>
        <v>678</v>
      </c>
    </row>
    <row r="21" spans="2:6" ht="17.45" customHeight="1" x14ac:dyDescent="0.15">
      <c r="B21" s="5" t="s">
        <v>75</v>
      </c>
      <c r="C21" s="10">
        <v>89</v>
      </c>
      <c r="D21" s="10">
        <v>116</v>
      </c>
      <c r="E21" s="7">
        <f t="shared" si="0"/>
        <v>205</v>
      </c>
      <c r="F21" s="8">
        <v>113</v>
      </c>
    </row>
    <row r="22" spans="2:6" ht="17.45" customHeight="1" x14ac:dyDescent="0.15">
      <c r="B22" s="5" t="s">
        <v>76</v>
      </c>
      <c r="C22" s="10">
        <v>358</v>
      </c>
      <c r="D22" s="10">
        <v>426</v>
      </c>
      <c r="E22" s="7">
        <f t="shared" si="0"/>
        <v>784</v>
      </c>
      <c r="F22" s="8">
        <v>376</v>
      </c>
    </row>
    <row r="23" spans="2:6" ht="17.45" customHeight="1" x14ac:dyDescent="0.15">
      <c r="B23" s="5" t="s">
        <v>63</v>
      </c>
      <c r="C23" s="10">
        <v>1</v>
      </c>
      <c r="D23" s="10">
        <v>14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448</v>
      </c>
      <c r="D24" s="9">
        <f>SUM(D21:D23)</f>
        <v>556</v>
      </c>
      <c r="E24" s="9">
        <f t="shared" si="0"/>
        <v>1004</v>
      </c>
      <c r="F24" s="9">
        <f>SUM(F21:F23)</f>
        <v>504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82</v>
      </c>
      <c r="D26" s="10">
        <v>86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69</v>
      </c>
      <c r="D27" s="10">
        <v>60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8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263</v>
      </c>
      <c r="E29" s="9">
        <f t="shared" si="0"/>
        <v>512</v>
      </c>
      <c r="F29" s="9">
        <f>SUM(F25:F28)</f>
        <v>280</v>
      </c>
    </row>
    <row r="30" spans="2:6" ht="17.45" customHeight="1" x14ac:dyDescent="0.15">
      <c r="B30" s="5" t="s">
        <v>83</v>
      </c>
      <c r="C30" s="10">
        <v>186</v>
      </c>
      <c r="D30" s="10">
        <v>217</v>
      </c>
      <c r="E30" s="7">
        <f t="shared" si="0"/>
        <v>403</v>
      </c>
      <c r="F30" s="8">
        <v>175</v>
      </c>
    </row>
    <row r="31" spans="2:6" ht="17.45" customHeight="1" x14ac:dyDescent="0.15">
      <c r="B31" s="5" t="s">
        <v>84</v>
      </c>
      <c r="C31" s="10">
        <v>496</v>
      </c>
      <c r="D31" s="10">
        <v>543</v>
      </c>
      <c r="E31" s="7">
        <f t="shared" si="0"/>
        <v>1039</v>
      </c>
      <c r="F31" s="8">
        <v>493</v>
      </c>
    </row>
    <row r="32" spans="2:6" ht="17.45" customHeight="1" x14ac:dyDescent="0.15">
      <c r="B32" s="5" t="s">
        <v>85</v>
      </c>
      <c r="C32" s="10">
        <v>1113</v>
      </c>
      <c r="D32" s="10">
        <v>1155</v>
      </c>
      <c r="E32" s="7">
        <f t="shared" si="0"/>
        <v>2268</v>
      </c>
      <c r="F32" s="8">
        <v>959</v>
      </c>
    </row>
    <row r="33" spans="2:6" ht="17.45" customHeight="1" x14ac:dyDescent="0.15">
      <c r="B33" s="5" t="s">
        <v>86</v>
      </c>
      <c r="C33" s="10">
        <v>174</v>
      </c>
      <c r="D33" s="10">
        <v>196</v>
      </c>
      <c r="E33" s="7">
        <f t="shared" si="0"/>
        <v>370</v>
      </c>
      <c r="F33" s="8">
        <v>197</v>
      </c>
    </row>
    <row r="34" spans="2:6" ht="17.45" customHeight="1" x14ac:dyDescent="0.15">
      <c r="B34" s="5" t="s">
        <v>87</v>
      </c>
      <c r="C34" s="10">
        <v>434</v>
      </c>
      <c r="D34" s="10">
        <v>462</v>
      </c>
      <c r="E34" s="7">
        <f t="shared" si="0"/>
        <v>896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2403</v>
      </c>
      <c r="D35" s="9">
        <f>SUM(D30:D34)</f>
        <v>2573</v>
      </c>
      <c r="E35" s="9">
        <f t="shared" si="0"/>
        <v>4976</v>
      </c>
      <c r="F35" s="9">
        <f>SUM(F30:F34)</f>
        <v>2170</v>
      </c>
    </row>
    <row r="36" spans="2:6" ht="17.45" customHeight="1" x14ac:dyDescent="0.15">
      <c r="B36" s="5" t="s">
        <v>89</v>
      </c>
      <c r="C36" s="10">
        <v>226</v>
      </c>
      <c r="D36" s="10">
        <v>274</v>
      </c>
      <c r="E36" s="7">
        <f t="shared" si="0"/>
        <v>500</v>
      </c>
      <c r="F36" s="8">
        <v>238</v>
      </c>
    </row>
    <row r="37" spans="2:6" ht="17.45" customHeight="1" x14ac:dyDescent="0.15">
      <c r="B37" s="5" t="s">
        <v>90</v>
      </c>
      <c r="C37" s="10">
        <v>1020</v>
      </c>
      <c r="D37" s="10">
        <v>1129</v>
      </c>
      <c r="E37" s="7">
        <f t="shared" si="0"/>
        <v>2149</v>
      </c>
      <c r="F37" s="8">
        <v>917</v>
      </c>
    </row>
    <row r="38" spans="2:6" ht="17.45" customHeight="1" x14ac:dyDescent="0.15">
      <c r="B38" s="5" t="s">
        <v>91</v>
      </c>
      <c r="C38" s="10">
        <v>775</v>
      </c>
      <c r="D38" s="10">
        <v>914</v>
      </c>
      <c r="E38" s="7">
        <f t="shared" si="0"/>
        <v>1689</v>
      </c>
      <c r="F38" s="8">
        <v>684</v>
      </c>
    </row>
    <row r="39" spans="2:6" ht="17.45" customHeight="1" x14ac:dyDescent="0.15">
      <c r="B39" s="5" t="s">
        <v>92</v>
      </c>
      <c r="C39" s="10">
        <v>301</v>
      </c>
      <c r="D39" s="10">
        <v>328</v>
      </c>
      <c r="E39" s="7">
        <f t="shared" si="0"/>
        <v>629</v>
      </c>
      <c r="F39" s="8">
        <v>260</v>
      </c>
    </row>
    <row r="40" spans="2:6" ht="17.45" customHeight="1" x14ac:dyDescent="0.15">
      <c r="B40" s="5" t="s">
        <v>93</v>
      </c>
      <c r="C40" s="10">
        <v>382</v>
      </c>
      <c r="D40" s="10">
        <v>411</v>
      </c>
      <c r="E40" s="7">
        <f t="shared" si="0"/>
        <v>793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2704</v>
      </c>
      <c r="D41" s="9">
        <f>SUM(D36:D40)</f>
        <v>3056</v>
      </c>
      <c r="E41" s="9">
        <f t="shared" si="0"/>
        <v>5760</v>
      </c>
      <c r="F41" s="9">
        <f>SUM(F36:F40)</f>
        <v>2432</v>
      </c>
    </row>
    <row r="42" spans="2:6" ht="17.45" customHeight="1" x14ac:dyDescent="0.15">
      <c r="B42" s="5" t="s">
        <v>95</v>
      </c>
      <c r="C42" s="10">
        <v>661</v>
      </c>
      <c r="D42" s="10">
        <v>730</v>
      </c>
      <c r="E42" s="7">
        <f t="shared" si="0"/>
        <v>1391</v>
      </c>
      <c r="F42" s="8">
        <v>640</v>
      </c>
    </row>
    <row r="43" spans="2:6" ht="17.45" customHeight="1" x14ac:dyDescent="0.15">
      <c r="B43" s="5" t="s">
        <v>96</v>
      </c>
      <c r="C43" s="10">
        <v>697</v>
      </c>
      <c r="D43" s="10">
        <v>741</v>
      </c>
      <c r="E43" s="7">
        <f t="shared" si="0"/>
        <v>1438</v>
      </c>
      <c r="F43" s="8">
        <v>662</v>
      </c>
    </row>
    <row r="44" spans="2:6" ht="17.45" customHeight="1" x14ac:dyDescent="0.15">
      <c r="B44" s="9" t="s">
        <v>97</v>
      </c>
      <c r="C44" s="9">
        <f>SUM(C42:C43)</f>
        <v>1358</v>
      </c>
      <c r="D44" s="9">
        <f>SUM(D42:D43)</f>
        <v>1471</v>
      </c>
      <c r="E44" s="9">
        <f t="shared" si="0"/>
        <v>2829</v>
      </c>
      <c r="F44" s="9">
        <f>SUM(F42:F43)</f>
        <v>1302</v>
      </c>
    </row>
    <row r="45" spans="2:6" ht="17.45" customHeight="1" x14ac:dyDescent="0.15">
      <c r="B45" s="5" t="s">
        <v>98</v>
      </c>
      <c r="C45" s="10">
        <v>1037</v>
      </c>
      <c r="D45" s="10">
        <v>1141</v>
      </c>
      <c r="E45" s="7">
        <f>SUM(C45:D45)</f>
        <v>2178</v>
      </c>
      <c r="F45" s="8">
        <v>980</v>
      </c>
    </row>
    <row r="46" spans="2:6" ht="17.45" customHeight="1" x14ac:dyDescent="0.15">
      <c r="B46" s="5" t="s">
        <v>99</v>
      </c>
      <c r="C46" s="10">
        <v>965</v>
      </c>
      <c r="D46" s="10">
        <v>1008</v>
      </c>
      <c r="E46" s="7">
        <f>C46+D46</f>
        <v>1973</v>
      </c>
      <c r="F46" s="8">
        <v>992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2002</v>
      </c>
      <c r="D48" s="11">
        <f>SUM(D45:D47)</f>
        <v>2169</v>
      </c>
      <c r="E48" s="11">
        <f t="shared" si="0"/>
        <v>4171</v>
      </c>
      <c r="F48" s="11">
        <f>SUM(F45:F47)</f>
        <v>1992</v>
      </c>
    </row>
    <row r="49" spans="2:6" ht="17.45" customHeight="1" thickTop="1" x14ac:dyDescent="0.15">
      <c r="B49" s="12" t="s">
        <v>102</v>
      </c>
      <c r="C49" s="12">
        <f>C10+C15+C20+C24+C29+C35+C41+C44+C48</f>
        <v>12266</v>
      </c>
      <c r="D49" s="12">
        <f>D10+D15+D20+D24+D29+D35+D41+D44+D48</f>
        <v>13659</v>
      </c>
      <c r="E49" s="12">
        <f>SUM(C49:D49)</f>
        <v>25925</v>
      </c>
      <c r="F49" s="12">
        <f>F10+F15+F20+F24+F29+F35+F41+F44+F48</f>
        <v>11634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188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715</v>
      </c>
      <c r="D7" s="6">
        <v>881</v>
      </c>
      <c r="E7" s="7">
        <f>SUM(C7:D7)</f>
        <v>1596</v>
      </c>
      <c r="F7" s="8">
        <v>691</v>
      </c>
    </row>
    <row r="8" spans="2:6" ht="17.45" customHeight="1" x14ac:dyDescent="0.15">
      <c r="B8" s="5" t="s">
        <v>62</v>
      </c>
      <c r="C8" s="6">
        <v>494</v>
      </c>
      <c r="D8" s="6">
        <v>514</v>
      </c>
      <c r="E8" s="7">
        <f t="shared" ref="E8:E48" si="0">SUM(C8:D8)</f>
        <v>1008</v>
      </c>
      <c r="F8" s="8">
        <v>428</v>
      </c>
    </row>
    <row r="9" spans="2:6" ht="17.45" customHeight="1" x14ac:dyDescent="0.15">
      <c r="B9" s="5" t="s">
        <v>63</v>
      </c>
      <c r="C9" s="6">
        <v>10</v>
      </c>
      <c r="D9" s="6">
        <v>28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1219</v>
      </c>
      <c r="D10" s="9">
        <f>SUM(D7:D9)</f>
        <v>1423</v>
      </c>
      <c r="E10" s="9">
        <f>SUM(C10:D10)</f>
        <v>2642</v>
      </c>
      <c r="F10" s="9">
        <f>SUM(F7:F9)</f>
        <v>1157</v>
      </c>
    </row>
    <row r="11" spans="2:6" ht="17.45" customHeight="1" x14ac:dyDescent="0.15">
      <c r="B11" s="5" t="s">
        <v>65</v>
      </c>
      <c r="C11" s="10">
        <v>597</v>
      </c>
      <c r="D11" s="10">
        <v>673</v>
      </c>
      <c r="E11" s="7">
        <f t="shared" si="0"/>
        <v>1270</v>
      </c>
      <c r="F11" s="8">
        <v>555</v>
      </c>
    </row>
    <row r="12" spans="2:6" ht="17.45" customHeight="1" x14ac:dyDescent="0.15">
      <c r="B12" s="5" t="s">
        <v>66</v>
      </c>
      <c r="C12" s="10">
        <v>174</v>
      </c>
      <c r="D12" s="10">
        <v>200</v>
      </c>
      <c r="E12" s="7">
        <f t="shared" si="0"/>
        <v>374</v>
      </c>
      <c r="F12" s="8">
        <v>165</v>
      </c>
    </row>
    <row r="13" spans="2:6" ht="17.45" customHeight="1" x14ac:dyDescent="0.15">
      <c r="B13" s="5" t="s">
        <v>67</v>
      </c>
      <c r="C13" s="10">
        <v>166</v>
      </c>
      <c r="D13" s="10">
        <v>194</v>
      </c>
      <c r="E13" s="7">
        <f t="shared" si="0"/>
        <v>360</v>
      </c>
      <c r="F13" s="8">
        <v>154</v>
      </c>
    </row>
    <row r="14" spans="2:6" ht="17.45" customHeight="1" x14ac:dyDescent="0.15">
      <c r="B14" s="5" t="s">
        <v>68</v>
      </c>
      <c r="C14" s="10">
        <v>231</v>
      </c>
      <c r="D14" s="10">
        <v>272</v>
      </c>
      <c r="E14" s="7">
        <f t="shared" si="0"/>
        <v>503</v>
      </c>
      <c r="F14" s="8">
        <v>243</v>
      </c>
    </row>
    <row r="15" spans="2:6" ht="17.45" customHeight="1" x14ac:dyDescent="0.15">
      <c r="B15" s="9" t="s">
        <v>69</v>
      </c>
      <c r="C15" s="9">
        <f>SUM(C11:C14)</f>
        <v>1168</v>
      </c>
      <c r="D15" s="9">
        <f>SUM(D11:D14)</f>
        <v>1339</v>
      </c>
      <c r="E15" s="9">
        <f t="shared" si="0"/>
        <v>2507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210</v>
      </c>
    </row>
    <row r="17" spans="2:6" ht="17.45" customHeight="1" x14ac:dyDescent="0.15">
      <c r="B17" s="5" t="s">
        <v>71</v>
      </c>
      <c r="C17" s="10">
        <v>216</v>
      </c>
      <c r="D17" s="10">
        <v>223</v>
      </c>
      <c r="E17" s="7">
        <f t="shared" si="0"/>
        <v>439</v>
      </c>
      <c r="F17" s="8">
        <v>181</v>
      </c>
    </row>
    <row r="18" spans="2:6" ht="17.45" customHeight="1" x14ac:dyDescent="0.15">
      <c r="B18" s="5" t="s">
        <v>72</v>
      </c>
      <c r="C18" s="10">
        <v>263</v>
      </c>
      <c r="D18" s="10">
        <v>288</v>
      </c>
      <c r="E18" s="7">
        <f t="shared" si="0"/>
        <v>551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62</v>
      </c>
      <c r="E19" s="7">
        <f t="shared" si="0"/>
        <v>123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717</v>
      </c>
      <c r="D20" s="9">
        <f>SUM(D16:D19)</f>
        <v>800</v>
      </c>
      <c r="E20" s="9">
        <f t="shared" si="0"/>
        <v>1517</v>
      </c>
      <c r="F20" s="9">
        <f>SUM(F16:F19)</f>
        <v>678</v>
      </c>
    </row>
    <row r="21" spans="2:6" ht="17.45" customHeight="1" x14ac:dyDescent="0.15">
      <c r="B21" s="5" t="s">
        <v>75</v>
      </c>
      <c r="C21" s="10">
        <v>89</v>
      </c>
      <c r="D21" s="10">
        <v>116</v>
      </c>
      <c r="E21" s="7">
        <f t="shared" si="0"/>
        <v>205</v>
      </c>
      <c r="F21" s="8">
        <v>113</v>
      </c>
    </row>
    <row r="22" spans="2:6" ht="17.45" customHeight="1" x14ac:dyDescent="0.15">
      <c r="B22" s="5" t="s">
        <v>76</v>
      </c>
      <c r="C22" s="10">
        <v>356</v>
      </c>
      <c r="D22" s="10">
        <v>424</v>
      </c>
      <c r="E22" s="7">
        <f t="shared" si="0"/>
        <v>780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447</v>
      </c>
      <c r="D24" s="9">
        <f>SUM(D21:D23)</f>
        <v>554</v>
      </c>
      <c r="E24" s="9">
        <f t="shared" si="0"/>
        <v>1001</v>
      </c>
      <c r="F24" s="9">
        <f>SUM(F21:F23)</f>
        <v>505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82</v>
      </c>
      <c r="D26" s="10">
        <v>85</v>
      </c>
      <c r="E26" s="7">
        <f t="shared" si="0"/>
        <v>167</v>
      </c>
      <c r="F26" s="8">
        <v>92</v>
      </c>
    </row>
    <row r="27" spans="2:6" ht="17.45" customHeight="1" x14ac:dyDescent="0.15">
      <c r="B27" s="5" t="s">
        <v>80</v>
      </c>
      <c r="C27" s="10">
        <v>69</v>
      </c>
      <c r="D27" s="10">
        <v>60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261</v>
      </c>
      <c r="E29" s="9">
        <f t="shared" si="0"/>
        <v>510</v>
      </c>
      <c r="F29" s="9">
        <f>SUM(F25:F28)</f>
        <v>279</v>
      </c>
    </row>
    <row r="30" spans="2:6" ht="17.45" customHeight="1" x14ac:dyDescent="0.15">
      <c r="B30" s="5" t="s">
        <v>83</v>
      </c>
      <c r="C30" s="10">
        <v>184</v>
      </c>
      <c r="D30" s="10">
        <v>214</v>
      </c>
      <c r="E30" s="7">
        <f t="shared" si="0"/>
        <v>398</v>
      </c>
      <c r="F30" s="8">
        <v>175</v>
      </c>
    </row>
    <row r="31" spans="2:6" ht="17.45" customHeight="1" x14ac:dyDescent="0.15">
      <c r="B31" s="5" t="s">
        <v>84</v>
      </c>
      <c r="C31" s="10">
        <v>495</v>
      </c>
      <c r="D31" s="10">
        <v>553</v>
      </c>
      <c r="E31" s="7">
        <f t="shared" si="0"/>
        <v>1048</v>
      </c>
      <c r="F31" s="8">
        <v>497</v>
      </c>
    </row>
    <row r="32" spans="2:6" ht="17.45" customHeight="1" x14ac:dyDescent="0.15">
      <c r="B32" s="5" t="s">
        <v>85</v>
      </c>
      <c r="C32" s="10">
        <v>1119</v>
      </c>
      <c r="D32" s="10">
        <v>1159</v>
      </c>
      <c r="E32" s="7">
        <f t="shared" si="0"/>
        <v>2278</v>
      </c>
      <c r="F32" s="8">
        <v>963</v>
      </c>
    </row>
    <row r="33" spans="2:6" ht="17.45" customHeight="1" x14ac:dyDescent="0.15">
      <c r="B33" s="5" t="s">
        <v>86</v>
      </c>
      <c r="C33" s="10">
        <v>172</v>
      </c>
      <c r="D33" s="10">
        <v>193</v>
      </c>
      <c r="E33" s="7">
        <f t="shared" si="0"/>
        <v>365</v>
      </c>
      <c r="F33" s="8">
        <v>195</v>
      </c>
    </row>
    <row r="34" spans="2:6" ht="17.45" customHeight="1" x14ac:dyDescent="0.15">
      <c r="B34" s="5" t="s">
        <v>87</v>
      </c>
      <c r="C34" s="10">
        <v>429</v>
      </c>
      <c r="D34" s="10">
        <v>461</v>
      </c>
      <c r="E34" s="7">
        <f t="shared" si="0"/>
        <v>890</v>
      </c>
      <c r="F34" s="8">
        <v>344</v>
      </c>
    </row>
    <row r="35" spans="2:6" ht="17.45" customHeight="1" x14ac:dyDescent="0.15">
      <c r="B35" s="9" t="s">
        <v>88</v>
      </c>
      <c r="C35" s="9">
        <f>SUM(C30:C34)</f>
        <v>2399</v>
      </c>
      <c r="D35" s="9">
        <f>SUM(D30:D34)</f>
        <v>2580</v>
      </c>
      <c r="E35" s="9">
        <f t="shared" si="0"/>
        <v>4979</v>
      </c>
      <c r="F35" s="9">
        <f>SUM(F30:F34)</f>
        <v>2174</v>
      </c>
    </row>
    <row r="36" spans="2:6" ht="17.45" customHeight="1" x14ac:dyDescent="0.15">
      <c r="B36" s="5" t="s">
        <v>89</v>
      </c>
      <c r="C36" s="10">
        <v>224</v>
      </c>
      <c r="D36" s="10">
        <v>270</v>
      </c>
      <c r="E36" s="7">
        <f t="shared" si="0"/>
        <v>494</v>
      </c>
      <c r="F36" s="8">
        <v>237</v>
      </c>
    </row>
    <row r="37" spans="2:6" ht="17.45" customHeight="1" x14ac:dyDescent="0.15">
      <c r="B37" s="5" t="s">
        <v>90</v>
      </c>
      <c r="C37" s="10">
        <v>1027</v>
      </c>
      <c r="D37" s="10">
        <v>1132</v>
      </c>
      <c r="E37" s="7">
        <f t="shared" si="0"/>
        <v>2159</v>
      </c>
      <c r="F37" s="8">
        <v>922</v>
      </c>
    </row>
    <row r="38" spans="2:6" ht="17.45" customHeight="1" x14ac:dyDescent="0.15">
      <c r="B38" s="5" t="s">
        <v>91</v>
      </c>
      <c r="C38" s="10">
        <v>778</v>
      </c>
      <c r="D38" s="10">
        <v>924</v>
      </c>
      <c r="E38" s="7">
        <f t="shared" si="0"/>
        <v>1702</v>
      </c>
      <c r="F38" s="8">
        <v>697</v>
      </c>
    </row>
    <row r="39" spans="2:6" ht="17.45" customHeight="1" x14ac:dyDescent="0.15">
      <c r="B39" s="5" t="s">
        <v>92</v>
      </c>
      <c r="C39" s="10">
        <v>300</v>
      </c>
      <c r="D39" s="10">
        <v>327</v>
      </c>
      <c r="E39" s="7">
        <f t="shared" si="0"/>
        <v>627</v>
      </c>
      <c r="F39" s="8">
        <v>260</v>
      </c>
    </row>
    <row r="40" spans="2:6" ht="17.45" customHeight="1" x14ac:dyDescent="0.15">
      <c r="B40" s="5" t="s">
        <v>93</v>
      </c>
      <c r="C40" s="10">
        <v>382</v>
      </c>
      <c r="D40" s="10">
        <v>404</v>
      </c>
      <c r="E40" s="7">
        <f t="shared" si="0"/>
        <v>786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2711</v>
      </c>
      <c r="D41" s="9">
        <f>SUM(D36:D40)</f>
        <v>3057</v>
      </c>
      <c r="E41" s="9">
        <f t="shared" si="0"/>
        <v>5768</v>
      </c>
      <c r="F41" s="9">
        <f>SUM(F36:F40)</f>
        <v>2449</v>
      </c>
    </row>
    <row r="42" spans="2:6" ht="17.45" customHeight="1" x14ac:dyDescent="0.15">
      <c r="B42" s="5" t="s">
        <v>95</v>
      </c>
      <c r="C42" s="10">
        <v>660</v>
      </c>
      <c r="D42" s="10">
        <v>736</v>
      </c>
      <c r="E42" s="7">
        <f t="shared" si="0"/>
        <v>1396</v>
      </c>
      <c r="F42" s="8">
        <v>647</v>
      </c>
    </row>
    <row r="43" spans="2:6" ht="17.45" customHeight="1" x14ac:dyDescent="0.15">
      <c r="B43" s="5" t="s">
        <v>96</v>
      </c>
      <c r="C43" s="10">
        <v>698</v>
      </c>
      <c r="D43" s="10">
        <v>743</v>
      </c>
      <c r="E43" s="7">
        <f t="shared" si="0"/>
        <v>1441</v>
      </c>
      <c r="F43" s="8">
        <v>662</v>
      </c>
    </row>
    <row r="44" spans="2:6" ht="17.45" customHeight="1" x14ac:dyDescent="0.15">
      <c r="B44" s="9" t="s">
        <v>97</v>
      </c>
      <c r="C44" s="9">
        <f>SUM(C42:C43)</f>
        <v>1358</v>
      </c>
      <c r="D44" s="9">
        <f>SUM(D42:D43)</f>
        <v>1479</v>
      </c>
      <c r="E44" s="9">
        <f t="shared" si="0"/>
        <v>2837</v>
      </c>
      <c r="F44" s="9">
        <f>SUM(F42:F43)</f>
        <v>1309</v>
      </c>
    </row>
    <row r="45" spans="2:6" ht="17.45" customHeight="1" x14ac:dyDescent="0.15">
      <c r="B45" s="5" t="s">
        <v>98</v>
      </c>
      <c r="C45" s="10">
        <v>1028</v>
      </c>
      <c r="D45" s="10">
        <v>1132</v>
      </c>
      <c r="E45" s="7">
        <f>SUM(C45:D45)</f>
        <v>2160</v>
      </c>
      <c r="F45" s="8">
        <v>972</v>
      </c>
    </row>
    <row r="46" spans="2:6" ht="17.45" customHeight="1" x14ac:dyDescent="0.15">
      <c r="B46" s="5" t="s">
        <v>99</v>
      </c>
      <c r="C46" s="10">
        <v>959</v>
      </c>
      <c r="D46" s="10">
        <v>1008</v>
      </c>
      <c r="E46" s="7">
        <f>C46+D46</f>
        <v>1967</v>
      </c>
      <c r="F46" s="8">
        <v>990</v>
      </c>
    </row>
    <row r="47" spans="2:6" ht="17.45" customHeight="1" x14ac:dyDescent="0.15">
      <c r="B47" s="5" t="s">
        <v>100</v>
      </c>
      <c r="C47" s="10">
        <v>0</v>
      </c>
      <c r="D47" s="10">
        <v>19</v>
      </c>
      <c r="E47" s="7">
        <f t="shared" si="0"/>
        <v>19</v>
      </c>
      <c r="F47" s="8">
        <v>19</v>
      </c>
    </row>
    <row r="48" spans="2:6" ht="17.45" customHeight="1" thickBot="1" x14ac:dyDescent="0.2">
      <c r="B48" s="11" t="s">
        <v>101</v>
      </c>
      <c r="C48" s="11">
        <f>SUM(C45:C47)</f>
        <v>1987</v>
      </c>
      <c r="D48" s="11">
        <f>SUM(D45:D47)</f>
        <v>2159</v>
      </c>
      <c r="E48" s="11">
        <f t="shared" si="0"/>
        <v>4146</v>
      </c>
      <c r="F48" s="11">
        <f>SUM(F45:F47)</f>
        <v>1981</v>
      </c>
    </row>
    <row r="49" spans="2:6" ht="17.45" customHeight="1" thickTop="1" x14ac:dyDescent="0.15">
      <c r="B49" s="12" t="s">
        <v>102</v>
      </c>
      <c r="C49" s="12">
        <f>C10+C15+C20+C24+C29+C35+C41+C44+C48</f>
        <v>12255</v>
      </c>
      <c r="D49" s="12">
        <f>D10+D15+D20+D24+D29+D35+D41+D44+D48</f>
        <v>13652</v>
      </c>
      <c r="E49" s="12">
        <f>SUM(C49:D49)</f>
        <v>25907</v>
      </c>
      <c r="F49" s="12">
        <f>F10+F15+F20+F24+F29+F35+F41+F44+F48</f>
        <v>11649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882</v>
      </c>
      <c r="E7" s="7">
        <f>SUM(C7:D7)</f>
        <v>1600</v>
      </c>
      <c r="F7" s="8">
        <v>696</v>
      </c>
    </row>
    <row r="8" spans="2:6" ht="17.45" customHeight="1" x14ac:dyDescent="0.15">
      <c r="B8" s="5" t="s">
        <v>62</v>
      </c>
      <c r="C8" s="6">
        <v>489</v>
      </c>
      <c r="D8" s="6">
        <v>510</v>
      </c>
      <c r="E8" s="7">
        <f t="shared" ref="E8:E48" si="0">SUM(C8:D8)</f>
        <v>999</v>
      </c>
      <c r="F8" s="8">
        <v>425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1217</v>
      </c>
      <c r="D10" s="9">
        <f>SUM(D7:D9)</f>
        <v>1421</v>
      </c>
      <c r="E10" s="9">
        <f>SUM(C10:D10)</f>
        <v>2638</v>
      </c>
      <c r="F10" s="9">
        <f>SUM(F7:F9)</f>
        <v>1160</v>
      </c>
    </row>
    <row r="11" spans="2:6" ht="17.45" customHeight="1" x14ac:dyDescent="0.15">
      <c r="B11" s="5" t="s">
        <v>65</v>
      </c>
      <c r="C11" s="10">
        <v>596</v>
      </c>
      <c r="D11" s="10">
        <v>675</v>
      </c>
      <c r="E11" s="7">
        <f t="shared" si="0"/>
        <v>1271</v>
      </c>
      <c r="F11" s="8">
        <v>555</v>
      </c>
    </row>
    <row r="12" spans="2:6" ht="17.45" customHeight="1" x14ac:dyDescent="0.15">
      <c r="B12" s="5" t="s">
        <v>66</v>
      </c>
      <c r="C12" s="10">
        <v>177</v>
      </c>
      <c r="D12" s="10">
        <v>201</v>
      </c>
      <c r="E12" s="7">
        <f t="shared" si="0"/>
        <v>378</v>
      </c>
      <c r="F12" s="8">
        <v>167</v>
      </c>
    </row>
    <row r="13" spans="2:6" ht="17.45" customHeight="1" x14ac:dyDescent="0.15">
      <c r="B13" s="5" t="s">
        <v>67</v>
      </c>
      <c r="C13" s="10">
        <v>167</v>
      </c>
      <c r="D13" s="10">
        <v>193</v>
      </c>
      <c r="E13" s="7">
        <f t="shared" si="0"/>
        <v>360</v>
      </c>
      <c r="F13" s="8">
        <v>154</v>
      </c>
    </row>
    <row r="14" spans="2:6" ht="17.45" customHeight="1" x14ac:dyDescent="0.15">
      <c r="B14" s="5" t="s">
        <v>68</v>
      </c>
      <c r="C14" s="10">
        <v>231</v>
      </c>
      <c r="D14" s="10">
        <v>270</v>
      </c>
      <c r="E14" s="7">
        <f t="shared" si="0"/>
        <v>501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1171</v>
      </c>
      <c r="D15" s="9">
        <f>SUM(D11:D14)</f>
        <v>1339</v>
      </c>
      <c r="E15" s="9">
        <f t="shared" si="0"/>
        <v>2510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210</v>
      </c>
    </row>
    <row r="17" spans="2:6" ht="17.45" customHeight="1" x14ac:dyDescent="0.15">
      <c r="B17" s="5" t="s">
        <v>71</v>
      </c>
      <c r="C17" s="10">
        <v>216</v>
      </c>
      <c r="D17" s="10">
        <v>223</v>
      </c>
      <c r="E17" s="7">
        <f t="shared" si="0"/>
        <v>439</v>
      </c>
      <c r="F17" s="8">
        <v>181</v>
      </c>
    </row>
    <row r="18" spans="2:6" ht="17.45" customHeight="1" x14ac:dyDescent="0.15">
      <c r="B18" s="5" t="s">
        <v>72</v>
      </c>
      <c r="C18" s="10">
        <v>264</v>
      </c>
      <c r="D18" s="10">
        <v>289</v>
      </c>
      <c r="E18" s="7">
        <f t="shared" si="0"/>
        <v>553</v>
      </c>
      <c r="F18" s="8">
        <v>240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800</v>
      </c>
      <c r="E20" s="9">
        <f t="shared" si="0"/>
        <v>1518</v>
      </c>
      <c r="F20" s="9">
        <f>SUM(F16:F19)</f>
        <v>679</v>
      </c>
    </row>
    <row r="21" spans="2:6" ht="17.45" customHeight="1" x14ac:dyDescent="0.15">
      <c r="B21" s="5" t="s">
        <v>75</v>
      </c>
      <c r="C21" s="10">
        <v>87</v>
      </c>
      <c r="D21" s="10">
        <v>116</v>
      </c>
      <c r="E21" s="7">
        <f t="shared" si="0"/>
        <v>203</v>
      </c>
      <c r="F21" s="8">
        <v>113</v>
      </c>
    </row>
    <row r="22" spans="2:6" ht="17.45" customHeight="1" x14ac:dyDescent="0.15">
      <c r="B22" s="5" t="s">
        <v>76</v>
      </c>
      <c r="C22" s="10">
        <v>357</v>
      </c>
      <c r="D22" s="10">
        <v>424</v>
      </c>
      <c r="E22" s="7">
        <f t="shared" si="0"/>
        <v>781</v>
      </c>
      <c r="F22" s="8">
        <v>378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446</v>
      </c>
      <c r="D24" s="9">
        <f>SUM(D21:D23)</f>
        <v>554</v>
      </c>
      <c r="E24" s="9">
        <f t="shared" si="0"/>
        <v>1000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92</v>
      </c>
      <c r="D25" s="10">
        <v>109</v>
      </c>
      <c r="E25" s="7">
        <f t="shared" si="0"/>
        <v>201</v>
      </c>
      <c r="F25" s="8">
        <v>103</v>
      </c>
    </row>
    <row r="26" spans="2:6" ht="17.45" customHeight="1" x14ac:dyDescent="0.15">
      <c r="B26" s="5" t="s">
        <v>79</v>
      </c>
      <c r="C26" s="10">
        <v>85</v>
      </c>
      <c r="D26" s="10">
        <v>86</v>
      </c>
      <c r="E26" s="7">
        <f t="shared" si="0"/>
        <v>171</v>
      </c>
      <c r="F26" s="8">
        <v>93</v>
      </c>
    </row>
    <row r="27" spans="2:6" ht="17.45" customHeight="1" x14ac:dyDescent="0.15">
      <c r="B27" s="5" t="s">
        <v>80</v>
      </c>
      <c r="C27" s="10">
        <v>69</v>
      </c>
      <c r="D27" s="10">
        <v>60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252</v>
      </c>
      <c r="D29" s="9">
        <f>SUM(D25:D28)</f>
        <v>261</v>
      </c>
      <c r="E29" s="9">
        <f t="shared" si="0"/>
        <v>513</v>
      </c>
      <c r="F29" s="9">
        <f>SUM(F25:F28)</f>
        <v>279</v>
      </c>
    </row>
    <row r="30" spans="2:6" ht="17.45" customHeight="1" x14ac:dyDescent="0.15">
      <c r="B30" s="5" t="s">
        <v>83</v>
      </c>
      <c r="C30" s="10">
        <v>184</v>
      </c>
      <c r="D30" s="10">
        <v>214</v>
      </c>
      <c r="E30" s="7">
        <f t="shared" si="0"/>
        <v>398</v>
      </c>
      <c r="F30" s="8">
        <v>174</v>
      </c>
    </row>
    <row r="31" spans="2:6" ht="17.45" customHeight="1" x14ac:dyDescent="0.15">
      <c r="B31" s="5" t="s">
        <v>84</v>
      </c>
      <c r="C31" s="10">
        <v>492</v>
      </c>
      <c r="D31" s="10">
        <v>554</v>
      </c>
      <c r="E31" s="7">
        <f t="shared" si="0"/>
        <v>1046</v>
      </c>
      <c r="F31" s="8">
        <v>499</v>
      </c>
    </row>
    <row r="32" spans="2:6" ht="17.45" customHeight="1" x14ac:dyDescent="0.15">
      <c r="B32" s="5" t="s">
        <v>85</v>
      </c>
      <c r="C32" s="10">
        <v>1128</v>
      </c>
      <c r="D32" s="10">
        <v>1158</v>
      </c>
      <c r="E32" s="7">
        <f t="shared" si="0"/>
        <v>2286</v>
      </c>
      <c r="F32" s="8">
        <v>967</v>
      </c>
    </row>
    <row r="33" spans="2:6" ht="17.45" customHeight="1" x14ac:dyDescent="0.15">
      <c r="B33" s="5" t="s">
        <v>86</v>
      </c>
      <c r="C33" s="10">
        <v>172</v>
      </c>
      <c r="D33" s="10">
        <v>196</v>
      </c>
      <c r="E33" s="7">
        <f t="shared" si="0"/>
        <v>368</v>
      </c>
      <c r="F33" s="8">
        <v>196</v>
      </c>
    </row>
    <row r="34" spans="2:6" ht="17.45" customHeight="1" x14ac:dyDescent="0.15">
      <c r="B34" s="5" t="s">
        <v>87</v>
      </c>
      <c r="C34" s="10">
        <v>434</v>
      </c>
      <c r="D34" s="10">
        <v>462</v>
      </c>
      <c r="E34" s="7">
        <f t="shared" si="0"/>
        <v>896</v>
      </c>
      <c r="F34" s="8">
        <v>343</v>
      </c>
    </row>
    <row r="35" spans="2:6" ht="17.45" customHeight="1" x14ac:dyDescent="0.15">
      <c r="B35" s="9" t="s">
        <v>88</v>
      </c>
      <c r="C35" s="9">
        <f>SUM(C30:C34)</f>
        <v>2410</v>
      </c>
      <c r="D35" s="9">
        <f>SUM(D30:D34)</f>
        <v>2584</v>
      </c>
      <c r="E35" s="9">
        <f t="shared" si="0"/>
        <v>4994</v>
      </c>
      <c r="F35" s="9">
        <f>SUM(F30:F34)</f>
        <v>2179</v>
      </c>
    </row>
    <row r="36" spans="2:6" ht="17.45" customHeight="1" x14ac:dyDescent="0.15">
      <c r="B36" s="5" t="s">
        <v>89</v>
      </c>
      <c r="C36" s="10">
        <v>224</v>
      </c>
      <c r="D36" s="10">
        <v>266</v>
      </c>
      <c r="E36" s="7">
        <f t="shared" si="0"/>
        <v>490</v>
      </c>
      <c r="F36" s="8">
        <v>236</v>
      </c>
    </row>
    <row r="37" spans="2:6" ht="17.45" customHeight="1" x14ac:dyDescent="0.15">
      <c r="B37" s="5" t="s">
        <v>90</v>
      </c>
      <c r="C37" s="10">
        <v>1025</v>
      </c>
      <c r="D37" s="10">
        <v>1133</v>
      </c>
      <c r="E37" s="7">
        <f t="shared" si="0"/>
        <v>2158</v>
      </c>
      <c r="F37" s="8">
        <v>921</v>
      </c>
    </row>
    <row r="38" spans="2:6" ht="17.45" customHeight="1" x14ac:dyDescent="0.15">
      <c r="B38" s="5" t="s">
        <v>91</v>
      </c>
      <c r="C38" s="10">
        <v>776</v>
      </c>
      <c r="D38" s="10">
        <v>925</v>
      </c>
      <c r="E38" s="7">
        <f t="shared" si="0"/>
        <v>1701</v>
      </c>
      <c r="F38" s="8">
        <v>698</v>
      </c>
    </row>
    <row r="39" spans="2:6" ht="17.45" customHeight="1" x14ac:dyDescent="0.15">
      <c r="B39" s="5" t="s">
        <v>92</v>
      </c>
      <c r="C39" s="10">
        <v>298</v>
      </c>
      <c r="D39" s="10">
        <v>327</v>
      </c>
      <c r="E39" s="7">
        <f t="shared" si="0"/>
        <v>625</v>
      </c>
      <c r="F39" s="8">
        <v>259</v>
      </c>
    </row>
    <row r="40" spans="2:6" ht="17.45" customHeight="1" x14ac:dyDescent="0.15">
      <c r="B40" s="5" t="s">
        <v>93</v>
      </c>
      <c r="C40" s="10">
        <v>382</v>
      </c>
      <c r="D40" s="10">
        <v>406</v>
      </c>
      <c r="E40" s="7">
        <f t="shared" si="0"/>
        <v>788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2705</v>
      </c>
      <c r="D41" s="9">
        <f>SUM(D36:D40)</f>
        <v>3057</v>
      </c>
      <c r="E41" s="9">
        <f t="shared" si="0"/>
        <v>5762</v>
      </c>
      <c r="F41" s="9">
        <f>SUM(F36:F40)</f>
        <v>2447</v>
      </c>
    </row>
    <row r="42" spans="2:6" ht="17.45" customHeight="1" x14ac:dyDescent="0.15">
      <c r="B42" s="5" t="s">
        <v>95</v>
      </c>
      <c r="C42" s="10">
        <v>654</v>
      </c>
      <c r="D42" s="10">
        <v>735</v>
      </c>
      <c r="E42" s="7">
        <f t="shared" si="0"/>
        <v>1389</v>
      </c>
      <c r="F42" s="8">
        <v>644</v>
      </c>
    </row>
    <row r="43" spans="2:6" ht="17.45" customHeight="1" x14ac:dyDescent="0.15">
      <c r="B43" s="5" t="s">
        <v>96</v>
      </c>
      <c r="C43" s="10">
        <v>694</v>
      </c>
      <c r="D43" s="10">
        <v>738</v>
      </c>
      <c r="E43" s="7">
        <f t="shared" si="0"/>
        <v>1432</v>
      </c>
      <c r="F43" s="8">
        <v>658</v>
      </c>
    </row>
    <row r="44" spans="2:6" ht="17.45" customHeight="1" x14ac:dyDescent="0.15">
      <c r="B44" s="9" t="s">
        <v>97</v>
      </c>
      <c r="C44" s="9">
        <f>SUM(C42:C43)</f>
        <v>1348</v>
      </c>
      <c r="D44" s="9">
        <f>SUM(D42:D43)</f>
        <v>1473</v>
      </c>
      <c r="E44" s="9">
        <f t="shared" si="0"/>
        <v>2821</v>
      </c>
      <c r="F44" s="9">
        <f>SUM(F42:F43)</f>
        <v>1302</v>
      </c>
    </row>
    <row r="45" spans="2:6" ht="17.45" customHeight="1" x14ac:dyDescent="0.15">
      <c r="B45" s="5" t="s">
        <v>98</v>
      </c>
      <c r="C45" s="10">
        <v>1023</v>
      </c>
      <c r="D45" s="10">
        <v>1127</v>
      </c>
      <c r="E45" s="7">
        <f>SUM(C45:D45)</f>
        <v>2150</v>
      </c>
      <c r="F45" s="8">
        <v>969</v>
      </c>
    </row>
    <row r="46" spans="2:6" ht="17.45" customHeight="1" x14ac:dyDescent="0.15">
      <c r="B46" s="5" t="s">
        <v>99</v>
      </c>
      <c r="C46" s="10">
        <v>951</v>
      </c>
      <c r="D46" s="10">
        <v>1011</v>
      </c>
      <c r="E46" s="7">
        <f>C46+D46</f>
        <v>1962</v>
      </c>
      <c r="F46" s="8">
        <v>988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1974</v>
      </c>
      <c r="D48" s="11">
        <f>SUM(D45:D47)</f>
        <v>2155</v>
      </c>
      <c r="E48" s="11">
        <f t="shared" si="0"/>
        <v>4129</v>
      </c>
      <c r="F48" s="11">
        <f>SUM(F45:F47)</f>
        <v>1974</v>
      </c>
    </row>
    <row r="49" spans="2:6" ht="17.45" customHeight="1" thickTop="1" x14ac:dyDescent="0.15">
      <c r="B49" s="12" t="s">
        <v>102</v>
      </c>
      <c r="C49" s="12">
        <f>C10+C15+C20+C24+C29+C35+C41+C44+C48</f>
        <v>12241</v>
      </c>
      <c r="D49" s="12">
        <f>D10+D15+D20+D24+D29+D35+D41+D44+D48</f>
        <v>13644</v>
      </c>
      <c r="E49" s="12">
        <f>SUM(C49:D49)</f>
        <v>25885</v>
      </c>
      <c r="F49" s="12">
        <f>F10+F15+F20+F24+F29+F35+F41+F44+F48</f>
        <v>11645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A20" sqref="A2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190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714</v>
      </c>
      <c r="D7" s="6">
        <v>877</v>
      </c>
      <c r="E7" s="7">
        <f>SUM(C7:D7)</f>
        <v>1591</v>
      </c>
      <c r="F7" s="8">
        <v>696</v>
      </c>
    </row>
    <row r="8" spans="2:6" ht="17.45" customHeight="1" x14ac:dyDescent="0.15">
      <c r="B8" s="5" t="s">
        <v>62</v>
      </c>
      <c r="C8" s="6">
        <v>493</v>
      </c>
      <c r="D8" s="6">
        <v>511</v>
      </c>
      <c r="E8" s="7">
        <f t="shared" ref="E8:E48" si="0">SUM(C8:D8)</f>
        <v>1004</v>
      </c>
      <c r="F8" s="8">
        <v>427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1217</v>
      </c>
      <c r="D10" s="9">
        <f>SUM(D7:D9)</f>
        <v>1417</v>
      </c>
      <c r="E10" s="9">
        <f>SUM(C10:D10)</f>
        <v>2634</v>
      </c>
      <c r="F10" s="9">
        <f>SUM(F7:F9)</f>
        <v>1162</v>
      </c>
    </row>
    <row r="11" spans="2:6" ht="17.45" customHeight="1" x14ac:dyDescent="0.15">
      <c r="B11" s="5" t="s">
        <v>65</v>
      </c>
      <c r="C11" s="10">
        <v>594</v>
      </c>
      <c r="D11" s="10">
        <v>673</v>
      </c>
      <c r="E11" s="7">
        <f t="shared" si="0"/>
        <v>1267</v>
      </c>
      <c r="F11" s="8">
        <v>552</v>
      </c>
    </row>
    <row r="12" spans="2:6" ht="17.45" customHeight="1" x14ac:dyDescent="0.15">
      <c r="B12" s="5" t="s">
        <v>66</v>
      </c>
      <c r="C12" s="10">
        <v>177</v>
      </c>
      <c r="D12" s="10">
        <v>200</v>
      </c>
      <c r="E12" s="7">
        <f t="shared" si="0"/>
        <v>377</v>
      </c>
      <c r="F12" s="8">
        <v>167</v>
      </c>
    </row>
    <row r="13" spans="2:6" ht="17.45" customHeight="1" x14ac:dyDescent="0.15">
      <c r="B13" s="5" t="s">
        <v>67</v>
      </c>
      <c r="C13" s="10">
        <v>170</v>
      </c>
      <c r="D13" s="10">
        <v>194</v>
      </c>
      <c r="E13" s="7">
        <f t="shared" si="0"/>
        <v>364</v>
      </c>
      <c r="F13" s="8">
        <v>155</v>
      </c>
    </row>
    <row r="14" spans="2:6" ht="17.45" customHeight="1" x14ac:dyDescent="0.15">
      <c r="B14" s="5" t="s">
        <v>68</v>
      </c>
      <c r="C14" s="10">
        <v>232</v>
      </c>
      <c r="D14" s="10">
        <v>270</v>
      </c>
      <c r="E14" s="7">
        <f t="shared" si="0"/>
        <v>502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1173</v>
      </c>
      <c r="D15" s="9">
        <f>SUM(D11:D14)</f>
        <v>1337</v>
      </c>
      <c r="E15" s="9">
        <f t="shared" si="0"/>
        <v>2510</v>
      </c>
      <c r="F15" s="9">
        <f>SUM(F11:F14)</f>
        <v>1115</v>
      </c>
    </row>
    <row r="16" spans="2:6" ht="17.45" customHeight="1" x14ac:dyDescent="0.15">
      <c r="B16" s="5" t="s">
        <v>70</v>
      </c>
      <c r="C16" s="10">
        <v>179</v>
      </c>
      <c r="D16" s="10">
        <v>223</v>
      </c>
      <c r="E16" s="7">
        <f t="shared" si="0"/>
        <v>402</v>
      </c>
      <c r="F16" s="8">
        <v>210</v>
      </c>
    </row>
    <row r="17" spans="2:6" ht="17.45" customHeight="1" x14ac:dyDescent="0.15">
      <c r="B17" s="5" t="s">
        <v>71</v>
      </c>
      <c r="C17" s="10">
        <v>216</v>
      </c>
      <c r="D17" s="10">
        <v>223</v>
      </c>
      <c r="E17" s="7">
        <f t="shared" si="0"/>
        <v>439</v>
      </c>
      <c r="F17" s="8">
        <v>181</v>
      </c>
    </row>
    <row r="18" spans="2:6" ht="17.45" customHeight="1" x14ac:dyDescent="0.15">
      <c r="B18" s="5" t="s">
        <v>72</v>
      </c>
      <c r="C18" s="10">
        <v>260</v>
      </c>
      <c r="D18" s="10">
        <v>290</v>
      </c>
      <c r="E18" s="7">
        <f t="shared" si="0"/>
        <v>550</v>
      </c>
      <c r="F18" s="8">
        <v>241</v>
      </c>
    </row>
    <row r="19" spans="2:6" ht="17.45" customHeight="1" x14ac:dyDescent="0.15">
      <c r="B19" s="5" t="s">
        <v>73</v>
      </c>
      <c r="C19" s="10">
        <v>60</v>
      </c>
      <c r="D19" s="10">
        <v>61</v>
      </c>
      <c r="E19" s="7">
        <f t="shared" si="0"/>
        <v>121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797</v>
      </c>
      <c r="E20" s="9">
        <f t="shared" si="0"/>
        <v>1512</v>
      </c>
      <c r="F20" s="9">
        <f>SUM(F16:F19)</f>
        <v>679</v>
      </c>
    </row>
    <row r="21" spans="2:6" ht="17.45" customHeight="1" x14ac:dyDescent="0.15">
      <c r="B21" s="5" t="s">
        <v>75</v>
      </c>
      <c r="C21" s="10">
        <v>86</v>
      </c>
      <c r="D21" s="10">
        <v>115</v>
      </c>
      <c r="E21" s="7">
        <f t="shared" si="0"/>
        <v>201</v>
      </c>
      <c r="F21" s="8">
        <v>113</v>
      </c>
    </row>
    <row r="22" spans="2:6" ht="17.45" customHeight="1" x14ac:dyDescent="0.15">
      <c r="B22" s="5" t="s">
        <v>76</v>
      </c>
      <c r="C22" s="10">
        <v>355</v>
      </c>
      <c r="D22" s="10">
        <v>422</v>
      </c>
      <c r="E22" s="7">
        <f t="shared" si="0"/>
        <v>777</v>
      </c>
      <c r="F22" s="8">
        <v>377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443</v>
      </c>
      <c r="D24" s="9">
        <f>SUM(D21:D23)</f>
        <v>552</v>
      </c>
      <c r="E24" s="9">
        <f t="shared" si="0"/>
        <v>995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91</v>
      </c>
      <c r="D25" s="10">
        <v>109</v>
      </c>
      <c r="E25" s="7">
        <f t="shared" si="0"/>
        <v>200</v>
      </c>
      <c r="F25" s="8">
        <v>102</v>
      </c>
    </row>
    <row r="26" spans="2:6" ht="17.45" customHeight="1" x14ac:dyDescent="0.15">
      <c r="B26" s="5" t="s">
        <v>79</v>
      </c>
      <c r="C26" s="10">
        <v>85</v>
      </c>
      <c r="D26" s="10">
        <v>87</v>
      </c>
      <c r="E26" s="7">
        <f t="shared" si="0"/>
        <v>172</v>
      </c>
      <c r="F26" s="8">
        <v>93</v>
      </c>
    </row>
    <row r="27" spans="2:6" ht="17.45" customHeight="1" x14ac:dyDescent="0.15">
      <c r="B27" s="5" t="s">
        <v>80</v>
      </c>
      <c r="C27" s="10">
        <v>70</v>
      </c>
      <c r="D27" s="10">
        <v>60</v>
      </c>
      <c r="E27" s="7">
        <f t="shared" si="0"/>
        <v>130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252</v>
      </c>
      <c r="D29" s="9">
        <f>SUM(D25:D28)</f>
        <v>262</v>
      </c>
      <c r="E29" s="9">
        <f t="shared" si="0"/>
        <v>514</v>
      </c>
      <c r="F29" s="9">
        <f>SUM(F25:F28)</f>
        <v>279</v>
      </c>
    </row>
    <row r="30" spans="2:6" ht="17.45" customHeight="1" x14ac:dyDescent="0.15">
      <c r="B30" s="5" t="s">
        <v>83</v>
      </c>
      <c r="C30" s="10">
        <v>186</v>
      </c>
      <c r="D30" s="10">
        <v>216</v>
      </c>
      <c r="E30" s="7">
        <f t="shared" si="0"/>
        <v>402</v>
      </c>
      <c r="F30" s="8">
        <v>175</v>
      </c>
    </row>
    <row r="31" spans="2:6" ht="17.45" customHeight="1" x14ac:dyDescent="0.15">
      <c r="B31" s="5" t="s">
        <v>84</v>
      </c>
      <c r="C31" s="10">
        <v>494</v>
      </c>
      <c r="D31" s="10">
        <v>555</v>
      </c>
      <c r="E31" s="7">
        <f t="shared" si="0"/>
        <v>1049</v>
      </c>
      <c r="F31" s="8">
        <v>503</v>
      </c>
    </row>
    <row r="32" spans="2:6" ht="17.45" customHeight="1" x14ac:dyDescent="0.15">
      <c r="B32" s="5" t="s">
        <v>85</v>
      </c>
      <c r="C32" s="10">
        <v>1123</v>
      </c>
      <c r="D32" s="10">
        <v>1157</v>
      </c>
      <c r="E32" s="7">
        <f t="shared" si="0"/>
        <v>2280</v>
      </c>
      <c r="F32" s="8">
        <v>963</v>
      </c>
    </row>
    <row r="33" spans="2:6" ht="17.45" customHeight="1" x14ac:dyDescent="0.15">
      <c r="B33" s="5" t="s">
        <v>86</v>
      </c>
      <c r="C33" s="10">
        <v>172</v>
      </c>
      <c r="D33" s="10">
        <v>196</v>
      </c>
      <c r="E33" s="7">
        <f t="shared" si="0"/>
        <v>368</v>
      </c>
      <c r="F33" s="8">
        <v>196</v>
      </c>
    </row>
    <row r="34" spans="2:6" ht="17.45" customHeight="1" x14ac:dyDescent="0.15">
      <c r="B34" s="5" t="s">
        <v>87</v>
      </c>
      <c r="C34" s="10">
        <v>436</v>
      </c>
      <c r="D34" s="10">
        <v>462</v>
      </c>
      <c r="E34" s="7">
        <f t="shared" si="0"/>
        <v>898</v>
      </c>
      <c r="F34" s="8">
        <v>345</v>
      </c>
    </row>
    <row r="35" spans="2:6" ht="17.45" customHeight="1" x14ac:dyDescent="0.15">
      <c r="B35" s="9" t="s">
        <v>88</v>
      </c>
      <c r="C35" s="9">
        <f>SUM(C30:C34)</f>
        <v>2411</v>
      </c>
      <c r="D35" s="9">
        <f>SUM(D30:D34)</f>
        <v>2586</v>
      </c>
      <c r="E35" s="9">
        <f t="shared" si="0"/>
        <v>4997</v>
      </c>
      <c r="F35" s="9">
        <f>SUM(F30:F34)</f>
        <v>2182</v>
      </c>
    </row>
    <row r="36" spans="2:6" ht="17.45" customHeight="1" x14ac:dyDescent="0.15">
      <c r="B36" s="5" t="s">
        <v>89</v>
      </c>
      <c r="C36" s="10">
        <v>222</v>
      </c>
      <c r="D36" s="10">
        <v>265</v>
      </c>
      <c r="E36" s="7">
        <f t="shared" si="0"/>
        <v>487</v>
      </c>
      <c r="F36" s="8">
        <v>235</v>
      </c>
    </row>
    <row r="37" spans="2:6" ht="17.45" customHeight="1" x14ac:dyDescent="0.15">
      <c r="B37" s="5" t="s">
        <v>90</v>
      </c>
      <c r="C37" s="10">
        <v>1031</v>
      </c>
      <c r="D37" s="10">
        <v>1136</v>
      </c>
      <c r="E37" s="7">
        <f t="shared" si="0"/>
        <v>2167</v>
      </c>
      <c r="F37" s="8">
        <v>924</v>
      </c>
    </row>
    <row r="38" spans="2:6" ht="17.45" customHeight="1" x14ac:dyDescent="0.15">
      <c r="B38" s="5" t="s">
        <v>91</v>
      </c>
      <c r="C38" s="10">
        <v>776</v>
      </c>
      <c r="D38" s="10">
        <v>922</v>
      </c>
      <c r="E38" s="7">
        <f t="shared" si="0"/>
        <v>1698</v>
      </c>
      <c r="F38" s="8">
        <v>699</v>
      </c>
    </row>
    <row r="39" spans="2:6" ht="17.45" customHeight="1" x14ac:dyDescent="0.15">
      <c r="B39" s="5" t="s">
        <v>92</v>
      </c>
      <c r="C39" s="10">
        <v>296</v>
      </c>
      <c r="D39" s="10">
        <v>330</v>
      </c>
      <c r="E39" s="7">
        <f t="shared" si="0"/>
        <v>626</v>
      </c>
      <c r="F39" s="8">
        <v>258</v>
      </c>
    </row>
    <row r="40" spans="2:6" ht="17.45" customHeight="1" x14ac:dyDescent="0.15">
      <c r="B40" s="5" t="s">
        <v>93</v>
      </c>
      <c r="C40" s="10">
        <v>383</v>
      </c>
      <c r="D40" s="10">
        <v>407</v>
      </c>
      <c r="E40" s="7">
        <f t="shared" si="0"/>
        <v>790</v>
      </c>
      <c r="F40" s="8">
        <v>335</v>
      </c>
    </row>
    <row r="41" spans="2:6" ht="17.45" customHeight="1" x14ac:dyDescent="0.15">
      <c r="B41" s="9" t="s">
        <v>94</v>
      </c>
      <c r="C41" s="9">
        <f>SUM(C36:C40)</f>
        <v>2708</v>
      </c>
      <c r="D41" s="9">
        <f>SUM(D36:D40)</f>
        <v>3060</v>
      </c>
      <c r="E41" s="9">
        <f t="shared" si="0"/>
        <v>5768</v>
      </c>
      <c r="F41" s="9">
        <f>SUM(F36:F40)</f>
        <v>2451</v>
      </c>
    </row>
    <row r="42" spans="2:6" ht="17.45" customHeight="1" x14ac:dyDescent="0.15">
      <c r="B42" s="5" t="s">
        <v>95</v>
      </c>
      <c r="C42" s="10">
        <v>663</v>
      </c>
      <c r="D42" s="10">
        <v>743</v>
      </c>
      <c r="E42" s="7">
        <f t="shared" si="0"/>
        <v>1406</v>
      </c>
      <c r="F42" s="8">
        <v>653</v>
      </c>
    </row>
    <row r="43" spans="2:6" ht="17.45" customHeight="1" x14ac:dyDescent="0.15">
      <c r="B43" s="5" t="s">
        <v>96</v>
      </c>
      <c r="C43" s="10">
        <v>692</v>
      </c>
      <c r="D43" s="10">
        <v>736</v>
      </c>
      <c r="E43" s="7">
        <f t="shared" si="0"/>
        <v>1428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1355</v>
      </c>
      <c r="D44" s="9">
        <f>SUM(D42:D43)</f>
        <v>1479</v>
      </c>
      <c r="E44" s="9">
        <f t="shared" si="0"/>
        <v>2834</v>
      </c>
      <c r="F44" s="9">
        <f>SUM(F42:F43)</f>
        <v>1310</v>
      </c>
    </row>
    <row r="45" spans="2:6" ht="17.45" customHeight="1" x14ac:dyDescent="0.15">
      <c r="B45" s="5" t="s">
        <v>98</v>
      </c>
      <c r="C45" s="10">
        <v>1018</v>
      </c>
      <c r="D45" s="10">
        <v>1124</v>
      </c>
      <c r="E45" s="7">
        <f>SUM(C45:D45)</f>
        <v>2142</v>
      </c>
      <c r="F45" s="8">
        <v>967</v>
      </c>
    </row>
    <row r="46" spans="2:6" ht="17.45" customHeight="1" x14ac:dyDescent="0.15">
      <c r="B46" s="5" t="s">
        <v>99</v>
      </c>
      <c r="C46" s="10">
        <v>954</v>
      </c>
      <c r="D46" s="10">
        <v>1001</v>
      </c>
      <c r="E46" s="7">
        <f>C46+D46</f>
        <v>1955</v>
      </c>
      <c r="F46" s="8">
        <v>981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2142</v>
      </c>
      <c r="E48" s="11">
        <f t="shared" si="0"/>
        <v>4114</v>
      </c>
      <c r="F48" s="11">
        <f>SUM(F45:F47)</f>
        <v>1965</v>
      </c>
    </row>
    <row r="49" spans="2:6" ht="17.45" customHeight="1" thickTop="1" x14ac:dyDescent="0.15">
      <c r="B49" s="12" t="s">
        <v>102</v>
      </c>
      <c r="C49" s="12">
        <f>C10+C15+C20+C24+C29+C35+C41+C44+C48</f>
        <v>12246</v>
      </c>
      <c r="D49" s="12">
        <f>D10+D15+D20+D24+D29+D35+D41+D44+D48</f>
        <v>13632</v>
      </c>
      <c r="E49" s="12">
        <f>SUM(C49:D49)</f>
        <v>25878</v>
      </c>
      <c r="F49" s="12">
        <f>F10+F15+F20+F24+F29+F35+F41+F44+F48</f>
        <v>11650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topLeftCell="A26"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192</v>
      </c>
    </row>
    <row r="3" spans="2:6" ht="11.25" customHeight="1" x14ac:dyDescent="0.15"/>
    <row r="4" spans="2:6" x14ac:dyDescent="0.15">
      <c r="B4" s="1" t="s">
        <v>193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710</v>
      </c>
      <c r="D7" s="6">
        <v>868</v>
      </c>
      <c r="E7" s="7">
        <f>SUM(C7:D7)</f>
        <v>1578</v>
      </c>
      <c r="F7" s="8">
        <v>694</v>
      </c>
    </row>
    <row r="8" spans="2:6" ht="17.45" customHeight="1" x14ac:dyDescent="0.15">
      <c r="B8" s="5" t="s">
        <v>62</v>
      </c>
      <c r="C8" s="6">
        <v>496</v>
      </c>
      <c r="D8" s="6">
        <v>512</v>
      </c>
      <c r="E8" s="7">
        <f t="shared" ref="E8:E48" si="0">SUM(C8:D8)</f>
        <v>1008</v>
      </c>
      <c r="F8" s="8">
        <v>428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1216</v>
      </c>
      <c r="D10" s="9">
        <f>SUM(D7:D9)</f>
        <v>1409</v>
      </c>
      <c r="E10" s="9">
        <f>SUM(C10:D10)</f>
        <v>2625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596</v>
      </c>
      <c r="D11" s="10">
        <v>675</v>
      </c>
      <c r="E11" s="7">
        <f t="shared" si="0"/>
        <v>1271</v>
      </c>
      <c r="F11" s="8">
        <v>554</v>
      </c>
    </row>
    <row r="12" spans="2:6" ht="17.45" customHeight="1" x14ac:dyDescent="0.15">
      <c r="B12" s="5" t="s">
        <v>66</v>
      </c>
      <c r="C12" s="10">
        <v>182</v>
      </c>
      <c r="D12" s="10">
        <v>207</v>
      </c>
      <c r="E12" s="7">
        <f t="shared" si="0"/>
        <v>389</v>
      </c>
      <c r="F12" s="8">
        <v>169</v>
      </c>
    </row>
    <row r="13" spans="2:6" ht="17.45" customHeight="1" x14ac:dyDescent="0.15">
      <c r="B13" s="5" t="s">
        <v>67</v>
      </c>
      <c r="C13" s="10">
        <v>170</v>
      </c>
      <c r="D13" s="10">
        <v>193</v>
      </c>
      <c r="E13" s="7">
        <f t="shared" si="0"/>
        <v>363</v>
      </c>
      <c r="F13" s="8">
        <v>155</v>
      </c>
    </row>
    <row r="14" spans="2:6" ht="17.45" customHeight="1" x14ac:dyDescent="0.15">
      <c r="B14" s="5" t="s">
        <v>68</v>
      </c>
      <c r="C14" s="10">
        <v>233</v>
      </c>
      <c r="D14" s="10">
        <v>267</v>
      </c>
      <c r="E14" s="7">
        <f t="shared" si="0"/>
        <v>500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1181</v>
      </c>
      <c r="D15" s="9">
        <f>SUM(D11:D14)</f>
        <v>1342</v>
      </c>
      <c r="E15" s="9">
        <f t="shared" si="0"/>
        <v>2523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178</v>
      </c>
      <c r="D16" s="10">
        <v>215</v>
      </c>
      <c r="E16" s="7">
        <f t="shared" si="0"/>
        <v>393</v>
      </c>
      <c r="F16" s="8">
        <v>205</v>
      </c>
    </row>
    <row r="17" spans="2:6" ht="17.45" customHeight="1" x14ac:dyDescent="0.15">
      <c r="B17" s="5" t="s">
        <v>71</v>
      </c>
      <c r="C17" s="10">
        <v>215</v>
      </c>
      <c r="D17" s="10">
        <v>224</v>
      </c>
      <c r="E17" s="7">
        <f t="shared" si="0"/>
        <v>439</v>
      </c>
      <c r="F17" s="8">
        <v>182</v>
      </c>
    </row>
    <row r="18" spans="2:6" ht="17.45" customHeight="1" x14ac:dyDescent="0.15">
      <c r="B18" s="5" t="s">
        <v>72</v>
      </c>
      <c r="C18" s="10">
        <v>261</v>
      </c>
      <c r="D18" s="10">
        <v>290</v>
      </c>
      <c r="E18" s="7">
        <f t="shared" si="0"/>
        <v>551</v>
      </c>
      <c r="F18" s="8">
        <v>241</v>
      </c>
    </row>
    <row r="19" spans="2:6" ht="17.45" customHeight="1" x14ac:dyDescent="0.15">
      <c r="B19" s="5" t="s">
        <v>73</v>
      </c>
      <c r="C19" s="10">
        <v>60</v>
      </c>
      <c r="D19" s="10">
        <v>61</v>
      </c>
      <c r="E19" s="7">
        <f t="shared" si="0"/>
        <v>121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714</v>
      </c>
      <c r="D20" s="9">
        <f>SUM(D16:D19)</f>
        <v>790</v>
      </c>
      <c r="E20" s="9">
        <f t="shared" si="0"/>
        <v>1504</v>
      </c>
      <c r="F20" s="9">
        <f>SUM(F16:F19)</f>
        <v>675</v>
      </c>
    </row>
    <row r="21" spans="2:6" ht="17.45" customHeight="1" x14ac:dyDescent="0.15">
      <c r="B21" s="5" t="s">
        <v>75</v>
      </c>
      <c r="C21" s="10">
        <v>86</v>
      </c>
      <c r="D21" s="10">
        <v>115</v>
      </c>
      <c r="E21" s="7">
        <f t="shared" si="0"/>
        <v>201</v>
      </c>
      <c r="F21" s="8">
        <v>113</v>
      </c>
    </row>
    <row r="22" spans="2:6" ht="17.45" customHeight="1" x14ac:dyDescent="0.15">
      <c r="B22" s="5" t="s">
        <v>76</v>
      </c>
      <c r="C22" s="10">
        <v>354</v>
      </c>
      <c r="D22" s="10">
        <v>422</v>
      </c>
      <c r="E22" s="7">
        <f t="shared" si="0"/>
        <v>776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442</v>
      </c>
      <c r="D24" s="9">
        <f>SUM(D21:D23)</f>
        <v>552</v>
      </c>
      <c r="E24" s="9">
        <f t="shared" si="0"/>
        <v>994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91</v>
      </c>
      <c r="D25" s="10">
        <v>108</v>
      </c>
      <c r="E25" s="7">
        <f t="shared" si="0"/>
        <v>199</v>
      </c>
      <c r="F25" s="8">
        <v>101</v>
      </c>
    </row>
    <row r="26" spans="2:6" ht="17.45" customHeight="1" x14ac:dyDescent="0.15">
      <c r="B26" s="5" t="s">
        <v>79</v>
      </c>
      <c r="C26" s="10">
        <v>85</v>
      </c>
      <c r="D26" s="10">
        <v>87</v>
      </c>
      <c r="E26" s="7">
        <f t="shared" si="0"/>
        <v>172</v>
      </c>
      <c r="F26" s="8">
        <v>93</v>
      </c>
    </row>
    <row r="27" spans="2:6" ht="17.45" customHeight="1" x14ac:dyDescent="0.15">
      <c r="B27" s="5" t="s">
        <v>80</v>
      </c>
      <c r="C27" s="10">
        <v>70</v>
      </c>
      <c r="D27" s="10">
        <v>59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252</v>
      </c>
      <c r="D29" s="9">
        <f>SUM(D25:D28)</f>
        <v>260</v>
      </c>
      <c r="E29" s="9">
        <f t="shared" si="0"/>
        <v>512</v>
      </c>
      <c r="F29" s="9">
        <f>SUM(F25:F28)</f>
        <v>277</v>
      </c>
    </row>
    <row r="30" spans="2:6" ht="17.45" customHeight="1" x14ac:dyDescent="0.15">
      <c r="B30" s="5" t="s">
        <v>83</v>
      </c>
      <c r="C30" s="10">
        <v>186</v>
      </c>
      <c r="D30" s="10">
        <v>216</v>
      </c>
      <c r="E30" s="7">
        <f t="shared" si="0"/>
        <v>402</v>
      </c>
      <c r="F30" s="8">
        <v>175</v>
      </c>
    </row>
    <row r="31" spans="2:6" ht="17.45" customHeight="1" x14ac:dyDescent="0.15">
      <c r="B31" s="5" t="s">
        <v>84</v>
      </c>
      <c r="C31" s="10">
        <v>496</v>
      </c>
      <c r="D31" s="10">
        <v>553</v>
      </c>
      <c r="E31" s="7">
        <f t="shared" si="0"/>
        <v>1049</v>
      </c>
      <c r="F31" s="8">
        <v>503</v>
      </c>
    </row>
    <row r="32" spans="2:6" ht="17.45" customHeight="1" x14ac:dyDescent="0.15">
      <c r="B32" s="5" t="s">
        <v>85</v>
      </c>
      <c r="C32" s="10">
        <v>1122</v>
      </c>
      <c r="D32" s="10">
        <v>1161</v>
      </c>
      <c r="E32" s="7">
        <f t="shared" si="0"/>
        <v>2283</v>
      </c>
      <c r="F32" s="8">
        <v>959</v>
      </c>
    </row>
    <row r="33" spans="2:6" ht="17.45" customHeight="1" x14ac:dyDescent="0.15">
      <c r="B33" s="5" t="s">
        <v>86</v>
      </c>
      <c r="C33" s="10">
        <v>170</v>
      </c>
      <c r="D33" s="10">
        <v>197</v>
      </c>
      <c r="E33" s="7">
        <f t="shared" si="0"/>
        <v>367</v>
      </c>
      <c r="F33" s="8">
        <v>196</v>
      </c>
    </row>
    <row r="34" spans="2:6" ht="17.45" customHeight="1" x14ac:dyDescent="0.15">
      <c r="B34" s="5" t="s">
        <v>87</v>
      </c>
      <c r="C34" s="10">
        <v>436</v>
      </c>
      <c r="D34" s="10">
        <v>462</v>
      </c>
      <c r="E34" s="7">
        <f t="shared" si="0"/>
        <v>898</v>
      </c>
      <c r="F34" s="8">
        <v>348</v>
      </c>
    </row>
    <row r="35" spans="2:6" ht="17.45" customHeight="1" x14ac:dyDescent="0.15">
      <c r="B35" s="9" t="s">
        <v>88</v>
      </c>
      <c r="C35" s="9">
        <f>SUM(C30:C34)</f>
        <v>2410</v>
      </c>
      <c r="D35" s="9">
        <f>SUM(D30:D34)</f>
        <v>2589</v>
      </c>
      <c r="E35" s="9">
        <f t="shared" si="0"/>
        <v>4999</v>
      </c>
      <c r="F35" s="9">
        <f>SUM(F30:F34)</f>
        <v>2181</v>
      </c>
    </row>
    <row r="36" spans="2:6" ht="17.45" customHeight="1" x14ac:dyDescent="0.15">
      <c r="B36" s="5" t="s">
        <v>89</v>
      </c>
      <c r="C36" s="10">
        <v>222</v>
      </c>
      <c r="D36" s="10">
        <v>264</v>
      </c>
      <c r="E36" s="7">
        <f t="shared" si="0"/>
        <v>486</v>
      </c>
      <c r="F36" s="8">
        <v>236</v>
      </c>
    </row>
    <row r="37" spans="2:6" ht="17.45" customHeight="1" x14ac:dyDescent="0.15">
      <c r="B37" s="5" t="s">
        <v>90</v>
      </c>
      <c r="C37" s="10">
        <v>1029</v>
      </c>
      <c r="D37" s="10">
        <v>1135</v>
      </c>
      <c r="E37" s="7">
        <f t="shared" si="0"/>
        <v>2164</v>
      </c>
      <c r="F37" s="8">
        <v>925</v>
      </c>
    </row>
    <row r="38" spans="2:6" ht="17.45" customHeight="1" x14ac:dyDescent="0.15">
      <c r="B38" s="5" t="s">
        <v>91</v>
      </c>
      <c r="C38" s="10">
        <v>779</v>
      </c>
      <c r="D38" s="10">
        <v>925</v>
      </c>
      <c r="E38" s="7">
        <f t="shared" si="0"/>
        <v>1704</v>
      </c>
      <c r="F38" s="8">
        <v>702</v>
      </c>
    </row>
    <row r="39" spans="2:6" ht="17.45" customHeight="1" x14ac:dyDescent="0.15">
      <c r="B39" s="5" t="s">
        <v>92</v>
      </c>
      <c r="C39" s="10">
        <v>292</v>
      </c>
      <c r="D39" s="10">
        <v>327</v>
      </c>
      <c r="E39" s="7">
        <f t="shared" si="0"/>
        <v>619</v>
      </c>
      <c r="F39" s="8">
        <v>256</v>
      </c>
    </row>
    <row r="40" spans="2:6" ht="17.45" customHeight="1" x14ac:dyDescent="0.15">
      <c r="B40" s="5" t="s">
        <v>93</v>
      </c>
      <c r="C40" s="10">
        <v>383</v>
      </c>
      <c r="D40" s="10">
        <v>406</v>
      </c>
      <c r="E40" s="7">
        <f t="shared" si="0"/>
        <v>789</v>
      </c>
      <c r="F40" s="8">
        <v>335</v>
      </c>
    </row>
    <row r="41" spans="2:6" ht="17.45" customHeight="1" x14ac:dyDescent="0.15">
      <c r="B41" s="9" t="s">
        <v>94</v>
      </c>
      <c r="C41" s="9">
        <f>SUM(C36:C40)</f>
        <v>2705</v>
      </c>
      <c r="D41" s="9">
        <f>SUM(D36:D40)</f>
        <v>3057</v>
      </c>
      <c r="E41" s="9">
        <f t="shared" si="0"/>
        <v>5762</v>
      </c>
      <c r="F41" s="9">
        <f>SUM(F36:F40)</f>
        <v>2454</v>
      </c>
    </row>
    <row r="42" spans="2:6" ht="17.45" customHeight="1" x14ac:dyDescent="0.15">
      <c r="B42" s="5" t="s">
        <v>95</v>
      </c>
      <c r="C42" s="10">
        <v>660</v>
      </c>
      <c r="D42" s="10">
        <v>741</v>
      </c>
      <c r="E42" s="7">
        <f t="shared" si="0"/>
        <v>1401</v>
      </c>
      <c r="F42" s="8">
        <v>654</v>
      </c>
    </row>
    <row r="43" spans="2:6" ht="17.45" customHeight="1" x14ac:dyDescent="0.15">
      <c r="B43" s="5" t="s">
        <v>96</v>
      </c>
      <c r="C43" s="10">
        <v>691</v>
      </c>
      <c r="D43" s="10">
        <v>734</v>
      </c>
      <c r="E43" s="7">
        <f t="shared" si="0"/>
        <v>1425</v>
      </c>
      <c r="F43" s="8">
        <v>653</v>
      </c>
    </row>
    <row r="44" spans="2:6" ht="17.45" customHeight="1" x14ac:dyDescent="0.15">
      <c r="B44" s="9" t="s">
        <v>97</v>
      </c>
      <c r="C44" s="9">
        <f>SUM(C42:C43)</f>
        <v>1351</v>
      </c>
      <c r="D44" s="9">
        <f>SUM(D42:D43)</f>
        <v>1475</v>
      </c>
      <c r="E44" s="9">
        <f t="shared" si="0"/>
        <v>2826</v>
      </c>
      <c r="F44" s="9">
        <f>SUM(F42:F43)</f>
        <v>1307</v>
      </c>
    </row>
    <row r="45" spans="2:6" ht="17.45" customHeight="1" x14ac:dyDescent="0.15">
      <c r="B45" s="5" t="s">
        <v>98</v>
      </c>
      <c r="C45" s="10">
        <v>1022</v>
      </c>
      <c r="D45" s="10">
        <v>1129</v>
      </c>
      <c r="E45" s="7">
        <f>SUM(C45:D45)</f>
        <v>2151</v>
      </c>
      <c r="F45" s="8">
        <v>969</v>
      </c>
    </row>
    <row r="46" spans="2:6" ht="17.45" customHeight="1" x14ac:dyDescent="0.15">
      <c r="B46" s="5" t="s">
        <v>99</v>
      </c>
      <c r="C46" s="10">
        <v>948</v>
      </c>
      <c r="D46" s="10">
        <v>997</v>
      </c>
      <c r="E46" s="7">
        <f>C46+D46</f>
        <v>1945</v>
      </c>
      <c r="F46" s="8">
        <v>972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1970</v>
      </c>
      <c r="D48" s="11">
        <f>SUM(D45:D47)</f>
        <v>2143</v>
      </c>
      <c r="E48" s="11">
        <f t="shared" si="0"/>
        <v>4113</v>
      </c>
      <c r="F48" s="11">
        <f>SUM(F45:F47)</f>
        <v>1958</v>
      </c>
    </row>
    <row r="49" spans="2:6" ht="17.45" customHeight="1" thickTop="1" x14ac:dyDescent="0.15">
      <c r="B49" s="12" t="s">
        <v>102</v>
      </c>
      <c r="C49" s="12">
        <f>C10+C15+C20+C24+C29+C35+C41+C44+C48</f>
        <v>12241</v>
      </c>
      <c r="D49" s="12">
        <f>D10+D15+D20+D24+D29+D35+D41+D44+D48</f>
        <v>13617</v>
      </c>
      <c r="E49" s="12">
        <f>SUM(C49:D49)</f>
        <v>25858</v>
      </c>
      <c r="F49" s="12">
        <f>F10+F15+F20+F24+F29+F35+F41+F44+F48</f>
        <v>11637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B3" sqref="B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715</v>
      </c>
      <c r="D7" s="6">
        <v>868</v>
      </c>
      <c r="E7" s="7">
        <f>SUM(C7:D7)</f>
        <v>1583</v>
      </c>
      <c r="F7" s="8">
        <v>692</v>
      </c>
    </row>
    <row r="8" spans="2:6" ht="17.45" customHeight="1" x14ac:dyDescent="0.15">
      <c r="B8" s="5" t="s">
        <v>62</v>
      </c>
      <c r="C8" s="6">
        <v>500</v>
      </c>
      <c r="D8" s="6">
        <v>510</v>
      </c>
      <c r="E8" s="7">
        <f t="shared" ref="E8:E48" si="0">SUM(C8:D8)</f>
        <v>1010</v>
      </c>
      <c r="F8" s="8">
        <v>427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1407</v>
      </c>
      <c r="E10" s="9">
        <f>SUM(C10:D10)</f>
        <v>2632</v>
      </c>
      <c r="F10" s="9">
        <f>SUM(F7:F9)</f>
        <v>1158</v>
      </c>
    </row>
    <row r="11" spans="2:6" ht="17.45" customHeight="1" x14ac:dyDescent="0.15">
      <c r="B11" s="5" t="s">
        <v>65</v>
      </c>
      <c r="C11" s="10">
        <v>599</v>
      </c>
      <c r="D11" s="10">
        <v>676</v>
      </c>
      <c r="E11" s="7">
        <f t="shared" si="0"/>
        <v>1275</v>
      </c>
      <c r="F11" s="8">
        <v>554</v>
      </c>
    </row>
    <row r="12" spans="2:6" ht="17.45" customHeight="1" x14ac:dyDescent="0.15">
      <c r="B12" s="5" t="s">
        <v>66</v>
      </c>
      <c r="C12" s="10">
        <v>182</v>
      </c>
      <c r="D12" s="10">
        <v>208</v>
      </c>
      <c r="E12" s="7">
        <f t="shared" si="0"/>
        <v>390</v>
      </c>
      <c r="F12" s="8">
        <v>169</v>
      </c>
    </row>
    <row r="13" spans="2:6" ht="17.45" customHeight="1" x14ac:dyDescent="0.15">
      <c r="B13" s="5" t="s">
        <v>67</v>
      </c>
      <c r="C13" s="10">
        <v>169</v>
      </c>
      <c r="D13" s="10">
        <v>192</v>
      </c>
      <c r="E13" s="7">
        <f t="shared" si="0"/>
        <v>361</v>
      </c>
      <c r="F13" s="8">
        <v>154</v>
      </c>
    </row>
    <row r="14" spans="2:6" ht="17.45" customHeight="1" x14ac:dyDescent="0.15">
      <c r="B14" s="5" t="s">
        <v>68</v>
      </c>
      <c r="C14" s="10">
        <v>234</v>
      </c>
      <c r="D14" s="10">
        <v>266</v>
      </c>
      <c r="E14" s="7">
        <f t="shared" si="0"/>
        <v>500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1184</v>
      </c>
      <c r="D15" s="9">
        <f>SUM(D11:D14)</f>
        <v>1342</v>
      </c>
      <c r="E15" s="9">
        <f t="shared" si="0"/>
        <v>2526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178</v>
      </c>
      <c r="D16" s="10">
        <v>214</v>
      </c>
      <c r="E16" s="7">
        <f t="shared" si="0"/>
        <v>392</v>
      </c>
      <c r="F16" s="8">
        <v>205</v>
      </c>
    </row>
    <row r="17" spans="2:6" ht="17.45" customHeight="1" x14ac:dyDescent="0.15">
      <c r="B17" s="5" t="s">
        <v>71</v>
      </c>
      <c r="C17" s="10">
        <v>214</v>
      </c>
      <c r="D17" s="10">
        <v>223</v>
      </c>
      <c r="E17" s="7">
        <f t="shared" si="0"/>
        <v>437</v>
      </c>
      <c r="F17" s="8">
        <v>182</v>
      </c>
    </row>
    <row r="18" spans="2:6" ht="17.45" customHeight="1" x14ac:dyDescent="0.15">
      <c r="B18" s="5" t="s">
        <v>72</v>
      </c>
      <c r="C18" s="10">
        <v>263</v>
      </c>
      <c r="D18" s="10">
        <v>293</v>
      </c>
      <c r="E18" s="7">
        <f t="shared" si="0"/>
        <v>556</v>
      </c>
      <c r="F18" s="8">
        <v>243</v>
      </c>
    </row>
    <row r="19" spans="2:6" ht="17.45" customHeight="1" x14ac:dyDescent="0.15">
      <c r="B19" s="5" t="s">
        <v>73</v>
      </c>
      <c r="C19" s="10">
        <v>60</v>
      </c>
      <c r="D19" s="10">
        <v>61</v>
      </c>
      <c r="E19" s="7">
        <f t="shared" si="0"/>
        <v>121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791</v>
      </c>
      <c r="E20" s="9">
        <f t="shared" si="0"/>
        <v>1506</v>
      </c>
      <c r="F20" s="9">
        <f>SUM(F16:F19)</f>
        <v>678</v>
      </c>
    </row>
    <row r="21" spans="2:6" ht="17.45" customHeight="1" x14ac:dyDescent="0.15">
      <c r="B21" s="5" t="s">
        <v>75</v>
      </c>
      <c r="C21" s="10">
        <v>86</v>
      </c>
      <c r="D21" s="10">
        <v>117</v>
      </c>
      <c r="E21" s="7">
        <f t="shared" si="0"/>
        <v>203</v>
      </c>
      <c r="F21" s="8">
        <v>114</v>
      </c>
    </row>
    <row r="22" spans="2:6" ht="17.45" customHeight="1" x14ac:dyDescent="0.15">
      <c r="B22" s="5" t="s">
        <v>76</v>
      </c>
      <c r="C22" s="10">
        <v>354</v>
      </c>
      <c r="D22" s="10">
        <v>424</v>
      </c>
      <c r="E22" s="7">
        <f t="shared" si="0"/>
        <v>778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442</v>
      </c>
      <c r="D24" s="9">
        <f>SUM(D21:D23)</f>
        <v>556</v>
      </c>
      <c r="E24" s="9">
        <f t="shared" si="0"/>
        <v>998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90</v>
      </c>
      <c r="D25" s="10">
        <v>108</v>
      </c>
      <c r="E25" s="7">
        <f t="shared" si="0"/>
        <v>198</v>
      </c>
      <c r="F25" s="8">
        <v>100</v>
      </c>
    </row>
    <row r="26" spans="2:6" ht="17.45" customHeight="1" x14ac:dyDescent="0.15">
      <c r="B26" s="5" t="s">
        <v>79</v>
      </c>
      <c r="C26" s="10">
        <v>84</v>
      </c>
      <c r="D26" s="10">
        <v>87</v>
      </c>
      <c r="E26" s="7">
        <f t="shared" si="0"/>
        <v>171</v>
      </c>
      <c r="F26" s="8">
        <v>93</v>
      </c>
    </row>
    <row r="27" spans="2:6" ht="17.45" customHeight="1" x14ac:dyDescent="0.15">
      <c r="B27" s="5" t="s">
        <v>80</v>
      </c>
      <c r="C27" s="10">
        <v>70</v>
      </c>
      <c r="D27" s="10">
        <v>60</v>
      </c>
      <c r="E27" s="7">
        <f t="shared" si="0"/>
        <v>130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250</v>
      </c>
      <c r="D29" s="9">
        <f>SUM(D25:D28)</f>
        <v>261</v>
      </c>
      <c r="E29" s="9">
        <f t="shared" si="0"/>
        <v>511</v>
      </c>
      <c r="F29" s="9">
        <f>SUM(F25:F28)</f>
        <v>276</v>
      </c>
    </row>
    <row r="30" spans="2:6" ht="17.45" customHeight="1" x14ac:dyDescent="0.15">
      <c r="B30" s="5" t="s">
        <v>83</v>
      </c>
      <c r="C30" s="10">
        <v>190</v>
      </c>
      <c r="D30" s="10">
        <v>220</v>
      </c>
      <c r="E30" s="7">
        <f t="shared" si="0"/>
        <v>410</v>
      </c>
      <c r="F30" s="8">
        <v>177</v>
      </c>
    </row>
    <row r="31" spans="2:6" ht="17.45" customHeight="1" x14ac:dyDescent="0.15">
      <c r="B31" s="5" t="s">
        <v>84</v>
      </c>
      <c r="C31" s="10">
        <v>493</v>
      </c>
      <c r="D31" s="10">
        <v>551</v>
      </c>
      <c r="E31" s="7">
        <f t="shared" si="0"/>
        <v>1044</v>
      </c>
      <c r="F31" s="8">
        <v>506</v>
      </c>
    </row>
    <row r="32" spans="2:6" ht="17.45" customHeight="1" x14ac:dyDescent="0.15">
      <c r="B32" s="5" t="s">
        <v>85</v>
      </c>
      <c r="C32" s="10">
        <v>1119</v>
      </c>
      <c r="D32" s="10">
        <v>1158</v>
      </c>
      <c r="E32" s="7">
        <f t="shared" si="0"/>
        <v>2277</v>
      </c>
      <c r="F32" s="8">
        <v>961</v>
      </c>
    </row>
    <row r="33" spans="2:6" ht="17.45" customHeight="1" x14ac:dyDescent="0.15">
      <c r="B33" s="5" t="s">
        <v>86</v>
      </c>
      <c r="C33" s="10">
        <v>172</v>
      </c>
      <c r="D33" s="10">
        <v>198</v>
      </c>
      <c r="E33" s="7">
        <f t="shared" si="0"/>
        <v>370</v>
      </c>
      <c r="F33" s="8">
        <v>196</v>
      </c>
    </row>
    <row r="34" spans="2:6" ht="17.45" customHeight="1" x14ac:dyDescent="0.15">
      <c r="B34" s="5" t="s">
        <v>87</v>
      </c>
      <c r="C34" s="10">
        <v>443</v>
      </c>
      <c r="D34" s="10">
        <v>474</v>
      </c>
      <c r="E34" s="7">
        <f t="shared" si="0"/>
        <v>917</v>
      </c>
      <c r="F34" s="8">
        <v>358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2601</v>
      </c>
      <c r="E35" s="9">
        <f t="shared" si="0"/>
        <v>5018</v>
      </c>
      <c r="F35" s="9">
        <f>SUM(F30:F34)</f>
        <v>2198</v>
      </c>
    </row>
    <row r="36" spans="2:6" ht="17.45" customHeight="1" x14ac:dyDescent="0.15">
      <c r="B36" s="5" t="s">
        <v>89</v>
      </c>
      <c r="C36" s="10">
        <v>223</v>
      </c>
      <c r="D36" s="10">
        <v>264</v>
      </c>
      <c r="E36" s="7">
        <f t="shared" si="0"/>
        <v>487</v>
      </c>
      <c r="F36" s="8">
        <v>237</v>
      </c>
    </row>
    <row r="37" spans="2:6" ht="17.45" customHeight="1" x14ac:dyDescent="0.15">
      <c r="B37" s="5" t="s">
        <v>90</v>
      </c>
      <c r="C37" s="10">
        <v>1024</v>
      </c>
      <c r="D37" s="10">
        <v>1133</v>
      </c>
      <c r="E37" s="7">
        <f t="shared" si="0"/>
        <v>2157</v>
      </c>
      <c r="F37" s="8">
        <v>918</v>
      </c>
    </row>
    <row r="38" spans="2:6" ht="17.45" customHeight="1" x14ac:dyDescent="0.15">
      <c r="B38" s="5" t="s">
        <v>91</v>
      </c>
      <c r="C38" s="10">
        <v>776</v>
      </c>
      <c r="D38" s="10">
        <v>910</v>
      </c>
      <c r="E38" s="7">
        <f t="shared" si="0"/>
        <v>1686</v>
      </c>
      <c r="F38" s="8">
        <v>689</v>
      </c>
    </row>
    <row r="39" spans="2:6" ht="17.45" customHeight="1" x14ac:dyDescent="0.15">
      <c r="B39" s="5" t="s">
        <v>92</v>
      </c>
      <c r="C39" s="10">
        <v>288</v>
      </c>
      <c r="D39" s="10">
        <v>326</v>
      </c>
      <c r="E39" s="7">
        <f t="shared" si="0"/>
        <v>614</v>
      </c>
      <c r="F39" s="8">
        <v>256</v>
      </c>
    </row>
    <row r="40" spans="2:6" ht="17.45" customHeight="1" x14ac:dyDescent="0.15">
      <c r="B40" s="5" t="s">
        <v>93</v>
      </c>
      <c r="C40" s="10">
        <v>382</v>
      </c>
      <c r="D40" s="10">
        <v>401</v>
      </c>
      <c r="E40" s="7">
        <f t="shared" si="0"/>
        <v>783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2693</v>
      </c>
      <c r="D41" s="9">
        <f>SUM(D36:D40)</f>
        <v>3034</v>
      </c>
      <c r="E41" s="9">
        <f t="shared" si="0"/>
        <v>5727</v>
      </c>
      <c r="F41" s="9">
        <f>SUM(F36:F40)</f>
        <v>2433</v>
      </c>
    </row>
    <row r="42" spans="2:6" ht="17.45" customHeight="1" x14ac:dyDescent="0.15">
      <c r="B42" s="5" t="s">
        <v>95</v>
      </c>
      <c r="C42" s="10">
        <v>657</v>
      </c>
      <c r="D42" s="10">
        <v>740</v>
      </c>
      <c r="E42" s="7">
        <f t="shared" si="0"/>
        <v>1397</v>
      </c>
      <c r="F42" s="8">
        <v>653</v>
      </c>
    </row>
    <row r="43" spans="2:6" ht="17.45" customHeight="1" x14ac:dyDescent="0.15">
      <c r="B43" s="5" t="s">
        <v>96</v>
      </c>
      <c r="C43" s="10">
        <v>693</v>
      </c>
      <c r="D43" s="10">
        <v>733</v>
      </c>
      <c r="E43" s="7">
        <f t="shared" si="0"/>
        <v>1426</v>
      </c>
      <c r="F43" s="8">
        <v>653</v>
      </c>
    </row>
    <row r="44" spans="2:6" ht="17.45" customHeight="1" x14ac:dyDescent="0.15">
      <c r="B44" s="9" t="s">
        <v>97</v>
      </c>
      <c r="C44" s="9">
        <f>SUM(C42:C43)</f>
        <v>1350</v>
      </c>
      <c r="D44" s="9">
        <f>SUM(D42:D43)</f>
        <v>1473</v>
      </c>
      <c r="E44" s="9">
        <f t="shared" si="0"/>
        <v>2823</v>
      </c>
      <c r="F44" s="9">
        <f>SUM(F42:F43)</f>
        <v>1306</v>
      </c>
    </row>
    <row r="45" spans="2:6" ht="17.45" customHeight="1" x14ac:dyDescent="0.15">
      <c r="B45" s="5" t="s">
        <v>98</v>
      </c>
      <c r="C45" s="10">
        <v>1024</v>
      </c>
      <c r="D45" s="10">
        <v>1132</v>
      </c>
      <c r="E45" s="7">
        <f>SUM(C45:D45)</f>
        <v>2156</v>
      </c>
      <c r="F45" s="8">
        <v>971</v>
      </c>
    </row>
    <row r="46" spans="2:6" ht="17.45" customHeight="1" x14ac:dyDescent="0.15">
      <c r="B46" s="5" t="s">
        <v>99</v>
      </c>
      <c r="C46" s="10">
        <v>949</v>
      </c>
      <c r="D46" s="10">
        <v>1001</v>
      </c>
      <c r="E46" s="7">
        <f>C46+D46</f>
        <v>1950</v>
      </c>
      <c r="F46" s="8">
        <v>976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1973</v>
      </c>
      <c r="D48" s="11">
        <f>SUM(D45:D47)</f>
        <v>2150</v>
      </c>
      <c r="E48" s="11">
        <f t="shared" si="0"/>
        <v>4123</v>
      </c>
      <c r="F48" s="11">
        <f>SUM(F45:F47)</f>
        <v>1964</v>
      </c>
    </row>
    <row r="49" spans="2:6" ht="17.45" customHeight="1" thickTop="1" x14ac:dyDescent="0.15">
      <c r="B49" s="12" t="s">
        <v>102</v>
      </c>
      <c r="C49" s="12">
        <f>C10+C15+C20+C24+C29+C35+C41+C44+C48</f>
        <v>12249</v>
      </c>
      <c r="D49" s="12">
        <f>D10+D15+D20+D24+D29+D35+D41+D44+D48</f>
        <v>13615</v>
      </c>
      <c r="E49" s="12">
        <f>SUM(C49:D49)</f>
        <v>25864</v>
      </c>
      <c r="F49" s="12">
        <f>F10+F15+F20+F24+F29+F35+F41+F44+F48</f>
        <v>11638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A13" sqref="A1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709</v>
      </c>
      <c r="D7" s="6">
        <v>859</v>
      </c>
      <c r="E7" s="7">
        <f>SUM(C7:D7)</f>
        <v>1568</v>
      </c>
      <c r="F7" s="8">
        <v>688</v>
      </c>
    </row>
    <row r="8" spans="2:6" ht="17.45" customHeight="1" x14ac:dyDescent="0.15">
      <c r="B8" s="5" t="s">
        <v>62</v>
      </c>
      <c r="C8" s="6">
        <v>499</v>
      </c>
      <c r="D8" s="6">
        <v>510</v>
      </c>
      <c r="E8" s="7">
        <f t="shared" ref="E8:E48" si="0">SUM(C8:D8)</f>
        <v>1009</v>
      </c>
      <c r="F8" s="8">
        <v>429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1218</v>
      </c>
      <c r="D10" s="9">
        <f>SUM(D7:D9)</f>
        <v>1398</v>
      </c>
      <c r="E10" s="9">
        <f>SUM(C10:D10)</f>
        <v>2616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599</v>
      </c>
      <c r="D11" s="10">
        <v>672</v>
      </c>
      <c r="E11" s="7">
        <f t="shared" si="0"/>
        <v>1271</v>
      </c>
      <c r="F11" s="8">
        <v>552</v>
      </c>
    </row>
    <row r="12" spans="2:6" ht="17.45" customHeight="1" x14ac:dyDescent="0.15">
      <c r="B12" s="5" t="s">
        <v>66</v>
      </c>
      <c r="C12" s="10">
        <v>187</v>
      </c>
      <c r="D12" s="10">
        <v>209</v>
      </c>
      <c r="E12" s="7">
        <f t="shared" si="0"/>
        <v>396</v>
      </c>
      <c r="F12" s="8">
        <v>171</v>
      </c>
    </row>
    <row r="13" spans="2:6" ht="17.45" customHeight="1" x14ac:dyDescent="0.15">
      <c r="B13" s="5" t="s">
        <v>67</v>
      </c>
      <c r="C13" s="10">
        <v>168</v>
      </c>
      <c r="D13" s="10">
        <v>191</v>
      </c>
      <c r="E13" s="7">
        <f t="shared" si="0"/>
        <v>359</v>
      </c>
      <c r="F13" s="8">
        <v>155</v>
      </c>
    </row>
    <row r="14" spans="2:6" ht="17.45" customHeight="1" x14ac:dyDescent="0.15">
      <c r="B14" s="5" t="s">
        <v>68</v>
      </c>
      <c r="C14" s="10">
        <v>231</v>
      </c>
      <c r="D14" s="10">
        <v>262</v>
      </c>
      <c r="E14" s="7">
        <f t="shared" si="0"/>
        <v>493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1334</v>
      </c>
      <c r="E15" s="9">
        <f t="shared" si="0"/>
        <v>2519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177</v>
      </c>
      <c r="D16" s="10">
        <v>222</v>
      </c>
      <c r="E16" s="7">
        <f t="shared" si="0"/>
        <v>399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223</v>
      </c>
      <c r="E17" s="7">
        <f t="shared" si="0"/>
        <v>437</v>
      </c>
      <c r="F17" s="8">
        <v>182</v>
      </c>
    </row>
    <row r="18" spans="2:6" ht="17.45" customHeight="1" x14ac:dyDescent="0.15">
      <c r="B18" s="5" t="s">
        <v>72</v>
      </c>
      <c r="C18" s="10">
        <v>269</v>
      </c>
      <c r="D18" s="10">
        <v>300</v>
      </c>
      <c r="E18" s="7">
        <f t="shared" si="0"/>
        <v>569</v>
      </c>
      <c r="F18" s="8">
        <v>246</v>
      </c>
    </row>
    <row r="19" spans="2:6" ht="17.45" customHeight="1" x14ac:dyDescent="0.15">
      <c r="B19" s="5" t="s">
        <v>73</v>
      </c>
      <c r="C19" s="10">
        <v>61</v>
      </c>
      <c r="D19" s="10">
        <v>59</v>
      </c>
      <c r="E19" s="7">
        <f t="shared" si="0"/>
        <v>120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721</v>
      </c>
      <c r="D20" s="9">
        <f>SUM(D16:D19)</f>
        <v>804</v>
      </c>
      <c r="E20" s="9">
        <f t="shared" si="0"/>
        <v>1525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84</v>
      </c>
      <c r="D21" s="10">
        <v>114</v>
      </c>
      <c r="E21" s="7">
        <f t="shared" si="0"/>
        <v>198</v>
      </c>
      <c r="F21" s="8">
        <v>114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f t="shared" si="0"/>
        <v>769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435</v>
      </c>
      <c r="D24" s="9">
        <f>SUM(D21:D23)</f>
        <v>548</v>
      </c>
      <c r="E24" s="9">
        <f t="shared" si="0"/>
        <v>983</v>
      </c>
      <c r="F24" s="9">
        <f>SUM(F21:F23)</f>
        <v>505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83</v>
      </c>
      <c r="D26" s="10">
        <v>85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70</v>
      </c>
      <c r="D27" s="10">
        <v>59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257</v>
      </c>
      <c r="E29" s="9">
        <f t="shared" si="0"/>
        <v>506</v>
      </c>
      <c r="F29" s="9">
        <f>SUM(F25:F28)</f>
        <v>274</v>
      </c>
    </row>
    <row r="30" spans="2:6" ht="17.45" customHeight="1" x14ac:dyDescent="0.15">
      <c r="B30" s="5" t="s">
        <v>83</v>
      </c>
      <c r="C30" s="10">
        <v>192</v>
      </c>
      <c r="D30" s="10">
        <v>220</v>
      </c>
      <c r="E30" s="7">
        <f t="shared" si="0"/>
        <v>412</v>
      </c>
      <c r="F30" s="8">
        <v>177</v>
      </c>
    </row>
    <row r="31" spans="2:6" ht="17.45" customHeight="1" x14ac:dyDescent="0.15">
      <c r="B31" s="5" t="s">
        <v>84</v>
      </c>
      <c r="C31" s="10">
        <v>491</v>
      </c>
      <c r="D31" s="10">
        <v>549</v>
      </c>
      <c r="E31" s="7">
        <f t="shared" si="0"/>
        <v>1040</v>
      </c>
      <c r="F31" s="8">
        <v>508</v>
      </c>
    </row>
    <row r="32" spans="2:6" ht="17.45" customHeight="1" x14ac:dyDescent="0.15">
      <c r="B32" s="5" t="s">
        <v>85</v>
      </c>
      <c r="C32" s="10">
        <v>1111</v>
      </c>
      <c r="D32" s="10">
        <v>1152</v>
      </c>
      <c r="E32" s="7">
        <f t="shared" si="0"/>
        <v>2263</v>
      </c>
      <c r="F32" s="8">
        <v>963</v>
      </c>
    </row>
    <row r="33" spans="2:6" ht="17.45" customHeight="1" x14ac:dyDescent="0.15">
      <c r="B33" s="5" t="s">
        <v>86</v>
      </c>
      <c r="C33" s="10">
        <v>173</v>
      </c>
      <c r="D33" s="10">
        <v>200</v>
      </c>
      <c r="E33" s="7">
        <f t="shared" si="0"/>
        <v>373</v>
      </c>
      <c r="F33" s="8">
        <v>198</v>
      </c>
    </row>
    <row r="34" spans="2:6" ht="17.45" customHeight="1" x14ac:dyDescent="0.15">
      <c r="B34" s="5" t="s">
        <v>87</v>
      </c>
      <c r="C34" s="10">
        <v>441</v>
      </c>
      <c r="D34" s="10">
        <v>467</v>
      </c>
      <c r="E34" s="7">
        <f t="shared" si="0"/>
        <v>908</v>
      </c>
      <c r="F34" s="8">
        <v>357</v>
      </c>
    </row>
    <row r="35" spans="2:6" ht="17.45" customHeight="1" x14ac:dyDescent="0.15">
      <c r="B35" s="9" t="s">
        <v>88</v>
      </c>
      <c r="C35" s="9">
        <f>SUM(C30:C34)</f>
        <v>2408</v>
      </c>
      <c r="D35" s="9">
        <f>SUM(D30:D34)</f>
        <v>2588</v>
      </c>
      <c r="E35" s="9">
        <f t="shared" si="0"/>
        <v>4996</v>
      </c>
      <c r="F35" s="9">
        <f>SUM(F30:F34)</f>
        <v>2203</v>
      </c>
    </row>
    <row r="36" spans="2:6" ht="17.45" customHeight="1" x14ac:dyDescent="0.15">
      <c r="B36" s="5" t="s">
        <v>89</v>
      </c>
      <c r="C36" s="10">
        <v>220</v>
      </c>
      <c r="D36" s="10">
        <v>262</v>
      </c>
      <c r="E36" s="7">
        <f t="shared" si="0"/>
        <v>482</v>
      </c>
      <c r="F36" s="8">
        <v>235</v>
      </c>
    </row>
    <row r="37" spans="2:6" ht="17.45" customHeight="1" x14ac:dyDescent="0.15">
      <c r="B37" s="5" t="s">
        <v>90</v>
      </c>
      <c r="C37" s="10">
        <v>1021</v>
      </c>
      <c r="D37" s="10">
        <v>1130</v>
      </c>
      <c r="E37" s="7">
        <f t="shared" si="0"/>
        <v>2151</v>
      </c>
      <c r="F37" s="8">
        <v>917</v>
      </c>
    </row>
    <row r="38" spans="2:6" ht="17.45" customHeight="1" x14ac:dyDescent="0.15">
      <c r="B38" s="5" t="s">
        <v>91</v>
      </c>
      <c r="C38" s="10">
        <v>779</v>
      </c>
      <c r="D38" s="10">
        <v>911</v>
      </c>
      <c r="E38" s="7">
        <f t="shared" si="0"/>
        <v>1690</v>
      </c>
      <c r="F38" s="8">
        <v>689</v>
      </c>
    </row>
    <row r="39" spans="2:6" ht="17.45" customHeight="1" x14ac:dyDescent="0.15">
      <c r="B39" s="5" t="s">
        <v>92</v>
      </c>
      <c r="C39" s="10">
        <v>287</v>
      </c>
      <c r="D39" s="10">
        <v>324</v>
      </c>
      <c r="E39" s="7">
        <f t="shared" si="0"/>
        <v>611</v>
      </c>
      <c r="F39" s="8">
        <v>257</v>
      </c>
    </row>
    <row r="40" spans="2:6" ht="17.45" customHeight="1" x14ac:dyDescent="0.15">
      <c r="B40" s="5" t="s">
        <v>93</v>
      </c>
      <c r="C40" s="10">
        <v>386</v>
      </c>
      <c r="D40" s="10">
        <v>403</v>
      </c>
      <c r="E40" s="7">
        <f t="shared" si="0"/>
        <v>789</v>
      </c>
      <c r="F40" s="8">
        <v>336</v>
      </c>
    </row>
    <row r="41" spans="2:6" ht="17.45" customHeight="1" x14ac:dyDescent="0.15">
      <c r="B41" s="9" t="s">
        <v>94</v>
      </c>
      <c r="C41" s="9">
        <f>SUM(C36:C40)</f>
        <v>2693</v>
      </c>
      <c r="D41" s="9">
        <f>SUM(D36:D40)</f>
        <v>3030</v>
      </c>
      <c r="E41" s="9">
        <f t="shared" si="0"/>
        <v>5723</v>
      </c>
      <c r="F41" s="9">
        <f>SUM(F36:F40)</f>
        <v>2434</v>
      </c>
    </row>
    <row r="42" spans="2:6" ht="17.45" customHeight="1" x14ac:dyDescent="0.15">
      <c r="B42" s="5" t="s">
        <v>95</v>
      </c>
      <c r="C42" s="10">
        <v>654</v>
      </c>
      <c r="D42" s="10">
        <v>735</v>
      </c>
      <c r="E42" s="7">
        <f t="shared" si="0"/>
        <v>1389</v>
      </c>
      <c r="F42" s="8">
        <v>657</v>
      </c>
    </row>
    <row r="43" spans="2:6" ht="17.45" customHeight="1" x14ac:dyDescent="0.15">
      <c r="B43" s="5" t="s">
        <v>96</v>
      </c>
      <c r="C43" s="10">
        <v>682</v>
      </c>
      <c r="D43" s="10">
        <v>724</v>
      </c>
      <c r="E43" s="7">
        <f t="shared" si="0"/>
        <v>1406</v>
      </c>
      <c r="F43" s="8">
        <v>643</v>
      </c>
    </row>
    <row r="44" spans="2:6" ht="17.45" customHeight="1" x14ac:dyDescent="0.15">
      <c r="B44" s="9" t="s">
        <v>97</v>
      </c>
      <c r="C44" s="9">
        <f>SUM(C42:C43)</f>
        <v>1336</v>
      </c>
      <c r="D44" s="9">
        <f>SUM(D42:D43)</f>
        <v>1459</v>
      </c>
      <c r="E44" s="9">
        <f t="shared" si="0"/>
        <v>2795</v>
      </c>
      <c r="F44" s="9">
        <f>SUM(F42:F43)</f>
        <v>1300</v>
      </c>
    </row>
    <row r="45" spans="2:6" ht="17.45" customHeight="1" x14ac:dyDescent="0.15">
      <c r="B45" s="5" t="s">
        <v>98</v>
      </c>
      <c r="C45" s="10">
        <v>1029</v>
      </c>
      <c r="D45" s="10">
        <v>1137</v>
      </c>
      <c r="E45" s="7">
        <f>SUM(C45:D45)</f>
        <v>2166</v>
      </c>
      <c r="F45" s="8">
        <v>975</v>
      </c>
    </row>
    <row r="46" spans="2:6" ht="17.45" customHeight="1" x14ac:dyDescent="0.15">
      <c r="B46" s="5" t="s">
        <v>99</v>
      </c>
      <c r="C46" s="10">
        <v>938</v>
      </c>
      <c r="D46" s="10">
        <v>999</v>
      </c>
      <c r="E46" s="7">
        <f>C46+D46</f>
        <v>1937</v>
      </c>
      <c r="F46" s="8">
        <v>978</v>
      </c>
    </row>
    <row r="47" spans="2:6" ht="17.45" customHeight="1" x14ac:dyDescent="0.15">
      <c r="B47" s="5" t="s">
        <v>100</v>
      </c>
      <c r="C47" s="10">
        <v>0</v>
      </c>
      <c r="D47" s="10">
        <v>16</v>
      </c>
      <c r="E47" s="7">
        <f t="shared" si="0"/>
        <v>16</v>
      </c>
      <c r="F47" s="8">
        <v>16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2152</v>
      </c>
      <c r="E48" s="11">
        <f t="shared" si="0"/>
        <v>4119</v>
      </c>
      <c r="F48" s="11">
        <f>SUM(F45:F47)</f>
        <v>1969</v>
      </c>
    </row>
    <row r="49" spans="2:6" ht="17.45" customHeight="1" thickTop="1" x14ac:dyDescent="0.15">
      <c r="B49" s="12" t="s">
        <v>102</v>
      </c>
      <c r="C49" s="12">
        <f>C10+C15+C20+C24+C29+C35+C41+C44+C48</f>
        <v>12212</v>
      </c>
      <c r="D49" s="12">
        <f>D10+D15+D20+D24+D29+D35+D41+D44+D48</f>
        <v>13570</v>
      </c>
      <c r="E49" s="12">
        <f>SUM(C49:D49)</f>
        <v>25782</v>
      </c>
      <c r="F49" s="12">
        <f>F10+F15+F20+F24+F29+F35+F41+F44+F48</f>
        <v>11645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workbookViewId="0">
      <selection activeCell="B3" sqref="B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709</v>
      </c>
      <c r="D7" s="6">
        <v>859</v>
      </c>
      <c r="E7" s="7">
        <f>SUM(C7:D7)</f>
        <v>1568</v>
      </c>
      <c r="F7" s="8">
        <v>688</v>
      </c>
    </row>
    <row r="8" spans="2:6" ht="17.45" customHeight="1" x14ac:dyDescent="0.15">
      <c r="B8" s="5" t="s">
        <v>62</v>
      </c>
      <c r="C8" s="6">
        <v>499</v>
      </c>
      <c r="D8" s="6">
        <v>510</v>
      </c>
      <c r="E8" s="7">
        <f t="shared" ref="E8:E48" si="0">SUM(C8:D8)</f>
        <v>1009</v>
      </c>
      <c r="F8" s="8">
        <v>429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1218</v>
      </c>
      <c r="D10" s="9">
        <f>SUM(D7:D9)</f>
        <v>1398</v>
      </c>
      <c r="E10" s="9">
        <f>SUM(C10:D10)</f>
        <v>2616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599</v>
      </c>
      <c r="D11" s="10">
        <v>672</v>
      </c>
      <c r="E11" s="7">
        <f t="shared" si="0"/>
        <v>1271</v>
      </c>
      <c r="F11" s="8">
        <v>552</v>
      </c>
    </row>
    <row r="12" spans="2:6" ht="17.45" customHeight="1" x14ac:dyDescent="0.15">
      <c r="B12" s="5" t="s">
        <v>66</v>
      </c>
      <c r="C12" s="10">
        <v>187</v>
      </c>
      <c r="D12" s="10">
        <v>209</v>
      </c>
      <c r="E12" s="7">
        <f t="shared" si="0"/>
        <v>396</v>
      </c>
      <c r="F12" s="8">
        <v>171</v>
      </c>
    </row>
    <row r="13" spans="2:6" ht="17.45" customHeight="1" x14ac:dyDescent="0.15">
      <c r="B13" s="5" t="s">
        <v>67</v>
      </c>
      <c r="C13" s="10">
        <v>168</v>
      </c>
      <c r="D13" s="10">
        <v>191</v>
      </c>
      <c r="E13" s="7">
        <f t="shared" si="0"/>
        <v>359</v>
      </c>
      <c r="F13" s="8">
        <v>155</v>
      </c>
    </row>
    <row r="14" spans="2:6" ht="17.45" customHeight="1" x14ac:dyDescent="0.15">
      <c r="B14" s="5" t="s">
        <v>68</v>
      </c>
      <c r="C14" s="10">
        <v>231</v>
      </c>
      <c r="D14" s="10">
        <v>262</v>
      </c>
      <c r="E14" s="7">
        <f t="shared" si="0"/>
        <v>493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1334</v>
      </c>
      <c r="E15" s="9">
        <f t="shared" si="0"/>
        <v>2519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177</v>
      </c>
      <c r="D16" s="10">
        <v>222</v>
      </c>
      <c r="E16" s="7">
        <f t="shared" si="0"/>
        <v>399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223</v>
      </c>
      <c r="E17" s="7">
        <f t="shared" si="0"/>
        <v>437</v>
      </c>
      <c r="F17" s="8">
        <v>182</v>
      </c>
    </row>
    <row r="18" spans="2:6" ht="17.45" customHeight="1" x14ac:dyDescent="0.15">
      <c r="B18" s="5" t="s">
        <v>72</v>
      </c>
      <c r="C18" s="10">
        <v>269</v>
      </c>
      <c r="D18" s="10">
        <v>300</v>
      </c>
      <c r="E18" s="7">
        <f t="shared" si="0"/>
        <v>569</v>
      </c>
      <c r="F18" s="8">
        <v>246</v>
      </c>
    </row>
    <row r="19" spans="2:6" ht="17.45" customHeight="1" x14ac:dyDescent="0.15">
      <c r="B19" s="5" t="s">
        <v>73</v>
      </c>
      <c r="C19" s="10">
        <v>61</v>
      </c>
      <c r="D19" s="10">
        <v>59</v>
      </c>
      <c r="E19" s="7">
        <f t="shared" si="0"/>
        <v>120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721</v>
      </c>
      <c r="D20" s="9">
        <f>SUM(D16:D19)</f>
        <v>804</v>
      </c>
      <c r="E20" s="9">
        <f t="shared" si="0"/>
        <v>1525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84</v>
      </c>
      <c r="D21" s="10">
        <v>114</v>
      </c>
      <c r="E21" s="7">
        <f t="shared" si="0"/>
        <v>198</v>
      </c>
      <c r="F21" s="8">
        <v>114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f t="shared" si="0"/>
        <v>769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435</v>
      </c>
      <c r="D24" s="9">
        <f>SUM(D21:D23)</f>
        <v>548</v>
      </c>
      <c r="E24" s="9">
        <f t="shared" si="0"/>
        <v>983</v>
      </c>
      <c r="F24" s="9">
        <f>SUM(F21:F23)</f>
        <v>505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83</v>
      </c>
      <c r="D26" s="10">
        <v>85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70</v>
      </c>
      <c r="D27" s="10">
        <v>59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257</v>
      </c>
      <c r="E29" s="9">
        <f t="shared" si="0"/>
        <v>506</v>
      </c>
      <c r="F29" s="9">
        <f>SUM(F25:F28)</f>
        <v>274</v>
      </c>
    </row>
    <row r="30" spans="2:6" ht="17.45" customHeight="1" x14ac:dyDescent="0.15">
      <c r="B30" s="5" t="s">
        <v>83</v>
      </c>
      <c r="C30" s="10">
        <v>192</v>
      </c>
      <c r="D30" s="10">
        <v>220</v>
      </c>
      <c r="E30" s="7">
        <f t="shared" si="0"/>
        <v>412</v>
      </c>
      <c r="F30" s="8">
        <v>177</v>
      </c>
    </row>
    <row r="31" spans="2:6" ht="17.45" customHeight="1" x14ac:dyDescent="0.15">
      <c r="B31" s="5" t="s">
        <v>84</v>
      </c>
      <c r="C31" s="10">
        <v>491</v>
      </c>
      <c r="D31" s="10">
        <v>549</v>
      </c>
      <c r="E31" s="7">
        <f t="shared" si="0"/>
        <v>1040</v>
      </c>
      <c r="F31" s="8">
        <v>508</v>
      </c>
    </row>
    <row r="32" spans="2:6" ht="17.45" customHeight="1" x14ac:dyDescent="0.15">
      <c r="B32" s="5" t="s">
        <v>85</v>
      </c>
      <c r="C32" s="10">
        <v>1111</v>
      </c>
      <c r="D32" s="10">
        <v>1152</v>
      </c>
      <c r="E32" s="7">
        <f t="shared" si="0"/>
        <v>2263</v>
      </c>
      <c r="F32" s="8">
        <v>963</v>
      </c>
    </row>
    <row r="33" spans="2:6" ht="17.45" customHeight="1" x14ac:dyDescent="0.15">
      <c r="B33" s="5" t="s">
        <v>86</v>
      </c>
      <c r="C33" s="10">
        <v>173</v>
      </c>
      <c r="D33" s="10">
        <v>200</v>
      </c>
      <c r="E33" s="7">
        <f t="shared" si="0"/>
        <v>373</v>
      </c>
      <c r="F33" s="8">
        <v>198</v>
      </c>
    </row>
    <row r="34" spans="2:6" ht="17.45" customHeight="1" x14ac:dyDescent="0.15">
      <c r="B34" s="5" t="s">
        <v>87</v>
      </c>
      <c r="C34" s="10">
        <v>441</v>
      </c>
      <c r="D34" s="10">
        <v>467</v>
      </c>
      <c r="E34" s="7">
        <f t="shared" si="0"/>
        <v>908</v>
      </c>
      <c r="F34" s="8">
        <v>357</v>
      </c>
    </row>
    <row r="35" spans="2:6" ht="17.45" customHeight="1" x14ac:dyDescent="0.15">
      <c r="B35" s="9" t="s">
        <v>88</v>
      </c>
      <c r="C35" s="9">
        <f>SUM(C30:C34)</f>
        <v>2408</v>
      </c>
      <c r="D35" s="9">
        <f>SUM(D30:D34)</f>
        <v>2588</v>
      </c>
      <c r="E35" s="9">
        <f t="shared" si="0"/>
        <v>4996</v>
      </c>
      <c r="F35" s="9">
        <f>SUM(F30:F34)</f>
        <v>2203</v>
      </c>
    </row>
    <row r="36" spans="2:6" ht="17.45" customHeight="1" x14ac:dyDescent="0.15">
      <c r="B36" s="5" t="s">
        <v>89</v>
      </c>
      <c r="C36" s="10">
        <v>220</v>
      </c>
      <c r="D36" s="10">
        <v>262</v>
      </c>
      <c r="E36" s="7">
        <f t="shared" si="0"/>
        <v>482</v>
      </c>
      <c r="F36" s="8">
        <v>235</v>
      </c>
    </row>
    <row r="37" spans="2:6" ht="17.45" customHeight="1" x14ac:dyDescent="0.15">
      <c r="B37" s="5" t="s">
        <v>90</v>
      </c>
      <c r="C37" s="10">
        <v>1021</v>
      </c>
      <c r="D37" s="10">
        <v>1130</v>
      </c>
      <c r="E37" s="7">
        <f t="shared" si="0"/>
        <v>2151</v>
      </c>
      <c r="F37" s="8">
        <v>917</v>
      </c>
    </row>
    <row r="38" spans="2:6" ht="17.45" customHeight="1" x14ac:dyDescent="0.15">
      <c r="B38" s="5" t="s">
        <v>91</v>
      </c>
      <c r="C38" s="10">
        <v>779</v>
      </c>
      <c r="D38" s="10">
        <v>911</v>
      </c>
      <c r="E38" s="7">
        <f t="shared" si="0"/>
        <v>1690</v>
      </c>
      <c r="F38" s="8">
        <v>689</v>
      </c>
    </row>
    <row r="39" spans="2:6" ht="17.45" customHeight="1" x14ac:dyDescent="0.15">
      <c r="B39" s="5" t="s">
        <v>92</v>
      </c>
      <c r="C39" s="10">
        <v>287</v>
      </c>
      <c r="D39" s="10">
        <v>324</v>
      </c>
      <c r="E39" s="7">
        <f t="shared" si="0"/>
        <v>611</v>
      </c>
      <c r="F39" s="8">
        <v>257</v>
      </c>
    </row>
    <row r="40" spans="2:6" ht="17.45" customHeight="1" x14ac:dyDescent="0.15">
      <c r="B40" s="5" t="s">
        <v>93</v>
      </c>
      <c r="C40" s="10">
        <v>386</v>
      </c>
      <c r="D40" s="10">
        <v>403</v>
      </c>
      <c r="E40" s="7">
        <f t="shared" si="0"/>
        <v>789</v>
      </c>
      <c r="F40" s="8">
        <v>336</v>
      </c>
    </row>
    <row r="41" spans="2:6" ht="17.45" customHeight="1" x14ac:dyDescent="0.15">
      <c r="B41" s="9" t="s">
        <v>94</v>
      </c>
      <c r="C41" s="9">
        <f>SUM(C36:C40)</f>
        <v>2693</v>
      </c>
      <c r="D41" s="9">
        <f>SUM(D36:D40)</f>
        <v>3030</v>
      </c>
      <c r="E41" s="9">
        <f t="shared" si="0"/>
        <v>5723</v>
      </c>
      <c r="F41" s="9">
        <f>SUM(F36:F40)</f>
        <v>2434</v>
      </c>
    </row>
    <row r="42" spans="2:6" ht="17.45" customHeight="1" x14ac:dyDescent="0.15">
      <c r="B42" s="5" t="s">
        <v>95</v>
      </c>
      <c r="C42" s="10">
        <v>654</v>
      </c>
      <c r="D42" s="10">
        <v>735</v>
      </c>
      <c r="E42" s="7">
        <f t="shared" si="0"/>
        <v>1389</v>
      </c>
      <c r="F42" s="8">
        <v>657</v>
      </c>
    </row>
    <row r="43" spans="2:6" ht="17.45" customHeight="1" x14ac:dyDescent="0.15">
      <c r="B43" s="5" t="s">
        <v>96</v>
      </c>
      <c r="C43" s="10">
        <v>682</v>
      </c>
      <c r="D43" s="10">
        <v>724</v>
      </c>
      <c r="E43" s="7">
        <f t="shared" si="0"/>
        <v>1406</v>
      </c>
      <c r="F43" s="8">
        <v>643</v>
      </c>
    </row>
    <row r="44" spans="2:6" ht="17.45" customHeight="1" x14ac:dyDescent="0.15">
      <c r="B44" s="9" t="s">
        <v>97</v>
      </c>
      <c r="C44" s="9">
        <f>SUM(C42:C43)</f>
        <v>1336</v>
      </c>
      <c r="D44" s="9">
        <f>SUM(D42:D43)</f>
        <v>1459</v>
      </c>
      <c r="E44" s="9">
        <f t="shared" si="0"/>
        <v>2795</v>
      </c>
      <c r="F44" s="9">
        <f>SUM(F42:F43)</f>
        <v>1300</v>
      </c>
    </row>
    <row r="45" spans="2:6" ht="17.45" customHeight="1" x14ac:dyDescent="0.15">
      <c r="B45" s="5" t="s">
        <v>98</v>
      </c>
      <c r="C45" s="10">
        <v>1029</v>
      </c>
      <c r="D45" s="10">
        <v>1137</v>
      </c>
      <c r="E45" s="7">
        <f>SUM(C45:D45)</f>
        <v>2166</v>
      </c>
      <c r="F45" s="8">
        <v>975</v>
      </c>
    </row>
    <row r="46" spans="2:6" ht="17.45" customHeight="1" x14ac:dyDescent="0.15">
      <c r="B46" s="5" t="s">
        <v>99</v>
      </c>
      <c r="C46" s="10">
        <v>938</v>
      </c>
      <c r="D46" s="10">
        <v>999</v>
      </c>
      <c r="E46" s="7">
        <f>C46+D46</f>
        <v>1937</v>
      </c>
      <c r="F46" s="8">
        <v>978</v>
      </c>
    </row>
    <row r="47" spans="2:6" ht="17.45" customHeight="1" x14ac:dyDescent="0.15">
      <c r="B47" s="5" t="s">
        <v>100</v>
      </c>
      <c r="C47" s="10">
        <v>0</v>
      </c>
      <c r="D47" s="10">
        <v>16</v>
      </c>
      <c r="E47" s="7">
        <f t="shared" si="0"/>
        <v>16</v>
      </c>
      <c r="F47" s="8">
        <v>16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2152</v>
      </c>
      <c r="E48" s="11">
        <f t="shared" si="0"/>
        <v>4119</v>
      </c>
      <c r="F48" s="11">
        <f>SUM(F45:F47)</f>
        <v>1969</v>
      </c>
    </row>
    <row r="49" spans="2:6" ht="17.45" customHeight="1" thickTop="1" x14ac:dyDescent="0.15">
      <c r="B49" s="12" t="s">
        <v>102</v>
      </c>
      <c r="C49" s="12">
        <f>C10+C15+C20+C24+C29+C35+C41+C44+C48</f>
        <v>12212</v>
      </c>
      <c r="D49" s="12">
        <f>D10+D15+D20+D24+D29+D35+D41+D44+D48</f>
        <v>13570</v>
      </c>
      <c r="E49" s="12">
        <f>SUM(C49:D49)</f>
        <v>25782</v>
      </c>
      <c r="F49" s="12">
        <f>F10+F15+F20+F24+F29+F35+F41+F44+F48</f>
        <v>11645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A10" sqref="A1:XFD1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54</v>
      </c>
    </row>
    <row r="3" spans="2:6" ht="17.45" customHeight="1" x14ac:dyDescent="0.15"/>
    <row r="4" spans="2:6" ht="17.45" customHeight="1" x14ac:dyDescent="0.15">
      <c r="B4" s="1" t="s">
        <v>55</v>
      </c>
    </row>
    <row r="5" spans="2:6" ht="17.45" customHeight="1" x14ac:dyDescent="0.15"/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869</v>
      </c>
      <c r="E7" s="7">
        <f>C7+D7</f>
        <v>1585</v>
      </c>
      <c r="F7" s="8">
        <v>691</v>
      </c>
    </row>
    <row r="8" spans="2:6" ht="17.45" customHeight="1" x14ac:dyDescent="0.15">
      <c r="B8" s="5" t="s">
        <v>62</v>
      </c>
      <c r="C8" s="6">
        <v>473</v>
      </c>
      <c r="D8" s="6">
        <v>540</v>
      </c>
      <c r="E8" s="7">
        <f t="shared" ref="E8:E48" si="0">C8+D8</f>
        <v>1013</v>
      </c>
      <c r="F8" s="8">
        <v>424</v>
      </c>
    </row>
    <row r="9" spans="2:6" ht="17.45" customHeight="1" x14ac:dyDescent="0.15">
      <c r="B9" s="5" t="s">
        <v>63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64</v>
      </c>
      <c r="C10" s="9">
        <f>SUM(C7:C9)</f>
        <v>1202</v>
      </c>
      <c r="D10" s="9">
        <f>SUM(D7:D9)</f>
        <v>1442</v>
      </c>
      <c r="E10" s="13">
        <f t="shared" si="0"/>
        <v>2644</v>
      </c>
      <c r="F10" s="9">
        <f>SUM(F7:F9)</f>
        <v>1160</v>
      </c>
    </row>
    <row r="11" spans="2:6" ht="17.45" customHeight="1" x14ac:dyDescent="0.15">
      <c r="B11" s="5" t="s">
        <v>65</v>
      </c>
      <c r="C11" s="10">
        <v>604</v>
      </c>
      <c r="D11" s="10">
        <v>686</v>
      </c>
      <c r="E11" s="7">
        <f t="shared" si="0"/>
        <v>1290</v>
      </c>
      <c r="F11" s="8">
        <v>555</v>
      </c>
    </row>
    <row r="12" spans="2:6" ht="17.45" customHeight="1" x14ac:dyDescent="0.15">
      <c r="B12" s="5" t="s">
        <v>66</v>
      </c>
      <c r="C12" s="10">
        <v>158</v>
      </c>
      <c r="D12" s="10">
        <v>196</v>
      </c>
      <c r="E12" s="7">
        <f t="shared" si="0"/>
        <v>354</v>
      </c>
      <c r="F12" s="8">
        <v>168</v>
      </c>
    </row>
    <row r="13" spans="2:6" ht="17.45" customHeight="1" x14ac:dyDescent="0.15">
      <c r="B13" s="5" t="s">
        <v>67</v>
      </c>
      <c r="C13" s="10">
        <v>157</v>
      </c>
      <c r="D13" s="10">
        <v>176</v>
      </c>
      <c r="E13" s="7">
        <f t="shared" si="0"/>
        <v>333</v>
      </c>
      <c r="F13" s="8">
        <v>145</v>
      </c>
    </row>
    <row r="14" spans="2:6" ht="17.45" customHeight="1" x14ac:dyDescent="0.15">
      <c r="B14" s="5" t="s">
        <v>68</v>
      </c>
      <c r="C14" s="10">
        <v>242</v>
      </c>
      <c r="D14" s="10">
        <v>279</v>
      </c>
      <c r="E14" s="7">
        <f t="shared" si="0"/>
        <v>521</v>
      </c>
      <c r="F14" s="8">
        <v>244</v>
      </c>
    </row>
    <row r="15" spans="2:6" ht="17.45" customHeight="1" x14ac:dyDescent="0.15">
      <c r="B15" s="9" t="s">
        <v>69</v>
      </c>
      <c r="C15" s="9">
        <f>SUM(C11:C14)</f>
        <v>1161</v>
      </c>
      <c r="D15" s="9">
        <f>SUM(D11:D14)</f>
        <v>1337</v>
      </c>
      <c r="E15" s="13">
        <f t="shared" si="0"/>
        <v>2498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173</v>
      </c>
      <c r="D16" s="10">
        <v>222</v>
      </c>
      <c r="E16" s="7">
        <f t="shared" si="0"/>
        <v>395</v>
      </c>
      <c r="F16" s="8">
        <v>217</v>
      </c>
    </row>
    <row r="17" spans="2:6" ht="17.45" customHeight="1" x14ac:dyDescent="0.15">
      <c r="B17" s="5" t="s">
        <v>71</v>
      </c>
      <c r="C17" s="10">
        <v>223</v>
      </c>
      <c r="D17" s="10">
        <v>232</v>
      </c>
      <c r="E17" s="7">
        <f t="shared" si="0"/>
        <v>455</v>
      </c>
      <c r="F17" s="8">
        <v>189</v>
      </c>
    </row>
    <row r="18" spans="2:6" ht="17.45" customHeight="1" x14ac:dyDescent="0.15">
      <c r="B18" s="5" t="s">
        <v>72</v>
      </c>
      <c r="C18" s="10">
        <v>243</v>
      </c>
      <c r="D18" s="10">
        <v>282</v>
      </c>
      <c r="E18" s="7">
        <f t="shared" si="0"/>
        <v>525</v>
      </c>
      <c r="F18" s="8">
        <v>226</v>
      </c>
    </row>
    <row r="19" spans="2:6" ht="17.45" customHeight="1" x14ac:dyDescent="0.15">
      <c r="B19" s="5" t="s">
        <v>73</v>
      </c>
      <c r="C19" s="10">
        <v>48</v>
      </c>
      <c r="D19" s="10">
        <v>54</v>
      </c>
      <c r="E19" s="7">
        <f t="shared" si="0"/>
        <v>102</v>
      </c>
      <c r="F19" s="8">
        <v>42</v>
      </c>
    </row>
    <row r="20" spans="2:6" ht="17.45" customHeight="1" x14ac:dyDescent="0.15">
      <c r="B20" s="9" t="s">
        <v>74</v>
      </c>
      <c r="C20" s="9">
        <f>SUM(C16:C19)</f>
        <v>687</v>
      </c>
      <c r="D20" s="9">
        <f>SUM(D16:D19)</f>
        <v>790</v>
      </c>
      <c r="E20" s="13">
        <f t="shared" si="0"/>
        <v>1477</v>
      </c>
      <c r="F20" s="9">
        <f>SUM(F16:F19)</f>
        <v>674</v>
      </c>
    </row>
    <row r="21" spans="2:6" ht="17.45" customHeight="1" x14ac:dyDescent="0.15">
      <c r="B21" s="5" t="s">
        <v>75</v>
      </c>
      <c r="C21" s="10">
        <v>104</v>
      </c>
      <c r="D21" s="10">
        <v>118</v>
      </c>
      <c r="E21" s="7">
        <f t="shared" si="0"/>
        <v>222</v>
      </c>
      <c r="F21" s="8">
        <v>116</v>
      </c>
    </row>
    <row r="22" spans="2:6" ht="17.45" customHeight="1" x14ac:dyDescent="0.15">
      <c r="B22" s="5" t="s">
        <v>76</v>
      </c>
      <c r="C22" s="10">
        <v>366</v>
      </c>
      <c r="D22" s="10">
        <v>431</v>
      </c>
      <c r="E22" s="7">
        <f t="shared" si="0"/>
        <v>797</v>
      </c>
      <c r="F22" s="8">
        <v>390</v>
      </c>
    </row>
    <row r="23" spans="2:6" ht="17.45" customHeight="1" x14ac:dyDescent="0.15">
      <c r="B23" s="5" t="s">
        <v>63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77</v>
      </c>
      <c r="C24" s="9">
        <f>SUM(C21:C23)</f>
        <v>476</v>
      </c>
      <c r="D24" s="9">
        <f>SUM(D21:D23)</f>
        <v>561</v>
      </c>
      <c r="E24" s="13">
        <f t="shared" si="0"/>
        <v>1037</v>
      </c>
      <c r="F24" s="9">
        <f>SUM(F21:F23)</f>
        <v>524</v>
      </c>
    </row>
    <row r="25" spans="2:6" ht="17.45" customHeight="1" x14ac:dyDescent="0.15">
      <c r="B25" s="5" t="s">
        <v>78</v>
      </c>
      <c r="C25" s="10">
        <v>96</v>
      </c>
      <c r="D25" s="10">
        <v>101</v>
      </c>
      <c r="E25" s="7">
        <f t="shared" si="0"/>
        <v>197</v>
      </c>
      <c r="F25" s="8">
        <v>103</v>
      </c>
    </row>
    <row r="26" spans="2:6" ht="17.45" customHeight="1" x14ac:dyDescent="0.15">
      <c r="B26" s="5" t="s">
        <v>79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80</v>
      </c>
      <c r="C27" s="10">
        <v>78</v>
      </c>
      <c r="D27" s="10">
        <v>71</v>
      </c>
      <c r="E27" s="7">
        <f t="shared" si="0"/>
        <v>149</v>
      </c>
      <c r="F27" s="8">
        <v>83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82</v>
      </c>
      <c r="C29" s="9">
        <f>SUM(C25:C28)</f>
        <v>272</v>
      </c>
      <c r="D29" s="9">
        <f>SUM(D25:D28)</f>
        <v>281</v>
      </c>
      <c r="E29" s="13">
        <f t="shared" si="0"/>
        <v>553</v>
      </c>
      <c r="F29" s="9">
        <f>SUM(F25:F28)</f>
        <v>295</v>
      </c>
    </row>
    <row r="30" spans="2:6" ht="17.45" customHeight="1" x14ac:dyDescent="0.15">
      <c r="B30" s="5" t="s">
        <v>83</v>
      </c>
      <c r="C30" s="10">
        <v>181</v>
      </c>
      <c r="D30" s="10">
        <v>205</v>
      </c>
      <c r="E30" s="7">
        <f t="shared" si="0"/>
        <v>386</v>
      </c>
      <c r="F30" s="8">
        <v>172</v>
      </c>
    </row>
    <row r="31" spans="2:6" ht="17.45" customHeight="1" x14ac:dyDescent="0.15">
      <c r="B31" s="5" t="s">
        <v>84</v>
      </c>
      <c r="C31" s="10">
        <v>480</v>
      </c>
      <c r="D31" s="10">
        <v>511</v>
      </c>
      <c r="E31" s="7">
        <f t="shared" si="0"/>
        <v>991</v>
      </c>
      <c r="F31" s="8">
        <v>456</v>
      </c>
    </row>
    <row r="32" spans="2:6" ht="17.45" customHeight="1" x14ac:dyDescent="0.15">
      <c r="B32" s="5" t="s">
        <v>85</v>
      </c>
      <c r="C32" s="10">
        <v>1084</v>
      </c>
      <c r="D32" s="10">
        <v>1185</v>
      </c>
      <c r="E32" s="7">
        <f t="shared" si="0"/>
        <v>2269</v>
      </c>
      <c r="F32" s="8">
        <v>965</v>
      </c>
    </row>
    <row r="33" spans="2:6" ht="17.45" customHeight="1" x14ac:dyDescent="0.15">
      <c r="B33" s="5" t="s">
        <v>86</v>
      </c>
      <c r="C33" s="10">
        <v>207</v>
      </c>
      <c r="D33" s="10">
        <v>234</v>
      </c>
      <c r="E33" s="7">
        <f t="shared" si="0"/>
        <v>441</v>
      </c>
      <c r="F33" s="8">
        <v>217</v>
      </c>
    </row>
    <row r="34" spans="2:6" ht="17.45" customHeight="1" x14ac:dyDescent="0.15">
      <c r="B34" s="5" t="s">
        <v>87</v>
      </c>
      <c r="C34" s="10">
        <v>421</v>
      </c>
      <c r="D34" s="10">
        <v>465</v>
      </c>
      <c r="E34" s="7">
        <f t="shared" si="0"/>
        <v>886</v>
      </c>
      <c r="F34" s="8">
        <v>333</v>
      </c>
    </row>
    <row r="35" spans="2:6" ht="17.45" customHeight="1" x14ac:dyDescent="0.15">
      <c r="B35" s="9" t="s">
        <v>88</v>
      </c>
      <c r="C35" s="9">
        <f>SUM(C30:C34)</f>
        <v>2373</v>
      </c>
      <c r="D35" s="9">
        <f>SUM(D30:D34)</f>
        <v>2600</v>
      </c>
      <c r="E35" s="13">
        <f t="shared" si="0"/>
        <v>4973</v>
      </c>
      <c r="F35" s="9">
        <f>SUM(F30:F34)</f>
        <v>2143</v>
      </c>
    </row>
    <row r="36" spans="2:6" ht="17.45" customHeight="1" x14ac:dyDescent="0.15">
      <c r="B36" s="5" t="s">
        <v>89</v>
      </c>
      <c r="C36" s="10">
        <v>237</v>
      </c>
      <c r="D36" s="10">
        <v>282</v>
      </c>
      <c r="E36" s="7">
        <f t="shared" si="0"/>
        <v>519</v>
      </c>
      <c r="F36" s="8">
        <v>241</v>
      </c>
    </row>
    <row r="37" spans="2:6" ht="17.45" customHeight="1" x14ac:dyDescent="0.15">
      <c r="B37" s="5" t="s">
        <v>90</v>
      </c>
      <c r="C37" s="10">
        <v>1003</v>
      </c>
      <c r="D37" s="10">
        <v>1093</v>
      </c>
      <c r="E37" s="7">
        <f t="shared" si="0"/>
        <v>2096</v>
      </c>
      <c r="F37" s="8">
        <v>878</v>
      </c>
    </row>
    <row r="38" spans="2:6" ht="17.45" customHeight="1" x14ac:dyDescent="0.15">
      <c r="B38" s="5" t="s">
        <v>91</v>
      </c>
      <c r="C38" s="10">
        <v>781</v>
      </c>
      <c r="D38" s="10">
        <v>906</v>
      </c>
      <c r="E38" s="7">
        <f t="shared" si="0"/>
        <v>1687</v>
      </c>
      <c r="F38" s="8">
        <v>664</v>
      </c>
    </row>
    <row r="39" spans="2:6" ht="17.45" customHeight="1" x14ac:dyDescent="0.15">
      <c r="B39" s="5" t="s">
        <v>92</v>
      </c>
      <c r="C39" s="10">
        <v>285</v>
      </c>
      <c r="D39" s="10">
        <v>352</v>
      </c>
      <c r="E39" s="7">
        <f t="shared" si="0"/>
        <v>637</v>
      </c>
      <c r="F39" s="8">
        <v>246</v>
      </c>
    </row>
    <row r="40" spans="2:6" ht="17.45" customHeight="1" x14ac:dyDescent="0.15">
      <c r="B40" s="5" t="s">
        <v>93</v>
      </c>
      <c r="C40" s="10">
        <v>398</v>
      </c>
      <c r="D40" s="10">
        <v>424</v>
      </c>
      <c r="E40" s="7">
        <f t="shared" si="0"/>
        <v>822</v>
      </c>
      <c r="F40" s="8">
        <v>334</v>
      </c>
    </row>
    <row r="41" spans="2:6" ht="17.45" customHeight="1" x14ac:dyDescent="0.15">
      <c r="B41" s="9" t="s">
        <v>94</v>
      </c>
      <c r="C41" s="9">
        <f>SUM(C36:C40)</f>
        <v>2704</v>
      </c>
      <c r="D41" s="9">
        <f>SUM(D36:D40)</f>
        <v>3057</v>
      </c>
      <c r="E41" s="13">
        <f t="shared" si="0"/>
        <v>5761</v>
      </c>
      <c r="F41" s="9">
        <f>SUM(F36:F40)</f>
        <v>2363</v>
      </c>
    </row>
    <row r="42" spans="2:6" ht="17.45" customHeight="1" x14ac:dyDescent="0.15">
      <c r="B42" s="5" t="s">
        <v>95</v>
      </c>
      <c r="C42" s="10">
        <v>652</v>
      </c>
      <c r="D42" s="10">
        <v>737</v>
      </c>
      <c r="E42" s="7">
        <f t="shared" si="0"/>
        <v>1389</v>
      </c>
      <c r="F42" s="8">
        <v>612</v>
      </c>
    </row>
    <row r="43" spans="2:6" ht="17.45" customHeight="1" x14ac:dyDescent="0.15">
      <c r="B43" s="5" t="s">
        <v>96</v>
      </c>
      <c r="C43" s="10">
        <v>731</v>
      </c>
      <c r="D43" s="10">
        <v>763</v>
      </c>
      <c r="E43" s="7">
        <f t="shared" si="0"/>
        <v>1494</v>
      </c>
      <c r="F43" s="8">
        <v>644</v>
      </c>
    </row>
    <row r="44" spans="2:6" ht="17.45" customHeight="1" x14ac:dyDescent="0.15">
      <c r="B44" s="9" t="s">
        <v>97</v>
      </c>
      <c r="C44" s="9">
        <f>SUM(C42:C43)</f>
        <v>1383</v>
      </c>
      <c r="D44" s="9">
        <f>SUM(D42:D43)</f>
        <v>1500</v>
      </c>
      <c r="E44" s="13">
        <f t="shared" si="0"/>
        <v>2883</v>
      </c>
      <c r="F44" s="9">
        <f>SUM(F42:F43)</f>
        <v>1256</v>
      </c>
    </row>
    <row r="45" spans="2:6" ht="17.45" customHeight="1" x14ac:dyDescent="0.15">
      <c r="B45" s="5" t="s">
        <v>98</v>
      </c>
      <c r="C45" s="10">
        <v>1059</v>
      </c>
      <c r="D45" s="10">
        <v>1174</v>
      </c>
      <c r="E45" s="7">
        <f t="shared" si="0"/>
        <v>2233</v>
      </c>
      <c r="F45" s="8">
        <v>975</v>
      </c>
    </row>
    <row r="46" spans="2:6" ht="17.45" customHeight="1" x14ac:dyDescent="0.15">
      <c r="B46" s="5" t="s">
        <v>99</v>
      </c>
      <c r="C46" s="10">
        <v>932</v>
      </c>
      <c r="D46" s="10">
        <v>998</v>
      </c>
      <c r="E46" s="7">
        <f t="shared" si="0"/>
        <v>1930</v>
      </c>
      <c r="F46" s="8">
        <v>914</v>
      </c>
    </row>
    <row r="47" spans="2:6" ht="17.45" customHeight="1" x14ac:dyDescent="0.15">
      <c r="B47" s="5" t="s">
        <v>100</v>
      </c>
      <c r="C47" s="10">
        <v>1</v>
      </c>
      <c r="D47" s="10">
        <v>26</v>
      </c>
      <c r="E47" s="7">
        <f t="shared" si="0"/>
        <v>27</v>
      </c>
      <c r="F47" s="8">
        <v>26</v>
      </c>
    </row>
    <row r="48" spans="2:6" ht="17.45" customHeight="1" thickBot="1" x14ac:dyDescent="0.2">
      <c r="B48" s="11" t="s">
        <v>101</v>
      </c>
      <c r="C48" s="11">
        <f>SUM(C45:C47)</f>
        <v>1992</v>
      </c>
      <c r="D48" s="11">
        <f>SUM(D45:D47)</f>
        <v>2198</v>
      </c>
      <c r="E48" s="14">
        <f t="shared" si="0"/>
        <v>4190</v>
      </c>
      <c r="F48" s="11">
        <f>SUM(F45:F47)</f>
        <v>1915</v>
      </c>
    </row>
    <row r="49" spans="2:6" ht="17.45" customHeight="1" thickTop="1" x14ac:dyDescent="0.15">
      <c r="B49" s="12" t="s">
        <v>102</v>
      </c>
      <c r="C49" s="12">
        <f>C10+C15+C20+C24+C29+C35+C41+C44+C48</f>
        <v>12250</v>
      </c>
      <c r="D49" s="12">
        <f>D10+D15+D20+D24+D29+D35+D41+D44+D48</f>
        <v>13766</v>
      </c>
      <c r="E49" s="12">
        <f>E10+E15+E20+E24+E29+E35+E41+E44+E48</f>
        <v>26016</v>
      </c>
      <c r="F49" s="12">
        <f>F10+F15+F20+F24+F29+F35+F41+F44+F48</f>
        <v>11442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zoomScaleNormal="100" workbookViewId="0">
      <selection activeCell="F24" sqref="F2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196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704</v>
      </c>
      <c r="D7" s="6">
        <v>855</v>
      </c>
      <c r="E7" s="7">
        <f>SUM(C7:D7)</f>
        <v>1559</v>
      </c>
      <c r="F7" s="8">
        <v>687</v>
      </c>
    </row>
    <row r="8" spans="2:6" ht="17.45" customHeight="1" x14ac:dyDescent="0.15">
      <c r="B8" s="5" t="s">
        <v>62</v>
      </c>
      <c r="C8" s="6">
        <v>487</v>
      </c>
      <c r="D8" s="6">
        <v>506</v>
      </c>
      <c r="E8" s="7">
        <f t="shared" ref="E8:E48" si="0">SUM(C8:D8)</f>
        <v>993</v>
      </c>
      <c r="F8" s="8">
        <v>423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1201</v>
      </c>
      <c r="D10" s="9">
        <f>SUM(D7:D9)</f>
        <v>1390</v>
      </c>
      <c r="E10" s="9">
        <f>SUM(C10:D10)</f>
        <v>2591</v>
      </c>
      <c r="F10" s="9">
        <f>SUM(F7:F9)</f>
        <v>1149</v>
      </c>
    </row>
    <row r="11" spans="2:6" ht="17.45" customHeight="1" x14ac:dyDescent="0.15">
      <c r="B11" s="5" t="s">
        <v>65</v>
      </c>
      <c r="C11" s="10">
        <v>598</v>
      </c>
      <c r="D11" s="10">
        <v>671</v>
      </c>
      <c r="E11" s="7">
        <f t="shared" si="0"/>
        <v>1269</v>
      </c>
      <c r="F11" s="8">
        <v>553</v>
      </c>
    </row>
    <row r="12" spans="2:6" ht="17.45" customHeight="1" x14ac:dyDescent="0.15">
      <c r="B12" s="5" t="s">
        <v>66</v>
      </c>
      <c r="C12" s="10">
        <v>187</v>
      </c>
      <c r="D12" s="10">
        <v>208</v>
      </c>
      <c r="E12" s="7">
        <f t="shared" si="0"/>
        <v>395</v>
      </c>
      <c r="F12" s="8">
        <v>172</v>
      </c>
    </row>
    <row r="13" spans="2:6" ht="17.45" customHeight="1" x14ac:dyDescent="0.15">
      <c r="B13" s="5" t="s">
        <v>67</v>
      </c>
      <c r="C13" s="10">
        <v>166</v>
      </c>
      <c r="D13" s="10">
        <v>186</v>
      </c>
      <c r="E13" s="7">
        <f t="shared" si="0"/>
        <v>352</v>
      </c>
      <c r="F13" s="8">
        <v>156</v>
      </c>
    </row>
    <row r="14" spans="2:6" ht="17.45" customHeight="1" x14ac:dyDescent="0.15">
      <c r="B14" s="5" t="s">
        <v>68</v>
      </c>
      <c r="C14" s="10">
        <v>234</v>
      </c>
      <c r="D14" s="10">
        <v>263</v>
      </c>
      <c r="E14" s="7">
        <f t="shared" si="0"/>
        <v>497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1328</v>
      </c>
      <c r="E15" s="9">
        <f t="shared" si="0"/>
        <v>2513</v>
      </c>
      <c r="F15" s="9">
        <f>SUM(F11:F14)</f>
        <v>1121</v>
      </c>
    </row>
    <row r="16" spans="2:6" ht="17.45" customHeight="1" x14ac:dyDescent="0.15">
      <c r="B16" s="5" t="s">
        <v>70</v>
      </c>
      <c r="C16" s="10">
        <v>174</v>
      </c>
      <c r="D16" s="10">
        <v>219</v>
      </c>
      <c r="E16" s="7">
        <f t="shared" si="0"/>
        <v>393</v>
      </c>
      <c r="F16" s="8">
        <v>209</v>
      </c>
    </row>
    <row r="17" spans="2:6" ht="17.45" customHeight="1" x14ac:dyDescent="0.15">
      <c r="B17" s="5" t="s">
        <v>71</v>
      </c>
      <c r="C17" s="10">
        <v>216</v>
      </c>
      <c r="D17" s="10">
        <v>220</v>
      </c>
      <c r="E17" s="7">
        <f t="shared" si="0"/>
        <v>436</v>
      </c>
      <c r="F17" s="8">
        <v>182</v>
      </c>
    </row>
    <row r="18" spans="2:6" ht="17.45" customHeight="1" x14ac:dyDescent="0.15">
      <c r="B18" s="5" t="s">
        <v>72</v>
      </c>
      <c r="C18" s="10">
        <v>267</v>
      </c>
      <c r="D18" s="10">
        <v>299</v>
      </c>
      <c r="E18" s="7">
        <f t="shared" si="0"/>
        <v>566</v>
      </c>
      <c r="F18" s="8">
        <v>248</v>
      </c>
    </row>
    <row r="19" spans="2:6" ht="17.45" customHeight="1" x14ac:dyDescent="0.15">
      <c r="B19" s="5" t="s">
        <v>73</v>
      </c>
      <c r="C19" s="10">
        <v>62</v>
      </c>
      <c r="D19" s="10">
        <v>59</v>
      </c>
      <c r="E19" s="7">
        <f t="shared" si="0"/>
        <v>121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797</v>
      </c>
      <c r="E20" s="9">
        <f t="shared" si="0"/>
        <v>1516</v>
      </c>
      <c r="F20" s="9">
        <f>SUM(F16:F19)</f>
        <v>687</v>
      </c>
    </row>
    <row r="21" spans="2:6" ht="17.45" customHeight="1" x14ac:dyDescent="0.15">
      <c r="B21" s="5" t="s">
        <v>75</v>
      </c>
      <c r="C21" s="10">
        <v>83</v>
      </c>
      <c r="D21" s="10">
        <v>114</v>
      </c>
      <c r="E21" s="7">
        <f t="shared" si="0"/>
        <v>197</v>
      </c>
      <c r="F21" s="8">
        <v>114</v>
      </c>
    </row>
    <row r="22" spans="2:6" ht="17.45" customHeight="1" x14ac:dyDescent="0.15">
      <c r="B22" s="5" t="s">
        <v>76</v>
      </c>
      <c r="C22" s="10">
        <v>350</v>
      </c>
      <c r="D22" s="10">
        <v>420</v>
      </c>
      <c r="E22" s="7">
        <f t="shared" si="0"/>
        <v>770</v>
      </c>
      <c r="F22" s="8">
        <v>377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435</v>
      </c>
      <c r="D24" s="9">
        <f>SUM(D21:D23)</f>
        <v>548</v>
      </c>
      <c r="E24" s="9">
        <f t="shared" si="0"/>
        <v>983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83</v>
      </c>
      <c r="D26" s="10">
        <v>85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69</v>
      </c>
      <c r="D27" s="10">
        <v>58</v>
      </c>
      <c r="E27" s="7">
        <f t="shared" si="0"/>
        <v>127</v>
      </c>
      <c r="F27" s="8">
        <v>75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257</v>
      </c>
      <c r="E29" s="9">
        <f t="shared" si="0"/>
        <v>506</v>
      </c>
      <c r="F29" s="9">
        <f>SUM(F25:F28)</f>
        <v>275</v>
      </c>
    </row>
    <row r="30" spans="2:6" ht="17.45" customHeight="1" x14ac:dyDescent="0.15">
      <c r="B30" s="5" t="s">
        <v>83</v>
      </c>
      <c r="C30" s="10">
        <v>190</v>
      </c>
      <c r="D30" s="10">
        <v>222</v>
      </c>
      <c r="E30" s="7">
        <f t="shared" si="0"/>
        <v>412</v>
      </c>
      <c r="F30" s="8">
        <v>179</v>
      </c>
    </row>
    <row r="31" spans="2:6" ht="17.45" customHeight="1" x14ac:dyDescent="0.15">
      <c r="B31" s="5" t="s">
        <v>84</v>
      </c>
      <c r="C31" s="10">
        <v>492</v>
      </c>
      <c r="D31" s="10">
        <v>547</v>
      </c>
      <c r="E31" s="7">
        <f t="shared" si="0"/>
        <v>1039</v>
      </c>
      <c r="F31" s="8">
        <v>513</v>
      </c>
    </row>
    <row r="32" spans="2:6" ht="17.45" customHeight="1" x14ac:dyDescent="0.15">
      <c r="B32" s="5" t="s">
        <v>85</v>
      </c>
      <c r="C32" s="10">
        <v>1116</v>
      </c>
      <c r="D32" s="10">
        <v>1136</v>
      </c>
      <c r="E32" s="7">
        <f t="shared" si="0"/>
        <v>2252</v>
      </c>
      <c r="F32" s="8">
        <v>964</v>
      </c>
    </row>
    <row r="33" spans="2:6" ht="17.45" customHeight="1" x14ac:dyDescent="0.15">
      <c r="B33" s="5" t="s">
        <v>86</v>
      </c>
      <c r="C33" s="10">
        <v>170</v>
      </c>
      <c r="D33" s="10">
        <v>197</v>
      </c>
      <c r="E33" s="7">
        <f t="shared" si="0"/>
        <v>367</v>
      </c>
      <c r="F33" s="8">
        <v>197</v>
      </c>
    </row>
    <row r="34" spans="2:6" ht="17.45" customHeight="1" x14ac:dyDescent="0.15">
      <c r="B34" s="5" t="s">
        <v>87</v>
      </c>
      <c r="C34" s="10">
        <v>439</v>
      </c>
      <c r="D34" s="10">
        <v>471</v>
      </c>
      <c r="E34" s="7">
        <f t="shared" si="0"/>
        <v>910</v>
      </c>
      <c r="F34" s="8">
        <v>359</v>
      </c>
    </row>
    <row r="35" spans="2:6" ht="17.45" customHeight="1" x14ac:dyDescent="0.15">
      <c r="B35" s="9" t="s">
        <v>88</v>
      </c>
      <c r="C35" s="9">
        <f>SUM(C30:C34)</f>
        <v>2407</v>
      </c>
      <c r="D35" s="9">
        <f>SUM(D30:D34)</f>
        <v>2573</v>
      </c>
      <c r="E35" s="9">
        <f t="shared" si="0"/>
        <v>4980</v>
      </c>
      <c r="F35" s="9">
        <f>SUM(F30:F34)</f>
        <v>2212</v>
      </c>
    </row>
    <row r="36" spans="2:6" ht="17.45" customHeight="1" x14ac:dyDescent="0.15">
      <c r="B36" s="5" t="s">
        <v>89</v>
      </c>
      <c r="C36" s="10">
        <v>223</v>
      </c>
      <c r="D36" s="10">
        <v>265</v>
      </c>
      <c r="E36" s="7">
        <f t="shared" si="0"/>
        <v>488</v>
      </c>
      <c r="F36" s="8">
        <v>235</v>
      </c>
    </row>
    <row r="37" spans="2:6" ht="17.45" customHeight="1" x14ac:dyDescent="0.15">
      <c r="B37" s="5" t="s">
        <v>90</v>
      </c>
      <c r="C37" s="10">
        <v>1018</v>
      </c>
      <c r="D37" s="10">
        <v>1127</v>
      </c>
      <c r="E37" s="7">
        <f t="shared" si="0"/>
        <v>2145</v>
      </c>
      <c r="F37" s="8">
        <v>920</v>
      </c>
    </row>
    <row r="38" spans="2:6" ht="17.45" customHeight="1" x14ac:dyDescent="0.15">
      <c r="B38" s="5" t="s">
        <v>91</v>
      </c>
      <c r="C38" s="10">
        <v>770</v>
      </c>
      <c r="D38" s="10">
        <v>907</v>
      </c>
      <c r="E38" s="7">
        <f t="shared" si="0"/>
        <v>1677</v>
      </c>
      <c r="F38" s="8">
        <v>690</v>
      </c>
    </row>
    <row r="39" spans="2:6" ht="17.45" customHeight="1" x14ac:dyDescent="0.15">
      <c r="B39" s="5" t="s">
        <v>92</v>
      </c>
      <c r="C39" s="10">
        <v>280</v>
      </c>
      <c r="D39" s="10">
        <v>327</v>
      </c>
      <c r="E39" s="7">
        <f t="shared" si="0"/>
        <v>607</v>
      </c>
      <c r="F39" s="8">
        <v>255</v>
      </c>
    </row>
    <row r="40" spans="2:6" ht="17.45" customHeight="1" x14ac:dyDescent="0.15">
      <c r="B40" s="5" t="s">
        <v>93</v>
      </c>
      <c r="C40" s="10">
        <v>384</v>
      </c>
      <c r="D40" s="10">
        <v>399</v>
      </c>
      <c r="E40" s="7">
        <f t="shared" si="0"/>
        <v>783</v>
      </c>
      <c r="F40" s="8">
        <v>339</v>
      </c>
    </row>
    <row r="41" spans="2:6" ht="17.45" customHeight="1" x14ac:dyDescent="0.15">
      <c r="B41" s="9" t="s">
        <v>94</v>
      </c>
      <c r="C41" s="9">
        <f>SUM(C36:C40)</f>
        <v>2675</v>
      </c>
      <c r="D41" s="9">
        <f>SUM(D36:D40)</f>
        <v>3025</v>
      </c>
      <c r="E41" s="9">
        <f t="shared" si="0"/>
        <v>5700</v>
      </c>
      <c r="F41" s="9">
        <f>SUM(F36:F40)</f>
        <v>2439</v>
      </c>
    </row>
    <row r="42" spans="2:6" ht="17.45" customHeight="1" x14ac:dyDescent="0.15">
      <c r="B42" s="5" t="s">
        <v>95</v>
      </c>
      <c r="C42" s="10">
        <v>657</v>
      </c>
      <c r="D42" s="10">
        <v>731</v>
      </c>
      <c r="E42" s="7">
        <f t="shared" si="0"/>
        <v>1388</v>
      </c>
      <c r="F42" s="8">
        <v>663</v>
      </c>
    </row>
    <row r="43" spans="2:6" ht="17.45" customHeight="1" x14ac:dyDescent="0.15">
      <c r="B43" s="5" t="s">
        <v>96</v>
      </c>
      <c r="C43" s="10">
        <v>681</v>
      </c>
      <c r="D43" s="10">
        <v>723</v>
      </c>
      <c r="E43" s="7">
        <f t="shared" si="0"/>
        <v>1404</v>
      </c>
      <c r="F43" s="8">
        <v>648</v>
      </c>
    </row>
    <row r="44" spans="2:6" ht="17.45" customHeight="1" x14ac:dyDescent="0.15">
      <c r="B44" s="9" t="s">
        <v>97</v>
      </c>
      <c r="C44" s="9">
        <f>SUM(C42:C43)</f>
        <v>1338</v>
      </c>
      <c r="D44" s="9">
        <f>SUM(D42:D43)</f>
        <v>1454</v>
      </c>
      <c r="E44" s="9">
        <f t="shared" si="0"/>
        <v>2792</v>
      </c>
      <c r="F44" s="9">
        <f>SUM(F42:F43)</f>
        <v>1311</v>
      </c>
    </row>
    <row r="45" spans="2:6" ht="17.45" customHeight="1" x14ac:dyDescent="0.15">
      <c r="B45" s="5" t="s">
        <v>98</v>
      </c>
      <c r="C45" s="10">
        <v>1033</v>
      </c>
      <c r="D45" s="10">
        <v>1137</v>
      </c>
      <c r="E45" s="7">
        <f>SUM(C45:D45)</f>
        <v>2170</v>
      </c>
      <c r="F45" s="8">
        <v>980</v>
      </c>
    </row>
    <row r="46" spans="2:6" ht="17.45" customHeight="1" x14ac:dyDescent="0.15">
      <c r="B46" s="5" t="s">
        <v>99</v>
      </c>
      <c r="C46" s="10">
        <v>934</v>
      </c>
      <c r="D46" s="10">
        <v>1002</v>
      </c>
      <c r="E46" s="7">
        <f>C46+D46</f>
        <v>1936</v>
      </c>
      <c r="F46" s="8">
        <v>983</v>
      </c>
    </row>
    <row r="47" spans="2:6" ht="17.45" customHeight="1" x14ac:dyDescent="0.15">
      <c r="B47" s="5" t="s">
        <v>100</v>
      </c>
      <c r="C47" s="10"/>
      <c r="D47" s="10">
        <v>13</v>
      </c>
      <c r="E47" s="7">
        <f t="shared" si="0"/>
        <v>13</v>
      </c>
      <c r="F47" s="8">
        <v>13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2152</v>
      </c>
      <c r="E48" s="11">
        <f t="shared" si="0"/>
        <v>4119</v>
      </c>
      <c r="F48" s="11">
        <f>SUM(F45:F47)</f>
        <v>1976</v>
      </c>
    </row>
    <row r="49" spans="2:6" ht="17.45" customHeight="1" thickTop="1" x14ac:dyDescent="0.15">
      <c r="B49" s="12" t="s">
        <v>102</v>
      </c>
      <c r="C49" s="12">
        <f>C10+C15+C20+C24+C29+C35+C41+C44+C48</f>
        <v>12176</v>
      </c>
      <c r="D49" s="12">
        <f>D10+D15+D20+D24+D29+D35+D41+D44+D48</f>
        <v>13524</v>
      </c>
      <c r="E49" s="12">
        <f>SUM(C49:D49)</f>
        <v>25700</v>
      </c>
      <c r="F49" s="12">
        <f>F10+F15+F20+F24+F29+F35+F41+F44+F48</f>
        <v>11677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2"/>
  <sheetViews>
    <sheetView zoomScaleNormal="100" workbookViewId="0">
      <selection activeCell="H13" sqref="H1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197</v>
      </c>
    </row>
    <row r="3" spans="2:6" ht="11.25" customHeight="1" x14ac:dyDescent="0.15"/>
    <row r="4" spans="2:6" x14ac:dyDescent="0.15">
      <c r="B4" s="1" t="s">
        <v>198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705</v>
      </c>
      <c r="D7" s="6">
        <v>854</v>
      </c>
      <c r="E7" s="7">
        <f>SUM(C7:D7)</f>
        <v>1559</v>
      </c>
      <c r="F7" s="8">
        <v>687</v>
      </c>
    </row>
    <row r="8" spans="2:6" ht="17.45" customHeight="1" x14ac:dyDescent="0.15">
      <c r="B8" s="5" t="s">
        <v>62</v>
      </c>
      <c r="C8" s="6">
        <v>488</v>
      </c>
      <c r="D8" s="6">
        <v>503</v>
      </c>
      <c r="E8" s="7">
        <f t="shared" ref="E8:E48" si="0">SUM(C8:D8)</f>
        <v>991</v>
      </c>
      <c r="F8" s="8">
        <v>423</v>
      </c>
    </row>
    <row r="9" spans="2:6" ht="17.45" customHeight="1" x14ac:dyDescent="0.15">
      <c r="B9" s="5" t="s">
        <v>63</v>
      </c>
      <c r="C9" s="6">
        <v>10</v>
      </c>
      <c r="D9" s="6">
        <v>30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1203</v>
      </c>
      <c r="D10" s="9">
        <f>SUM(D7:D9)</f>
        <v>1387</v>
      </c>
      <c r="E10" s="9">
        <f>SUM(C10:D10)</f>
        <v>2590</v>
      </c>
      <c r="F10" s="9">
        <f>SUM(F7:F9)</f>
        <v>1150</v>
      </c>
    </row>
    <row r="11" spans="2:6" ht="17.45" customHeight="1" x14ac:dyDescent="0.15">
      <c r="B11" s="5" t="s">
        <v>65</v>
      </c>
      <c r="C11" s="10">
        <v>594</v>
      </c>
      <c r="D11" s="10">
        <v>669</v>
      </c>
      <c r="E11" s="7">
        <f t="shared" si="0"/>
        <v>1263</v>
      </c>
      <c r="F11" s="8">
        <v>552</v>
      </c>
    </row>
    <row r="12" spans="2:6" ht="17.45" customHeight="1" x14ac:dyDescent="0.15">
      <c r="B12" s="5" t="s">
        <v>66</v>
      </c>
      <c r="C12" s="10">
        <v>185</v>
      </c>
      <c r="D12" s="10">
        <v>208</v>
      </c>
      <c r="E12" s="7">
        <f t="shared" si="0"/>
        <v>393</v>
      </c>
      <c r="F12" s="8">
        <v>171</v>
      </c>
    </row>
    <row r="13" spans="2:6" ht="17.45" customHeight="1" x14ac:dyDescent="0.15">
      <c r="B13" s="5" t="s">
        <v>67</v>
      </c>
      <c r="C13" s="10">
        <v>170</v>
      </c>
      <c r="D13" s="10">
        <v>189</v>
      </c>
      <c r="E13" s="7">
        <f t="shared" si="0"/>
        <v>359</v>
      </c>
      <c r="F13" s="8">
        <v>157</v>
      </c>
    </row>
    <row r="14" spans="2:6" ht="17.45" customHeight="1" x14ac:dyDescent="0.15">
      <c r="B14" s="5" t="s">
        <v>68</v>
      </c>
      <c r="C14" s="10">
        <v>236</v>
      </c>
      <c r="D14" s="10">
        <v>264</v>
      </c>
      <c r="E14" s="7">
        <f t="shared" si="0"/>
        <v>500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1330</v>
      </c>
      <c r="E15" s="9">
        <f t="shared" si="0"/>
        <v>2515</v>
      </c>
      <c r="F15" s="9">
        <f>SUM(F11:F14)</f>
        <v>1121</v>
      </c>
    </row>
    <row r="16" spans="2:6" ht="17.45" customHeight="1" x14ac:dyDescent="0.15">
      <c r="B16" s="5" t="s">
        <v>70</v>
      </c>
      <c r="C16" s="10">
        <v>174</v>
      </c>
      <c r="D16" s="10">
        <v>217</v>
      </c>
      <c r="E16" s="7">
        <f t="shared" si="0"/>
        <v>391</v>
      </c>
      <c r="F16" s="8">
        <v>207</v>
      </c>
    </row>
    <row r="17" spans="2:6" ht="17.45" customHeight="1" x14ac:dyDescent="0.15">
      <c r="B17" s="5" t="s">
        <v>71</v>
      </c>
      <c r="C17" s="10">
        <v>216</v>
      </c>
      <c r="D17" s="10">
        <v>220</v>
      </c>
      <c r="E17" s="7">
        <f t="shared" si="0"/>
        <v>436</v>
      </c>
      <c r="F17" s="8">
        <v>182</v>
      </c>
    </row>
    <row r="18" spans="2:6" ht="17.45" customHeight="1" x14ac:dyDescent="0.15">
      <c r="B18" s="5" t="s">
        <v>72</v>
      </c>
      <c r="C18" s="10">
        <v>267</v>
      </c>
      <c r="D18" s="10">
        <v>303</v>
      </c>
      <c r="E18" s="7">
        <f t="shared" si="0"/>
        <v>570</v>
      </c>
      <c r="F18" s="8">
        <v>250</v>
      </c>
    </row>
    <row r="19" spans="2:6" ht="17.45" customHeight="1" x14ac:dyDescent="0.15">
      <c r="B19" s="5" t="s">
        <v>73</v>
      </c>
      <c r="C19" s="10">
        <v>62</v>
      </c>
      <c r="D19" s="10">
        <v>59</v>
      </c>
      <c r="E19" s="7">
        <f t="shared" si="0"/>
        <v>121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799</v>
      </c>
      <c r="E20" s="9">
        <f t="shared" si="0"/>
        <v>1518</v>
      </c>
      <c r="F20" s="9">
        <f>SUM(F16:F19)</f>
        <v>687</v>
      </c>
    </row>
    <row r="21" spans="2:6" ht="17.45" customHeight="1" x14ac:dyDescent="0.15">
      <c r="B21" s="5" t="s">
        <v>75</v>
      </c>
      <c r="C21" s="10">
        <v>81</v>
      </c>
      <c r="D21" s="10">
        <v>112</v>
      </c>
      <c r="E21" s="7">
        <f t="shared" si="0"/>
        <v>193</v>
      </c>
      <c r="F21" s="8">
        <v>110</v>
      </c>
    </row>
    <row r="22" spans="2:6" ht="17.45" customHeight="1" x14ac:dyDescent="0.15">
      <c r="B22" s="5" t="s">
        <v>76</v>
      </c>
      <c r="C22" s="10">
        <v>346</v>
      </c>
      <c r="D22" s="10">
        <v>420</v>
      </c>
      <c r="E22" s="7">
        <f t="shared" si="0"/>
        <v>766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429</v>
      </c>
      <c r="D24" s="9">
        <f>SUM(D21:D23)</f>
        <v>546</v>
      </c>
      <c r="E24" s="9">
        <f t="shared" si="0"/>
        <v>975</v>
      </c>
      <c r="F24" s="9">
        <f>SUM(F21:F23)</f>
        <v>502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82</v>
      </c>
      <c r="D26" s="10">
        <v>85</v>
      </c>
      <c r="E26" s="7">
        <f t="shared" si="0"/>
        <v>167</v>
      </c>
      <c r="F26" s="8">
        <v>91</v>
      </c>
    </row>
    <row r="27" spans="2:6" ht="17.45" customHeight="1" x14ac:dyDescent="0.15">
      <c r="B27" s="5" t="s">
        <v>80</v>
      </c>
      <c r="C27" s="10">
        <v>68</v>
      </c>
      <c r="D27" s="10">
        <v>58</v>
      </c>
      <c r="E27" s="7">
        <f t="shared" si="0"/>
        <v>126</v>
      </c>
      <c r="F27" s="8">
        <v>74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247</v>
      </c>
      <c r="D29" s="9">
        <f>SUM(D25:D28)</f>
        <v>257</v>
      </c>
      <c r="E29" s="9">
        <f t="shared" si="0"/>
        <v>504</v>
      </c>
      <c r="F29" s="9">
        <f>SUM(F25:F28)</f>
        <v>273</v>
      </c>
    </row>
    <row r="30" spans="2:6" ht="17.45" customHeight="1" x14ac:dyDescent="0.15">
      <c r="B30" s="5" t="s">
        <v>83</v>
      </c>
      <c r="C30" s="10">
        <v>192</v>
      </c>
      <c r="D30" s="10">
        <v>220</v>
      </c>
      <c r="E30" s="7">
        <f t="shared" si="0"/>
        <v>412</v>
      </c>
      <c r="F30" s="8">
        <v>180</v>
      </c>
    </row>
    <row r="31" spans="2:6" ht="17.45" customHeight="1" x14ac:dyDescent="0.15">
      <c r="B31" s="5" t="s">
        <v>84</v>
      </c>
      <c r="C31" s="10">
        <v>494</v>
      </c>
      <c r="D31" s="10">
        <v>544</v>
      </c>
      <c r="E31" s="7">
        <f t="shared" si="0"/>
        <v>1038</v>
      </c>
      <c r="F31" s="8">
        <v>513</v>
      </c>
    </row>
    <row r="32" spans="2:6" ht="17.45" customHeight="1" x14ac:dyDescent="0.15">
      <c r="B32" s="5" t="s">
        <v>85</v>
      </c>
      <c r="C32" s="10">
        <v>1112</v>
      </c>
      <c r="D32" s="10">
        <v>1131</v>
      </c>
      <c r="E32" s="7">
        <f t="shared" si="0"/>
        <v>2243</v>
      </c>
      <c r="F32" s="8">
        <v>961</v>
      </c>
    </row>
    <row r="33" spans="2:6" ht="17.45" customHeight="1" x14ac:dyDescent="0.15">
      <c r="B33" s="5" t="s">
        <v>86</v>
      </c>
      <c r="C33" s="10">
        <v>171</v>
      </c>
      <c r="D33" s="10">
        <v>196</v>
      </c>
      <c r="E33" s="7">
        <f t="shared" si="0"/>
        <v>367</v>
      </c>
      <c r="F33" s="8">
        <v>197</v>
      </c>
    </row>
    <row r="34" spans="2:6" ht="17.45" customHeight="1" x14ac:dyDescent="0.15">
      <c r="B34" s="5" t="s">
        <v>87</v>
      </c>
      <c r="C34" s="10">
        <v>441</v>
      </c>
      <c r="D34" s="10">
        <v>476</v>
      </c>
      <c r="E34" s="7">
        <f t="shared" si="0"/>
        <v>917</v>
      </c>
      <c r="F34" s="8">
        <v>361</v>
      </c>
    </row>
    <row r="35" spans="2:6" ht="17.45" customHeight="1" x14ac:dyDescent="0.15">
      <c r="B35" s="9" t="s">
        <v>88</v>
      </c>
      <c r="C35" s="9">
        <f>SUM(C30:C34)</f>
        <v>2410</v>
      </c>
      <c r="D35" s="9">
        <f>SUM(D30:D34)</f>
        <v>2567</v>
      </c>
      <c r="E35" s="9">
        <f t="shared" si="0"/>
        <v>4977</v>
      </c>
      <c r="F35" s="9">
        <f>SUM(F30:F34)</f>
        <v>2212</v>
      </c>
    </row>
    <row r="36" spans="2:6" ht="17.45" customHeight="1" x14ac:dyDescent="0.15">
      <c r="B36" s="5" t="s">
        <v>89</v>
      </c>
      <c r="C36" s="10">
        <v>222</v>
      </c>
      <c r="D36" s="10">
        <v>264</v>
      </c>
      <c r="E36" s="7">
        <f t="shared" si="0"/>
        <v>486</v>
      </c>
      <c r="F36" s="8">
        <v>234</v>
      </c>
    </row>
    <row r="37" spans="2:6" ht="17.45" customHeight="1" x14ac:dyDescent="0.15">
      <c r="B37" s="5" t="s">
        <v>90</v>
      </c>
      <c r="C37" s="10">
        <v>1015</v>
      </c>
      <c r="D37" s="10">
        <v>1129</v>
      </c>
      <c r="E37" s="7">
        <f t="shared" si="0"/>
        <v>2144</v>
      </c>
      <c r="F37" s="8">
        <v>919</v>
      </c>
    </row>
    <row r="38" spans="2:6" ht="17.45" customHeight="1" x14ac:dyDescent="0.15">
      <c r="B38" s="5" t="s">
        <v>91</v>
      </c>
      <c r="C38" s="10">
        <v>779</v>
      </c>
      <c r="D38" s="10">
        <v>907</v>
      </c>
      <c r="E38" s="7">
        <f t="shared" si="0"/>
        <v>1686</v>
      </c>
      <c r="F38" s="8">
        <v>693</v>
      </c>
    </row>
    <row r="39" spans="2:6" ht="17.45" customHeight="1" x14ac:dyDescent="0.15">
      <c r="B39" s="5" t="s">
        <v>92</v>
      </c>
      <c r="C39" s="10">
        <v>277</v>
      </c>
      <c r="D39" s="10">
        <v>324</v>
      </c>
      <c r="E39" s="7">
        <f t="shared" si="0"/>
        <v>601</v>
      </c>
      <c r="F39" s="8">
        <v>253</v>
      </c>
    </row>
    <row r="40" spans="2:6" ht="17.45" customHeight="1" x14ac:dyDescent="0.15">
      <c r="B40" s="5" t="s">
        <v>93</v>
      </c>
      <c r="C40" s="10">
        <v>382</v>
      </c>
      <c r="D40" s="10">
        <v>405</v>
      </c>
      <c r="E40" s="7">
        <f t="shared" si="0"/>
        <v>787</v>
      </c>
      <c r="F40" s="8">
        <v>345</v>
      </c>
    </row>
    <row r="41" spans="2:6" ht="17.45" customHeight="1" x14ac:dyDescent="0.15">
      <c r="B41" s="9" t="s">
        <v>94</v>
      </c>
      <c r="C41" s="9">
        <f>SUM(C36:C40)</f>
        <v>2675</v>
      </c>
      <c r="D41" s="9">
        <f>SUM(D36:D40)</f>
        <v>3029</v>
      </c>
      <c r="E41" s="9">
        <f t="shared" si="0"/>
        <v>5704</v>
      </c>
      <c r="F41" s="9">
        <f>SUM(F36:F40)</f>
        <v>2444</v>
      </c>
    </row>
    <row r="42" spans="2:6" ht="17.45" customHeight="1" x14ac:dyDescent="0.15">
      <c r="B42" s="5" t="s">
        <v>95</v>
      </c>
      <c r="C42" s="10">
        <v>657</v>
      </c>
      <c r="D42" s="10">
        <v>732</v>
      </c>
      <c r="E42" s="7">
        <f t="shared" si="0"/>
        <v>1389</v>
      </c>
      <c r="F42" s="8">
        <v>666</v>
      </c>
    </row>
    <row r="43" spans="2:6" ht="17.45" customHeight="1" x14ac:dyDescent="0.15">
      <c r="B43" s="5" t="s">
        <v>96</v>
      </c>
      <c r="C43" s="10">
        <v>676</v>
      </c>
      <c r="D43" s="10">
        <v>721</v>
      </c>
      <c r="E43" s="7">
        <f t="shared" si="0"/>
        <v>1397</v>
      </c>
      <c r="F43" s="8">
        <v>644</v>
      </c>
    </row>
    <row r="44" spans="2:6" ht="17.45" customHeight="1" x14ac:dyDescent="0.15">
      <c r="B44" s="9" t="s">
        <v>97</v>
      </c>
      <c r="C44" s="9">
        <f>SUM(C42:C43)</f>
        <v>1333</v>
      </c>
      <c r="D44" s="9">
        <f>SUM(D42:D43)</f>
        <v>1453</v>
      </c>
      <c r="E44" s="9">
        <f t="shared" si="0"/>
        <v>2786</v>
      </c>
      <c r="F44" s="9">
        <f>SUM(F42:F43)</f>
        <v>1310</v>
      </c>
    </row>
    <row r="45" spans="2:6" ht="17.45" customHeight="1" x14ac:dyDescent="0.15">
      <c r="B45" s="5" t="s">
        <v>98</v>
      </c>
      <c r="C45" s="10">
        <v>1031</v>
      </c>
      <c r="D45" s="10">
        <v>1138</v>
      </c>
      <c r="E45" s="7">
        <f>SUM(C45:D45)</f>
        <v>2169</v>
      </c>
      <c r="F45" s="8">
        <v>981</v>
      </c>
    </row>
    <row r="46" spans="2:6" ht="17.45" customHeight="1" x14ac:dyDescent="0.15">
      <c r="B46" s="5" t="s">
        <v>99</v>
      </c>
      <c r="C46" s="10">
        <v>935</v>
      </c>
      <c r="D46" s="10">
        <v>999</v>
      </c>
      <c r="E46" s="7">
        <f>C46+D46</f>
        <v>1934</v>
      </c>
      <c r="F46" s="8">
        <v>982</v>
      </c>
    </row>
    <row r="47" spans="2:6" ht="17.45" customHeight="1" x14ac:dyDescent="0.15">
      <c r="B47" s="5" t="s">
        <v>100</v>
      </c>
      <c r="C47" s="10"/>
      <c r="D47" s="10">
        <v>13</v>
      </c>
      <c r="E47" s="7">
        <f t="shared" si="0"/>
        <v>13</v>
      </c>
      <c r="F47" s="8">
        <v>13</v>
      </c>
    </row>
    <row r="48" spans="2:6" ht="17.45" customHeight="1" thickBot="1" x14ac:dyDescent="0.2">
      <c r="B48" s="11" t="s">
        <v>101</v>
      </c>
      <c r="C48" s="11">
        <f>SUM(C45:C47)</f>
        <v>1966</v>
      </c>
      <c r="D48" s="11">
        <f>SUM(D45:D47)</f>
        <v>2150</v>
      </c>
      <c r="E48" s="11">
        <f t="shared" si="0"/>
        <v>4116</v>
      </c>
      <c r="F48" s="11">
        <f>SUM(F45:F47)</f>
        <v>1976</v>
      </c>
    </row>
    <row r="49" spans="2:6" ht="17.45" customHeight="1" thickTop="1" x14ac:dyDescent="0.15">
      <c r="B49" s="12" t="s">
        <v>102</v>
      </c>
      <c r="C49" s="12">
        <f>C10+C15+C20+C24+C29+C35+C41+C44+C48</f>
        <v>12167</v>
      </c>
      <c r="D49" s="12">
        <f>D10+D15+D20+D24+D29+D35+D41+D44+D48</f>
        <v>13518</v>
      </c>
      <c r="E49" s="12">
        <f>SUM(C49:D49)</f>
        <v>25685</v>
      </c>
      <c r="F49" s="12">
        <f>F10+F15+F20+F24+F29+F35+F41+F44+F48</f>
        <v>11675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703</v>
      </c>
      <c r="D7" s="6">
        <v>843</v>
      </c>
      <c r="E7" s="7">
        <f>SUM(C7:D7)</f>
        <v>1546</v>
      </c>
      <c r="F7" s="8">
        <v>685</v>
      </c>
    </row>
    <row r="8" spans="2:6" ht="17.45" customHeight="1" x14ac:dyDescent="0.15">
      <c r="B8" s="5" t="s">
        <v>62</v>
      </c>
      <c r="C8" s="6">
        <v>488</v>
      </c>
      <c r="D8" s="6">
        <v>501</v>
      </c>
      <c r="E8" s="7">
        <f t="shared" ref="E8:E48" si="0">SUM(C8:D8)</f>
        <v>989</v>
      </c>
      <c r="F8" s="8">
        <v>424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1200</v>
      </c>
      <c r="D10" s="9">
        <f>SUM(D7:D9)</f>
        <v>1374</v>
      </c>
      <c r="E10" s="9">
        <f>SUM(C10:D10)</f>
        <v>2574</v>
      </c>
      <c r="F10" s="9">
        <f>SUM(F7:F9)</f>
        <v>1148</v>
      </c>
    </row>
    <row r="11" spans="2:6" ht="17.45" customHeight="1" x14ac:dyDescent="0.15">
      <c r="B11" s="5" t="s">
        <v>65</v>
      </c>
      <c r="C11" s="10">
        <v>587</v>
      </c>
      <c r="D11" s="10">
        <v>664</v>
      </c>
      <c r="E11" s="7">
        <f t="shared" si="0"/>
        <v>1251</v>
      </c>
      <c r="F11" s="8">
        <v>546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170</v>
      </c>
    </row>
    <row r="13" spans="2:6" ht="17.45" customHeight="1" x14ac:dyDescent="0.15">
      <c r="B13" s="5" t="s">
        <v>67</v>
      </c>
      <c r="C13" s="10">
        <v>172</v>
      </c>
      <c r="D13" s="10">
        <v>191</v>
      </c>
      <c r="E13" s="7">
        <f t="shared" si="0"/>
        <v>363</v>
      </c>
      <c r="F13" s="8">
        <v>158</v>
      </c>
    </row>
    <row r="14" spans="2:6" ht="17.45" customHeight="1" x14ac:dyDescent="0.15">
      <c r="B14" s="5" t="s">
        <v>68</v>
      </c>
      <c r="C14" s="10">
        <v>235</v>
      </c>
      <c r="D14" s="10">
        <v>261</v>
      </c>
      <c r="E14" s="7">
        <f t="shared" si="0"/>
        <v>496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1177</v>
      </c>
      <c r="D15" s="9">
        <f>SUM(D11:D14)</f>
        <v>1323</v>
      </c>
      <c r="E15" s="9">
        <f t="shared" si="0"/>
        <v>2500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175</v>
      </c>
      <c r="D16" s="10">
        <v>219</v>
      </c>
      <c r="E16" s="7">
        <f t="shared" si="0"/>
        <v>394</v>
      </c>
      <c r="F16" s="8">
        <v>209</v>
      </c>
    </row>
    <row r="17" spans="2:6" ht="17.45" customHeight="1" x14ac:dyDescent="0.15">
      <c r="B17" s="5" t="s">
        <v>71</v>
      </c>
      <c r="C17" s="10">
        <v>215</v>
      </c>
      <c r="D17" s="10">
        <v>220</v>
      </c>
      <c r="E17" s="7">
        <f t="shared" si="0"/>
        <v>435</v>
      </c>
      <c r="F17" s="8">
        <v>182</v>
      </c>
    </row>
    <row r="18" spans="2:6" ht="17.45" customHeight="1" x14ac:dyDescent="0.15">
      <c r="B18" s="5" t="s">
        <v>72</v>
      </c>
      <c r="C18" s="10">
        <v>267</v>
      </c>
      <c r="D18" s="10">
        <v>303</v>
      </c>
      <c r="E18" s="7">
        <f t="shared" si="0"/>
        <v>570</v>
      </c>
      <c r="F18" s="8">
        <v>250</v>
      </c>
    </row>
    <row r="19" spans="2:6" ht="17.45" customHeight="1" x14ac:dyDescent="0.15">
      <c r="B19" s="5" t="s">
        <v>73</v>
      </c>
      <c r="C19" s="10">
        <v>63</v>
      </c>
      <c r="D19" s="10">
        <v>59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801</v>
      </c>
      <c r="E20" s="9">
        <f t="shared" si="0"/>
        <v>1521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80</v>
      </c>
      <c r="D21" s="10">
        <v>110</v>
      </c>
      <c r="E21" s="7">
        <f t="shared" si="0"/>
        <v>190</v>
      </c>
      <c r="F21" s="8">
        <v>109</v>
      </c>
    </row>
    <row r="22" spans="2:6" ht="17.45" customHeight="1" x14ac:dyDescent="0.15">
      <c r="B22" s="5" t="s">
        <v>76</v>
      </c>
      <c r="C22" s="10">
        <v>345</v>
      </c>
      <c r="D22" s="10">
        <v>419</v>
      </c>
      <c r="E22" s="7">
        <f t="shared" si="0"/>
        <v>764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16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77</v>
      </c>
      <c r="C24" s="9">
        <f>SUM(C21:C23)</f>
        <v>427</v>
      </c>
      <c r="D24" s="9">
        <f>SUM(D21:D23)</f>
        <v>545</v>
      </c>
      <c r="E24" s="9">
        <f t="shared" si="0"/>
        <v>972</v>
      </c>
      <c r="F24" s="9">
        <f>SUM(F21:F23)</f>
        <v>502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82</v>
      </c>
      <c r="D26" s="10">
        <v>88</v>
      </c>
      <c r="E26" s="7">
        <f t="shared" si="0"/>
        <v>170</v>
      </c>
      <c r="F26" s="8">
        <v>91</v>
      </c>
    </row>
    <row r="27" spans="2:6" ht="17.45" customHeight="1" x14ac:dyDescent="0.15">
      <c r="B27" s="5" t="s">
        <v>80</v>
      </c>
      <c r="C27" s="10">
        <v>67</v>
      </c>
      <c r="D27" s="10">
        <v>58</v>
      </c>
      <c r="E27" s="7">
        <f t="shared" si="0"/>
        <v>125</v>
      </c>
      <c r="F27" s="8">
        <v>74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245</v>
      </c>
      <c r="D29" s="9">
        <f>SUM(D25:D28)</f>
        <v>260</v>
      </c>
      <c r="E29" s="9">
        <f t="shared" si="0"/>
        <v>505</v>
      </c>
      <c r="F29" s="9">
        <f>SUM(F25:F28)</f>
        <v>273</v>
      </c>
    </row>
    <row r="30" spans="2:6" ht="17.45" customHeight="1" x14ac:dyDescent="0.15">
      <c r="B30" s="5" t="s">
        <v>83</v>
      </c>
      <c r="C30" s="10">
        <v>192</v>
      </c>
      <c r="D30" s="10">
        <v>219</v>
      </c>
      <c r="E30" s="7">
        <f t="shared" si="0"/>
        <v>411</v>
      </c>
      <c r="F30" s="8">
        <v>178</v>
      </c>
    </row>
    <row r="31" spans="2:6" ht="17.45" customHeight="1" x14ac:dyDescent="0.15">
      <c r="B31" s="5" t="s">
        <v>84</v>
      </c>
      <c r="C31" s="10">
        <v>501</v>
      </c>
      <c r="D31" s="10">
        <v>546</v>
      </c>
      <c r="E31" s="7">
        <f t="shared" si="0"/>
        <v>1047</v>
      </c>
      <c r="F31" s="8">
        <v>517</v>
      </c>
    </row>
    <row r="32" spans="2:6" ht="17.45" customHeight="1" x14ac:dyDescent="0.15">
      <c r="B32" s="5" t="s">
        <v>85</v>
      </c>
      <c r="C32" s="10">
        <v>1107</v>
      </c>
      <c r="D32" s="10">
        <v>1129</v>
      </c>
      <c r="E32" s="7">
        <f t="shared" si="0"/>
        <v>2236</v>
      </c>
      <c r="F32" s="8">
        <v>963</v>
      </c>
    </row>
    <row r="33" spans="2:6" ht="17.45" customHeight="1" x14ac:dyDescent="0.15">
      <c r="B33" s="5" t="s">
        <v>86</v>
      </c>
      <c r="C33" s="10">
        <v>171</v>
      </c>
      <c r="D33" s="10">
        <v>195</v>
      </c>
      <c r="E33" s="7">
        <f t="shared" si="0"/>
        <v>366</v>
      </c>
      <c r="F33" s="8">
        <v>198</v>
      </c>
    </row>
    <row r="34" spans="2:6" ht="17.45" customHeight="1" x14ac:dyDescent="0.15">
      <c r="B34" s="5" t="s">
        <v>87</v>
      </c>
      <c r="C34" s="10">
        <v>442</v>
      </c>
      <c r="D34" s="10">
        <v>477</v>
      </c>
      <c r="E34" s="7">
        <f t="shared" si="0"/>
        <v>919</v>
      </c>
      <c r="F34" s="8">
        <v>362</v>
      </c>
    </row>
    <row r="35" spans="2:6" ht="17.45" customHeight="1" x14ac:dyDescent="0.15">
      <c r="B35" s="9" t="s">
        <v>88</v>
      </c>
      <c r="C35" s="9">
        <f>SUM(C30:C34)</f>
        <v>2413</v>
      </c>
      <c r="D35" s="9">
        <f>SUM(D30:D34)</f>
        <v>2566</v>
      </c>
      <c r="E35" s="9">
        <f t="shared" si="0"/>
        <v>4979</v>
      </c>
      <c r="F35" s="9">
        <f>SUM(F30:F34)</f>
        <v>2218</v>
      </c>
    </row>
    <row r="36" spans="2:6" ht="17.45" customHeight="1" x14ac:dyDescent="0.15">
      <c r="B36" s="5" t="s">
        <v>89</v>
      </c>
      <c r="C36" s="10">
        <v>221</v>
      </c>
      <c r="D36" s="10">
        <v>264</v>
      </c>
      <c r="E36" s="7">
        <f t="shared" si="0"/>
        <v>485</v>
      </c>
      <c r="F36" s="8">
        <v>234</v>
      </c>
    </row>
    <row r="37" spans="2:6" ht="17.45" customHeight="1" x14ac:dyDescent="0.15">
      <c r="B37" s="5" t="s">
        <v>90</v>
      </c>
      <c r="C37" s="10">
        <v>1014</v>
      </c>
      <c r="D37" s="10">
        <v>1132</v>
      </c>
      <c r="E37" s="7">
        <f t="shared" si="0"/>
        <v>2146</v>
      </c>
      <c r="F37" s="8">
        <v>917</v>
      </c>
    </row>
    <row r="38" spans="2:6" ht="17.45" customHeight="1" x14ac:dyDescent="0.15">
      <c r="B38" s="5" t="s">
        <v>91</v>
      </c>
      <c r="C38" s="10">
        <v>780</v>
      </c>
      <c r="D38" s="10">
        <v>904</v>
      </c>
      <c r="E38" s="7">
        <f t="shared" si="0"/>
        <v>1684</v>
      </c>
      <c r="F38" s="8">
        <v>691</v>
      </c>
    </row>
    <row r="39" spans="2:6" ht="17.45" customHeight="1" x14ac:dyDescent="0.15">
      <c r="B39" s="5" t="s">
        <v>92</v>
      </c>
      <c r="C39" s="10">
        <v>268</v>
      </c>
      <c r="D39" s="10">
        <v>325</v>
      </c>
      <c r="E39" s="7">
        <f t="shared" si="0"/>
        <v>593</v>
      </c>
      <c r="F39" s="8">
        <v>253</v>
      </c>
    </row>
    <row r="40" spans="2:6" ht="17.45" customHeight="1" x14ac:dyDescent="0.15">
      <c r="B40" s="5" t="s">
        <v>93</v>
      </c>
      <c r="C40" s="10">
        <v>381</v>
      </c>
      <c r="D40" s="10">
        <v>406</v>
      </c>
      <c r="E40" s="7">
        <f t="shared" si="0"/>
        <v>787</v>
      </c>
      <c r="F40" s="8">
        <v>345</v>
      </c>
    </row>
    <row r="41" spans="2:6" ht="17.45" customHeight="1" x14ac:dyDescent="0.15">
      <c r="B41" s="9" t="s">
        <v>94</v>
      </c>
      <c r="C41" s="9">
        <f>SUM(C36:C40)</f>
        <v>2664</v>
      </c>
      <c r="D41" s="9">
        <f>SUM(D36:D40)</f>
        <v>3031</v>
      </c>
      <c r="E41" s="9">
        <f t="shared" si="0"/>
        <v>5695</v>
      </c>
      <c r="F41" s="9">
        <f>SUM(F36:F40)</f>
        <v>2440</v>
      </c>
    </row>
    <row r="42" spans="2:6" ht="17.45" customHeight="1" x14ac:dyDescent="0.15">
      <c r="B42" s="5" t="s">
        <v>95</v>
      </c>
      <c r="C42" s="10">
        <v>657</v>
      </c>
      <c r="D42" s="10">
        <v>734</v>
      </c>
      <c r="E42" s="7">
        <f t="shared" si="0"/>
        <v>1391</v>
      </c>
      <c r="F42" s="8">
        <v>666</v>
      </c>
    </row>
    <row r="43" spans="2:6" ht="17.45" customHeight="1" x14ac:dyDescent="0.15">
      <c r="B43" s="5" t="s">
        <v>96</v>
      </c>
      <c r="C43" s="10">
        <v>684</v>
      </c>
      <c r="D43" s="10">
        <v>729</v>
      </c>
      <c r="E43" s="7">
        <f t="shared" si="0"/>
        <v>1413</v>
      </c>
      <c r="F43" s="8">
        <v>648</v>
      </c>
    </row>
    <row r="44" spans="2:6" ht="17.45" customHeight="1" x14ac:dyDescent="0.15">
      <c r="B44" s="9" t="s">
        <v>97</v>
      </c>
      <c r="C44" s="9">
        <f>SUM(C42:C43)</f>
        <v>1341</v>
      </c>
      <c r="D44" s="9">
        <f>SUM(D42:D43)</f>
        <v>1463</v>
      </c>
      <c r="E44" s="9">
        <f t="shared" si="0"/>
        <v>2804</v>
      </c>
      <c r="F44" s="9">
        <f>SUM(F42:F43)</f>
        <v>1314</v>
      </c>
    </row>
    <row r="45" spans="2:6" ht="17.45" customHeight="1" x14ac:dyDescent="0.15">
      <c r="B45" s="5" t="s">
        <v>98</v>
      </c>
      <c r="C45" s="10">
        <v>1035</v>
      </c>
      <c r="D45" s="10">
        <v>1136</v>
      </c>
      <c r="E45" s="7">
        <f>SUM(C45:D45)</f>
        <v>2171</v>
      </c>
      <c r="F45" s="8">
        <v>984</v>
      </c>
    </row>
    <row r="46" spans="2:6" ht="17.45" customHeight="1" x14ac:dyDescent="0.15">
      <c r="B46" s="5" t="s">
        <v>99</v>
      </c>
      <c r="C46" s="10">
        <v>931</v>
      </c>
      <c r="D46" s="10">
        <v>999</v>
      </c>
      <c r="E46" s="7">
        <f>C46+D46</f>
        <v>1930</v>
      </c>
      <c r="F46" s="8">
        <v>981</v>
      </c>
    </row>
    <row r="47" spans="2:6" ht="17.45" customHeight="1" x14ac:dyDescent="0.15">
      <c r="B47" s="5" t="s">
        <v>100</v>
      </c>
      <c r="C47" s="10"/>
      <c r="D47" s="10">
        <v>13</v>
      </c>
      <c r="E47" s="7">
        <f t="shared" si="0"/>
        <v>13</v>
      </c>
      <c r="F47" s="8">
        <v>13</v>
      </c>
    </row>
    <row r="48" spans="2:6" ht="17.45" customHeight="1" thickBot="1" x14ac:dyDescent="0.2">
      <c r="B48" s="11" t="s">
        <v>101</v>
      </c>
      <c r="C48" s="11">
        <f>SUM(C45:C47)</f>
        <v>1966</v>
      </c>
      <c r="D48" s="11">
        <f>SUM(D45:D47)</f>
        <v>2148</v>
      </c>
      <c r="E48" s="11">
        <f t="shared" si="0"/>
        <v>4114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12153</v>
      </c>
      <c r="D49" s="12">
        <f>D10+D15+D20+D24+D29+D35+D41+D44+D48</f>
        <v>13511</v>
      </c>
      <c r="E49" s="12">
        <f>SUM(C49:D49)</f>
        <v>25664</v>
      </c>
      <c r="F49" s="12">
        <f>F10+F15+F20+F24+F29+F35+F41+F44+F48</f>
        <v>11675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D4" sqref="D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200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702</v>
      </c>
      <c r="D7" s="6">
        <v>845</v>
      </c>
      <c r="E7" s="7">
        <f>SUM(C7:D7)</f>
        <v>1547</v>
      </c>
      <c r="F7" s="8">
        <v>684</v>
      </c>
    </row>
    <row r="8" spans="2:6" ht="17.45" customHeight="1" x14ac:dyDescent="0.15">
      <c r="B8" s="5" t="s">
        <v>62</v>
      </c>
      <c r="C8" s="6">
        <v>489</v>
      </c>
      <c r="D8" s="6">
        <v>505</v>
      </c>
      <c r="E8" s="7">
        <f t="shared" ref="E8:E48" si="0">SUM(C8:D8)</f>
        <v>994</v>
      </c>
      <c r="F8" s="8">
        <v>426</v>
      </c>
    </row>
    <row r="9" spans="2:6" ht="17.45" customHeight="1" x14ac:dyDescent="0.15">
      <c r="B9" s="5" t="s">
        <v>63</v>
      </c>
      <c r="C9" s="6">
        <v>8</v>
      </c>
      <c r="D9" s="6">
        <v>32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1199</v>
      </c>
      <c r="D10" s="9">
        <f>SUM(D7:D9)</f>
        <v>1382</v>
      </c>
      <c r="E10" s="9">
        <f>SUM(C10:D10)</f>
        <v>2581</v>
      </c>
      <c r="F10" s="9">
        <f>SUM(F7:F9)</f>
        <v>1150</v>
      </c>
    </row>
    <row r="11" spans="2:6" ht="17.45" customHeight="1" x14ac:dyDescent="0.15">
      <c r="B11" s="5" t="s">
        <v>65</v>
      </c>
      <c r="C11" s="10">
        <v>585</v>
      </c>
      <c r="D11" s="10">
        <v>665</v>
      </c>
      <c r="E11" s="7">
        <f t="shared" si="0"/>
        <v>1250</v>
      </c>
      <c r="F11" s="8">
        <v>547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170</v>
      </c>
    </row>
    <row r="13" spans="2:6" ht="17.45" customHeight="1" x14ac:dyDescent="0.15">
      <c r="B13" s="5" t="s">
        <v>67</v>
      </c>
      <c r="C13" s="10">
        <v>172</v>
      </c>
      <c r="D13" s="10">
        <v>190</v>
      </c>
      <c r="E13" s="7">
        <f t="shared" si="0"/>
        <v>362</v>
      </c>
      <c r="F13" s="8">
        <v>158</v>
      </c>
    </row>
    <row r="14" spans="2:6" ht="17.45" customHeight="1" x14ac:dyDescent="0.15">
      <c r="B14" s="5" t="s">
        <v>68</v>
      </c>
      <c r="C14" s="10">
        <v>234</v>
      </c>
      <c r="D14" s="10">
        <v>260</v>
      </c>
      <c r="E14" s="7">
        <f t="shared" si="0"/>
        <v>494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1174</v>
      </c>
      <c r="D15" s="9">
        <f>SUM(D11:D14)</f>
        <v>1322</v>
      </c>
      <c r="E15" s="9">
        <f t="shared" si="0"/>
        <v>2496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175</v>
      </c>
      <c r="D16" s="10">
        <v>220</v>
      </c>
      <c r="E16" s="7">
        <f t="shared" si="0"/>
        <v>395</v>
      </c>
      <c r="F16" s="8">
        <v>210</v>
      </c>
    </row>
    <row r="17" spans="2:6" ht="17.45" customHeight="1" x14ac:dyDescent="0.15">
      <c r="B17" s="5" t="s">
        <v>71</v>
      </c>
      <c r="C17" s="10">
        <v>215</v>
      </c>
      <c r="D17" s="10">
        <v>220</v>
      </c>
      <c r="E17" s="7">
        <f t="shared" si="0"/>
        <v>435</v>
      </c>
      <c r="F17" s="8">
        <v>182</v>
      </c>
    </row>
    <row r="18" spans="2:6" ht="17.45" customHeight="1" x14ac:dyDescent="0.15">
      <c r="B18" s="5" t="s">
        <v>72</v>
      </c>
      <c r="C18" s="10">
        <v>269</v>
      </c>
      <c r="D18" s="10">
        <v>303</v>
      </c>
      <c r="E18" s="7">
        <f t="shared" si="0"/>
        <v>572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59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722</v>
      </c>
      <c r="D20" s="9">
        <f>SUM(D16:D19)</f>
        <v>802</v>
      </c>
      <c r="E20" s="9">
        <f t="shared" si="0"/>
        <v>1524</v>
      </c>
      <c r="F20" s="9">
        <f>SUM(F16:F19)</f>
        <v>690</v>
      </c>
    </row>
    <row r="21" spans="2:6" ht="17.45" customHeight="1" x14ac:dyDescent="0.15">
      <c r="B21" s="5" t="s">
        <v>75</v>
      </c>
      <c r="C21" s="10">
        <v>80</v>
      </c>
      <c r="D21" s="10">
        <v>108</v>
      </c>
      <c r="E21" s="7">
        <f t="shared" si="0"/>
        <v>188</v>
      </c>
      <c r="F21" s="8">
        <v>108</v>
      </c>
    </row>
    <row r="22" spans="2:6" ht="17.45" customHeight="1" x14ac:dyDescent="0.15">
      <c r="B22" s="5" t="s">
        <v>76</v>
      </c>
      <c r="C22" s="10">
        <v>347</v>
      </c>
      <c r="D22" s="10">
        <v>420</v>
      </c>
      <c r="E22" s="7">
        <f t="shared" si="0"/>
        <v>767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429</v>
      </c>
      <c r="D24" s="9">
        <f>SUM(D21:D23)</f>
        <v>543</v>
      </c>
      <c r="E24" s="9">
        <f t="shared" si="0"/>
        <v>972</v>
      </c>
      <c r="F24" s="9">
        <f>SUM(F21:F23)</f>
        <v>501</v>
      </c>
    </row>
    <row r="25" spans="2:6" ht="17.45" customHeight="1" x14ac:dyDescent="0.15">
      <c r="B25" s="5" t="s">
        <v>78</v>
      </c>
      <c r="C25" s="10">
        <v>89</v>
      </c>
      <c r="D25" s="10">
        <v>107</v>
      </c>
      <c r="E25" s="7">
        <f t="shared" si="0"/>
        <v>196</v>
      </c>
      <c r="F25" s="8">
        <v>99</v>
      </c>
    </row>
    <row r="26" spans="2:6" ht="17.45" customHeight="1" x14ac:dyDescent="0.15">
      <c r="B26" s="5" t="s">
        <v>79</v>
      </c>
      <c r="C26" s="10">
        <v>81</v>
      </c>
      <c r="D26" s="10">
        <v>86</v>
      </c>
      <c r="E26" s="7">
        <f t="shared" si="0"/>
        <v>167</v>
      </c>
      <c r="F26" s="8">
        <v>88</v>
      </c>
    </row>
    <row r="27" spans="2:6" ht="17.45" customHeight="1" x14ac:dyDescent="0.15">
      <c r="B27" s="5" t="s">
        <v>80</v>
      </c>
      <c r="C27" s="10">
        <v>66</v>
      </c>
      <c r="D27" s="10">
        <v>57</v>
      </c>
      <c r="E27" s="7">
        <f t="shared" si="0"/>
        <v>123</v>
      </c>
      <c r="F27" s="8">
        <v>74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242</v>
      </c>
      <c r="D29" s="9">
        <f>SUM(D25:D28)</f>
        <v>257</v>
      </c>
      <c r="E29" s="9">
        <f t="shared" si="0"/>
        <v>499</v>
      </c>
      <c r="F29" s="9">
        <f>SUM(F25:F28)</f>
        <v>270</v>
      </c>
    </row>
    <row r="30" spans="2:6" ht="17.45" customHeight="1" x14ac:dyDescent="0.15">
      <c r="B30" s="5" t="s">
        <v>83</v>
      </c>
      <c r="C30" s="10">
        <v>192</v>
      </c>
      <c r="D30" s="10">
        <v>218</v>
      </c>
      <c r="E30" s="7">
        <f t="shared" si="0"/>
        <v>410</v>
      </c>
      <c r="F30" s="8">
        <v>177</v>
      </c>
    </row>
    <row r="31" spans="2:6" ht="17.45" customHeight="1" x14ac:dyDescent="0.15">
      <c r="B31" s="5" t="s">
        <v>84</v>
      </c>
      <c r="C31" s="10">
        <v>501</v>
      </c>
      <c r="D31" s="10">
        <v>541</v>
      </c>
      <c r="E31" s="7">
        <f t="shared" si="0"/>
        <v>1042</v>
      </c>
      <c r="F31" s="8">
        <v>515</v>
      </c>
    </row>
    <row r="32" spans="2:6" ht="17.45" customHeight="1" x14ac:dyDescent="0.15">
      <c r="B32" s="5" t="s">
        <v>85</v>
      </c>
      <c r="C32" s="10">
        <v>1107</v>
      </c>
      <c r="D32" s="10">
        <v>1126</v>
      </c>
      <c r="E32" s="7">
        <f t="shared" si="0"/>
        <v>2233</v>
      </c>
      <c r="F32" s="8">
        <v>962</v>
      </c>
    </row>
    <row r="33" spans="2:6" ht="17.45" customHeight="1" x14ac:dyDescent="0.15">
      <c r="B33" s="5" t="s">
        <v>86</v>
      </c>
      <c r="C33" s="10">
        <v>171</v>
      </c>
      <c r="D33" s="10">
        <v>195</v>
      </c>
      <c r="E33" s="7">
        <f t="shared" si="0"/>
        <v>366</v>
      </c>
      <c r="F33" s="8">
        <v>198</v>
      </c>
    </row>
    <row r="34" spans="2:6" ht="17.45" customHeight="1" x14ac:dyDescent="0.15">
      <c r="B34" s="5" t="s">
        <v>87</v>
      </c>
      <c r="C34" s="10">
        <v>446</v>
      </c>
      <c r="D34" s="10">
        <v>478</v>
      </c>
      <c r="E34" s="7">
        <f t="shared" si="0"/>
        <v>924</v>
      </c>
      <c r="F34" s="8">
        <v>365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2558</v>
      </c>
      <c r="E35" s="9">
        <f t="shared" si="0"/>
        <v>4975</v>
      </c>
      <c r="F35" s="9">
        <f>SUM(F30:F34)</f>
        <v>2217</v>
      </c>
    </row>
    <row r="36" spans="2:6" ht="17.45" customHeight="1" x14ac:dyDescent="0.15">
      <c r="B36" s="5" t="s">
        <v>89</v>
      </c>
      <c r="C36" s="10">
        <v>219</v>
      </c>
      <c r="D36" s="10">
        <v>264</v>
      </c>
      <c r="E36" s="7">
        <f t="shared" si="0"/>
        <v>483</v>
      </c>
      <c r="F36" s="8">
        <v>234</v>
      </c>
    </row>
    <row r="37" spans="2:6" ht="17.45" customHeight="1" x14ac:dyDescent="0.15">
      <c r="B37" s="5" t="s">
        <v>90</v>
      </c>
      <c r="C37" s="10">
        <v>1016</v>
      </c>
      <c r="D37" s="10">
        <v>1134</v>
      </c>
      <c r="E37" s="7">
        <f t="shared" si="0"/>
        <v>2150</v>
      </c>
      <c r="F37" s="8">
        <v>920</v>
      </c>
    </row>
    <row r="38" spans="2:6" ht="17.45" customHeight="1" x14ac:dyDescent="0.15">
      <c r="B38" s="5" t="s">
        <v>91</v>
      </c>
      <c r="C38" s="10">
        <v>782</v>
      </c>
      <c r="D38" s="10">
        <v>901</v>
      </c>
      <c r="E38" s="7">
        <f t="shared" si="0"/>
        <v>1683</v>
      </c>
      <c r="F38" s="8">
        <v>692</v>
      </c>
    </row>
    <row r="39" spans="2:6" ht="17.45" customHeight="1" x14ac:dyDescent="0.15">
      <c r="B39" s="5" t="s">
        <v>92</v>
      </c>
      <c r="C39" s="10">
        <v>263</v>
      </c>
      <c r="D39" s="10">
        <v>322</v>
      </c>
      <c r="E39" s="7">
        <f t="shared" si="0"/>
        <v>585</v>
      </c>
      <c r="F39" s="8">
        <v>250</v>
      </c>
    </row>
    <row r="40" spans="2:6" ht="17.45" customHeight="1" x14ac:dyDescent="0.15">
      <c r="B40" s="5" t="s">
        <v>93</v>
      </c>
      <c r="C40" s="10">
        <v>380</v>
      </c>
      <c r="D40" s="10">
        <v>404</v>
      </c>
      <c r="E40" s="7">
        <f t="shared" si="0"/>
        <v>784</v>
      </c>
      <c r="F40" s="8">
        <v>346</v>
      </c>
    </row>
    <row r="41" spans="2:6" ht="17.45" customHeight="1" x14ac:dyDescent="0.15">
      <c r="B41" s="9" t="s">
        <v>94</v>
      </c>
      <c r="C41" s="9">
        <f>SUM(C36:C40)</f>
        <v>2660</v>
      </c>
      <c r="D41" s="9">
        <f>SUM(D36:D40)</f>
        <v>3025</v>
      </c>
      <c r="E41" s="9">
        <f t="shared" si="0"/>
        <v>5685</v>
      </c>
      <c r="F41" s="9">
        <f>SUM(F36:F40)</f>
        <v>2442</v>
      </c>
    </row>
    <row r="42" spans="2:6" ht="17.45" customHeight="1" x14ac:dyDescent="0.15">
      <c r="B42" s="5" t="s">
        <v>95</v>
      </c>
      <c r="C42" s="10">
        <v>656</v>
      </c>
      <c r="D42" s="10">
        <v>734</v>
      </c>
      <c r="E42" s="7">
        <f t="shared" si="0"/>
        <v>1390</v>
      </c>
      <c r="F42" s="8">
        <v>665</v>
      </c>
    </row>
    <row r="43" spans="2:6" ht="17.45" customHeight="1" x14ac:dyDescent="0.15">
      <c r="B43" s="5" t="s">
        <v>96</v>
      </c>
      <c r="C43" s="10">
        <v>685</v>
      </c>
      <c r="D43" s="10">
        <v>734</v>
      </c>
      <c r="E43" s="7">
        <f t="shared" si="0"/>
        <v>1419</v>
      </c>
      <c r="F43" s="8">
        <v>652</v>
      </c>
    </row>
    <row r="44" spans="2:6" ht="17.45" customHeight="1" x14ac:dyDescent="0.15">
      <c r="B44" s="9" t="s">
        <v>97</v>
      </c>
      <c r="C44" s="9">
        <f>SUM(C42:C43)</f>
        <v>1341</v>
      </c>
      <c r="D44" s="9">
        <f>SUM(D42:D43)</f>
        <v>1468</v>
      </c>
      <c r="E44" s="9">
        <f t="shared" si="0"/>
        <v>2809</v>
      </c>
      <c r="F44" s="9">
        <f>SUM(F42:F43)</f>
        <v>1317</v>
      </c>
    </row>
    <row r="45" spans="2:6" ht="17.45" customHeight="1" x14ac:dyDescent="0.15">
      <c r="B45" s="5" t="s">
        <v>98</v>
      </c>
      <c r="C45" s="10">
        <v>1032</v>
      </c>
      <c r="D45" s="10">
        <v>1129</v>
      </c>
      <c r="E45" s="7">
        <f>SUM(C45:D45)</f>
        <v>2161</v>
      </c>
      <c r="F45" s="8">
        <v>981</v>
      </c>
    </row>
    <row r="46" spans="2:6" ht="17.45" customHeight="1" x14ac:dyDescent="0.15">
      <c r="B46" s="5" t="s">
        <v>99</v>
      </c>
      <c r="C46" s="10">
        <v>933</v>
      </c>
      <c r="D46" s="10">
        <v>1000</v>
      </c>
      <c r="E46" s="7">
        <f>C46+D46</f>
        <v>1933</v>
      </c>
      <c r="F46" s="8">
        <v>982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1965</v>
      </c>
      <c r="D48" s="11">
        <f>SUM(D45:D47)</f>
        <v>2141</v>
      </c>
      <c r="E48" s="11">
        <f t="shared" si="0"/>
        <v>4106</v>
      </c>
      <c r="F48" s="11">
        <f>SUM(F45:F47)</f>
        <v>1975</v>
      </c>
    </row>
    <row r="49" spans="2:6" ht="17.45" customHeight="1" thickTop="1" x14ac:dyDescent="0.15">
      <c r="B49" s="12" t="s">
        <v>102</v>
      </c>
      <c r="C49" s="12">
        <f>C10+C15+C20+C24+C29+C35+C41+C44+C48</f>
        <v>12149</v>
      </c>
      <c r="D49" s="12">
        <f>D10+D15+D20+D24+D29+D35+D41+D44+D48</f>
        <v>13498</v>
      </c>
      <c r="E49" s="12">
        <f>SUM(C49:D49)</f>
        <v>25647</v>
      </c>
      <c r="F49" s="12">
        <f>F10+F15+F20+F24+F29+F35+F41+F44+F48</f>
        <v>11675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view="pageBreakPreview" zoomScale="60" zoomScaleNormal="100"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707</v>
      </c>
      <c r="D7" s="6">
        <v>849</v>
      </c>
      <c r="E7" s="7">
        <f>SUM(C7:D7)</f>
        <v>1556</v>
      </c>
      <c r="F7" s="8">
        <v>689</v>
      </c>
    </row>
    <row r="8" spans="2:6" ht="17.45" customHeight="1" x14ac:dyDescent="0.15">
      <c r="B8" s="5" t="s">
        <v>62</v>
      </c>
      <c r="C8" s="6">
        <v>487</v>
      </c>
      <c r="D8" s="6">
        <v>505</v>
      </c>
      <c r="E8" s="7">
        <f t="shared" ref="E8:E48" si="0">SUM(C8:D8)</f>
        <v>992</v>
      </c>
      <c r="F8" s="8">
        <v>424</v>
      </c>
    </row>
    <row r="9" spans="2:6" ht="17.45" customHeight="1" x14ac:dyDescent="0.15">
      <c r="B9" s="5" t="s">
        <v>63</v>
      </c>
      <c r="C9" s="6">
        <v>8</v>
      </c>
      <c r="D9" s="6">
        <v>32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1202</v>
      </c>
      <c r="D10" s="9">
        <f>SUM(D7:D9)</f>
        <v>1386</v>
      </c>
      <c r="E10" s="9">
        <f>SUM(C10:D10)</f>
        <v>2588</v>
      </c>
      <c r="F10" s="9">
        <f>SUM(F7:F9)</f>
        <v>1153</v>
      </c>
    </row>
    <row r="11" spans="2:6" ht="17.45" customHeight="1" x14ac:dyDescent="0.15">
      <c r="B11" s="5" t="s">
        <v>65</v>
      </c>
      <c r="C11" s="10">
        <v>587</v>
      </c>
      <c r="D11" s="10">
        <v>665</v>
      </c>
      <c r="E11" s="7">
        <f t="shared" si="0"/>
        <v>1252</v>
      </c>
      <c r="F11" s="8">
        <v>548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170</v>
      </c>
    </row>
    <row r="13" spans="2:6" ht="17.45" customHeight="1" x14ac:dyDescent="0.15">
      <c r="B13" s="5" t="s">
        <v>67</v>
      </c>
      <c r="C13" s="10">
        <v>173</v>
      </c>
      <c r="D13" s="10">
        <v>188</v>
      </c>
      <c r="E13" s="7">
        <f t="shared" si="0"/>
        <v>361</v>
      </c>
      <c r="F13" s="8">
        <v>157</v>
      </c>
    </row>
    <row r="14" spans="2:6" ht="17.45" customHeight="1" x14ac:dyDescent="0.15">
      <c r="B14" s="5" t="s">
        <v>68</v>
      </c>
      <c r="C14" s="10">
        <v>236</v>
      </c>
      <c r="D14" s="10">
        <v>262</v>
      </c>
      <c r="E14" s="7">
        <f t="shared" si="0"/>
        <v>498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1179</v>
      </c>
      <c r="D15" s="9">
        <f>SUM(D11:D14)</f>
        <v>1322</v>
      </c>
      <c r="E15" s="9">
        <f t="shared" si="0"/>
        <v>2501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173</v>
      </c>
      <c r="D16" s="10">
        <v>219</v>
      </c>
      <c r="E16" s="7">
        <f t="shared" si="0"/>
        <v>392</v>
      </c>
      <c r="F16" s="8">
        <v>209</v>
      </c>
    </row>
    <row r="17" spans="2:6" ht="17.45" customHeight="1" x14ac:dyDescent="0.15">
      <c r="B17" s="5" t="s">
        <v>71</v>
      </c>
      <c r="C17" s="10">
        <v>215</v>
      </c>
      <c r="D17" s="10">
        <v>220</v>
      </c>
      <c r="E17" s="7">
        <f t="shared" si="0"/>
        <v>435</v>
      </c>
      <c r="F17" s="8">
        <v>183</v>
      </c>
    </row>
    <row r="18" spans="2:6" ht="17.45" customHeight="1" x14ac:dyDescent="0.15">
      <c r="B18" s="5" t="s">
        <v>72</v>
      </c>
      <c r="C18" s="10">
        <v>269</v>
      </c>
      <c r="D18" s="10">
        <v>305</v>
      </c>
      <c r="E18" s="7">
        <f t="shared" si="0"/>
        <v>574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59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803</v>
      </c>
      <c r="E20" s="9">
        <f t="shared" si="0"/>
        <v>1523</v>
      </c>
      <c r="F20" s="9">
        <f>SUM(F16:F19)</f>
        <v>690</v>
      </c>
    </row>
    <row r="21" spans="2:6" ht="17.45" customHeight="1" x14ac:dyDescent="0.15">
      <c r="B21" s="5" t="s">
        <v>75</v>
      </c>
      <c r="C21" s="10">
        <v>80</v>
      </c>
      <c r="D21" s="10">
        <v>107</v>
      </c>
      <c r="E21" s="7">
        <f t="shared" si="0"/>
        <v>187</v>
      </c>
      <c r="F21" s="8">
        <v>107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f t="shared" si="0"/>
        <v>769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431</v>
      </c>
      <c r="D24" s="9">
        <f>SUM(D21:D23)</f>
        <v>542</v>
      </c>
      <c r="E24" s="9">
        <f t="shared" si="0"/>
        <v>973</v>
      </c>
      <c r="F24" s="9">
        <f>SUM(F21:F23)</f>
        <v>500</v>
      </c>
    </row>
    <row r="25" spans="2:6" ht="17.45" customHeight="1" x14ac:dyDescent="0.15">
      <c r="B25" s="5" t="s">
        <v>78</v>
      </c>
      <c r="C25" s="10">
        <v>88</v>
      </c>
      <c r="D25" s="10">
        <v>105</v>
      </c>
      <c r="E25" s="7">
        <f t="shared" si="0"/>
        <v>193</v>
      </c>
      <c r="F25" s="8">
        <v>98</v>
      </c>
    </row>
    <row r="26" spans="2:6" ht="17.45" customHeight="1" x14ac:dyDescent="0.15">
      <c r="B26" s="5" t="s">
        <v>79</v>
      </c>
      <c r="C26" s="10">
        <v>80</v>
      </c>
      <c r="D26" s="10">
        <v>85</v>
      </c>
      <c r="E26" s="7">
        <f t="shared" si="0"/>
        <v>165</v>
      </c>
      <c r="F26" s="8">
        <v>87</v>
      </c>
    </row>
    <row r="27" spans="2:6" ht="17.45" customHeight="1" x14ac:dyDescent="0.15">
      <c r="B27" s="5" t="s">
        <v>80</v>
      </c>
      <c r="C27" s="10">
        <v>66</v>
      </c>
      <c r="D27" s="10">
        <v>57</v>
      </c>
      <c r="E27" s="7">
        <f t="shared" si="0"/>
        <v>123</v>
      </c>
      <c r="F27" s="8">
        <v>75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240</v>
      </c>
      <c r="D29" s="9">
        <f>SUM(D25:D28)</f>
        <v>254</v>
      </c>
      <c r="E29" s="9">
        <f t="shared" si="0"/>
        <v>494</v>
      </c>
      <c r="F29" s="9">
        <f>SUM(F25:F28)</f>
        <v>269</v>
      </c>
    </row>
    <row r="30" spans="2:6" ht="17.45" customHeight="1" x14ac:dyDescent="0.15">
      <c r="B30" s="5" t="s">
        <v>83</v>
      </c>
      <c r="C30" s="10">
        <v>191</v>
      </c>
      <c r="D30" s="10">
        <v>218</v>
      </c>
      <c r="E30" s="7">
        <f t="shared" si="0"/>
        <v>409</v>
      </c>
      <c r="F30" s="8">
        <v>176</v>
      </c>
    </row>
    <row r="31" spans="2:6" ht="17.45" customHeight="1" x14ac:dyDescent="0.15">
      <c r="B31" s="5" t="s">
        <v>84</v>
      </c>
      <c r="C31" s="10">
        <v>501</v>
      </c>
      <c r="D31" s="10">
        <v>533</v>
      </c>
      <c r="E31" s="7">
        <f t="shared" si="0"/>
        <v>1034</v>
      </c>
      <c r="F31" s="8">
        <v>510</v>
      </c>
    </row>
    <row r="32" spans="2:6" ht="17.45" customHeight="1" x14ac:dyDescent="0.15">
      <c r="B32" s="5" t="s">
        <v>85</v>
      </c>
      <c r="C32" s="10">
        <v>1109</v>
      </c>
      <c r="D32" s="10">
        <v>1127</v>
      </c>
      <c r="E32" s="7">
        <f t="shared" si="0"/>
        <v>2236</v>
      </c>
      <c r="F32" s="8">
        <v>963</v>
      </c>
    </row>
    <row r="33" spans="2:6" ht="17.45" customHeight="1" x14ac:dyDescent="0.15">
      <c r="B33" s="5" t="s">
        <v>86</v>
      </c>
      <c r="C33" s="10">
        <v>171</v>
      </c>
      <c r="D33" s="10">
        <v>195</v>
      </c>
      <c r="E33" s="7">
        <f t="shared" si="0"/>
        <v>366</v>
      </c>
      <c r="F33" s="8">
        <v>199</v>
      </c>
    </row>
    <row r="34" spans="2:6" ht="17.45" customHeight="1" x14ac:dyDescent="0.15">
      <c r="B34" s="5" t="s">
        <v>87</v>
      </c>
      <c r="C34" s="10">
        <v>445</v>
      </c>
      <c r="D34" s="10">
        <v>477</v>
      </c>
      <c r="E34" s="7">
        <f t="shared" si="0"/>
        <v>922</v>
      </c>
      <c r="F34" s="8">
        <v>364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2550</v>
      </c>
      <c r="E35" s="9">
        <f t="shared" si="0"/>
        <v>4967</v>
      </c>
      <c r="F35" s="9">
        <f>SUM(F30:F34)</f>
        <v>2212</v>
      </c>
    </row>
    <row r="36" spans="2:6" ht="17.45" customHeight="1" x14ac:dyDescent="0.15">
      <c r="B36" s="5" t="s">
        <v>89</v>
      </c>
      <c r="C36" s="10">
        <v>220</v>
      </c>
      <c r="D36" s="10">
        <v>266</v>
      </c>
      <c r="E36" s="7">
        <f t="shared" si="0"/>
        <v>486</v>
      </c>
      <c r="F36" s="8">
        <v>235</v>
      </c>
    </row>
    <row r="37" spans="2:6" ht="17.45" customHeight="1" x14ac:dyDescent="0.15">
      <c r="B37" s="5" t="s">
        <v>90</v>
      </c>
      <c r="C37" s="10">
        <v>1017</v>
      </c>
      <c r="D37" s="10">
        <v>1125</v>
      </c>
      <c r="E37" s="7">
        <f t="shared" si="0"/>
        <v>2142</v>
      </c>
      <c r="F37" s="8">
        <v>917</v>
      </c>
    </row>
    <row r="38" spans="2:6" ht="17.45" customHeight="1" x14ac:dyDescent="0.15">
      <c r="B38" s="5" t="s">
        <v>91</v>
      </c>
      <c r="C38" s="10">
        <v>780</v>
      </c>
      <c r="D38" s="10">
        <v>899</v>
      </c>
      <c r="E38" s="7">
        <f t="shared" si="0"/>
        <v>1679</v>
      </c>
      <c r="F38" s="8">
        <v>692</v>
      </c>
    </row>
    <row r="39" spans="2:6" ht="17.45" customHeight="1" x14ac:dyDescent="0.15">
      <c r="B39" s="5" t="s">
        <v>92</v>
      </c>
      <c r="C39" s="10">
        <v>264</v>
      </c>
      <c r="D39" s="10">
        <v>323</v>
      </c>
      <c r="E39" s="7">
        <f t="shared" si="0"/>
        <v>587</v>
      </c>
      <c r="F39" s="8">
        <v>250</v>
      </c>
    </row>
    <row r="40" spans="2:6" ht="17.45" customHeight="1" x14ac:dyDescent="0.15">
      <c r="B40" s="5" t="s">
        <v>93</v>
      </c>
      <c r="C40" s="10">
        <v>379</v>
      </c>
      <c r="D40" s="10">
        <v>403</v>
      </c>
      <c r="E40" s="7">
        <f t="shared" si="0"/>
        <v>782</v>
      </c>
      <c r="F40" s="8">
        <v>346</v>
      </c>
    </row>
    <row r="41" spans="2:6" ht="17.45" customHeight="1" x14ac:dyDescent="0.15">
      <c r="B41" s="9" t="s">
        <v>94</v>
      </c>
      <c r="C41" s="9">
        <f>SUM(C36:C40)</f>
        <v>2660</v>
      </c>
      <c r="D41" s="9">
        <f>SUM(D36:D40)</f>
        <v>3016</v>
      </c>
      <c r="E41" s="9">
        <f t="shared" si="0"/>
        <v>5676</v>
      </c>
      <c r="F41" s="9">
        <f>SUM(F36:F40)</f>
        <v>2440</v>
      </c>
    </row>
    <row r="42" spans="2:6" ht="17.45" customHeight="1" x14ac:dyDescent="0.15">
      <c r="B42" s="5" t="s">
        <v>95</v>
      </c>
      <c r="C42" s="10">
        <v>653</v>
      </c>
      <c r="D42" s="10">
        <v>739</v>
      </c>
      <c r="E42" s="7">
        <f t="shared" si="0"/>
        <v>1392</v>
      </c>
      <c r="F42" s="8">
        <v>665</v>
      </c>
    </row>
    <row r="43" spans="2:6" ht="17.45" customHeight="1" x14ac:dyDescent="0.15">
      <c r="B43" s="5" t="s">
        <v>96</v>
      </c>
      <c r="C43" s="10">
        <v>687</v>
      </c>
      <c r="D43" s="10">
        <v>733</v>
      </c>
      <c r="E43" s="7">
        <f t="shared" si="0"/>
        <v>1420</v>
      </c>
      <c r="F43" s="8">
        <v>656</v>
      </c>
    </row>
    <row r="44" spans="2:6" ht="17.45" customHeight="1" x14ac:dyDescent="0.15">
      <c r="B44" s="9" t="s">
        <v>97</v>
      </c>
      <c r="C44" s="9">
        <f>SUM(C42:C43)</f>
        <v>1340</v>
      </c>
      <c r="D44" s="9">
        <f>SUM(D42:D43)</f>
        <v>1472</v>
      </c>
      <c r="E44" s="9">
        <f t="shared" si="0"/>
        <v>2812</v>
      </c>
      <c r="F44" s="9">
        <f>SUM(F42:F43)</f>
        <v>1321</v>
      </c>
    </row>
    <row r="45" spans="2:6" ht="17.45" customHeight="1" x14ac:dyDescent="0.15">
      <c r="B45" s="5" t="s">
        <v>98</v>
      </c>
      <c r="C45" s="10">
        <v>1033</v>
      </c>
      <c r="D45" s="10">
        <v>1126</v>
      </c>
      <c r="E45" s="7">
        <f>SUM(C45:D45)</f>
        <v>2159</v>
      </c>
      <c r="F45" s="8">
        <v>979</v>
      </c>
    </row>
    <row r="46" spans="2:6" ht="17.45" customHeight="1" x14ac:dyDescent="0.15">
      <c r="B46" s="5" t="s">
        <v>99</v>
      </c>
      <c r="C46" s="10">
        <v>932</v>
      </c>
      <c r="D46" s="10">
        <v>1001</v>
      </c>
      <c r="E46" s="7">
        <f>C46+D46</f>
        <v>1933</v>
      </c>
      <c r="F46" s="8">
        <v>981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1965</v>
      </c>
      <c r="D48" s="11">
        <f>SUM(D45:D47)</f>
        <v>2139</v>
      </c>
      <c r="E48" s="11">
        <f t="shared" si="0"/>
        <v>4104</v>
      </c>
      <c r="F48" s="11">
        <f>SUM(F45:F47)</f>
        <v>1972</v>
      </c>
    </row>
    <row r="49" spans="2:6" ht="17.45" customHeight="1" thickTop="1" x14ac:dyDescent="0.15">
      <c r="B49" s="12" t="s">
        <v>102</v>
      </c>
      <c r="C49" s="12">
        <f>C10+C15+C20+C24+C29+C35+C41+C44+C48</f>
        <v>12154</v>
      </c>
      <c r="D49" s="12">
        <f>D10+D15+D20+D24+D29+D35+D41+D44+D48</f>
        <v>13484</v>
      </c>
      <c r="E49" s="12">
        <f>SUM(C49:D49)</f>
        <v>25638</v>
      </c>
      <c r="F49" s="12">
        <f>F10+F15+F20+F24+F29+F35+F41+F44+F48</f>
        <v>11671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view="pageBreakPreview" zoomScale="85" zoomScaleNormal="100" zoomScaleSheetLayoutView="85"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202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708</v>
      </c>
      <c r="D7" s="6">
        <v>848</v>
      </c>
      <c r="E7" s="7">
        <f>SUM(C7:D7)</f>
        <v>1556</v>
      </c>
      <c r="F7" s="8">
        <v>690</v>
      </c>
    </row>
    <row r="8" spans="2:6" ht="17.45" customHeight="1" x14ac:dyDescent="0.15">
      <c r="B8" s="5" t="s">
        <v>62</v>
      </c>
      <c r="C8" s="6">
        <v>485</v>
      </c>
      <c r="D8" s="6">
        <v>505</v>
      </c>
      <c r="E8" s="7">
        <f t="shared" ref="E8:E48" si="0">SUM(C8:D8)</f>
        <v>990</v>
      </c>
      <c r="F8" s="8">
        <v>423</v>
      </c>
    </row>
    <row r="9" spans="2:6" ht="17.45" customHeight="1" x14ac:dyDescent="0.15">
      <c r="B9" s="5" t="s">
        <v>63</v>
      </c>
      <c r="C9" s="6">
        <v>8</v>
      </c>
      <c r="D9" s="6">
        <v>33</v>
      </c>
      <c r="E9" s="7">
        <f t="shared" si="0"/>
        <v>41</v>
      </c>
      <c r="F9" s="8">
        <v>41</v>
      </c>
    </row>
    <row r="10" spans="2:6" ht="17.45" customHeight="1" x14ac:dyDescent="0.15">
      <c r="B10" s="9" t="s">
        <v>64</v>
      </c>
      <c r="C10" s="9">
        <f>SUM(C7:C9)</f>
        <v>1201</v>
      </c>
      <c r="D10" s="9">
        <f>SUM(D7:D9)</f>
        <v>1386</v>
      </c>
      <c r="E10" s="9">
        <f>SUM(C10:D10)</f>
        <v>2587</v>
      </c>
      <c r="F10" s="9">
        <f>SUM(F7:F9)</f>
        <v>1154</v>
      </c>
    </row>
    <row r="11" spans="2:6" ht="17.45" customHeight="1" x14ac:dyDescent="0.15">
      <c r="B11" s="5" t="s">
        <v>65</v>
      </c>
      <c r="C11" s="10">
        <v>597</v>
      </c>
      <c r="D11" s="10">
        <v>670</v>
      </c>
      <c r="E11" s="7">
        <f t="shared" si="0"/>
        <v>1267</v>
      </c>
      <c r="F11" s="8">
        <v>551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169</v>
      </c>
    </row>
    <row r="13" spans="2:6" ht="17.45" customHeight="1" x14ac:dyDescent="0.15">
      <c r="B13" s="5" t="s">
        <v>67</v>
      </c>
      <c r="C13" s="10">
        <v>174</v>
      </c>
      <c r="D13" s="10">
        <v>189</v>
      </c>
      <c r="E13" s="7">
        <f t="shared" si="0"/>
        <v>363</v>
      </c>
      <c r="F13" s="8">
        <v>158</v>
      </c>
    </row>
    <row r="14" spans="2:6" ht="17.45" customHeight="1" x14ac:dyDescent="0.15">
      <c r="B14" s="5" t="s">
        <v>68</v>
      </c>
      <c r="C14" s="10">
        <v>236</v>
      </c>
      <c r="D14" s="10">
        <v>261</v>
      </c>
      <c r="E14" s="7">
        <f t="shared" si="0"/>
        <v>497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1190</v>
      </c>
      <c r="D15" s="9">
        <f>SUM(D11:D14)</f>
        <v>1327</v>
      </c>
      <c r="E15" s="9">
        <f t="shared" si="0"/>
        <v>2517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175</v>
      </c>
      <c r="D16" s="10">
        <v>219</v>
      </c>
      <c r="E16" s="7">
        <f t="shared" si="0"/>
        <v>394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220</v>
      </c>
      <c r="E17" s="7">
        <f t="shared" si="0"/>
        <v>434</v>
      </c>
      <c r="F17" s="8">
        <v>182</v>
      </c>
    </row>
    <row r="18" spans="2:6" ht="17.45" customHeight="1" x14ac:dyDescent="0.15">
      <c r="B18" s="5" t="s">
        <v>72</v>
      </c>
      <c r="C18" s="10">
        <v>263</v>
      </c>
      <c r="D18" s="10">
        <v>304</v>
      </c>
      <c r="E18" s="7">
        <f t="shared" si="0"/>
        <v>567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60</v>
      </c>
      <c r="E19" s="7">
        <f t="shared" si="0"/>
        <v>123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803</v>
      </c>
      <c r="E20" s="9">
        <f t="shared" si="0"/>
        <v>1518</v>
      </c>
      <c r="F20" s="9">
        <f>SUM(F16:F19)</f>
        <v>692</v>
      </c>
    </row>
    <row r="21" spans="2:6" ht="17.45" customHeight="1" x14ac:dyDescent="0.15">
      <c r="B21" s="5" t="s">
        <v>75</v>
      </c>
      <c r="C21" s="10">
        <v>80</v>
      </c>
      <c r="D21" s="10">
        <v>106</v>
      </c>
      <c r="E21" s="7">
        <f t="shared" si="0"/>
        <v>186</v>
      </c>
      <c r="F21" s="8">
        <v>106</v>
      </c>
    </row>
    <row r="22" spans="2:6" ht="17.45" customHeight="1" x14ac:dyDescent="0.15">
      <c r="B22" s="5" t="s">
        <v>76</v>
      </c>
      <c r="C22" s="10">
        <v>352</v>
      </c>
      <c r="D22" s="10">
        <v>422</v>
      </c>
      <c r="E22" s="7">
        <f t="shared" si="0"/>
        <v>774</v>
      </c>
      <c r="F22" s="8">
        <v>378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434</v>
      </c>
      <c r="D24" s="9">
        <f>SUM(D21:D23)</f>
        <v>543</v>
      </c>
      <c r="E24" s="9">
        <f t="shared" si="0"/>
        <v>977</v>
      </c>
      <c r="F24" s="9">
        <f>SUM(F21:F23)</f>
        <v>501</v>
      </c>
    </row>
    <row r="25" spans="2:6" ht="17.45" customHeight="1" x14ac:dyDescent="0.15">
      <c r="B25" s="5" t="s">
        <v>78</v>
      </c>
      <c r="C25" s="10">
        <v>88</v>
      </c>
      <c r="D25" s="10">
        <v>105</v>
      </c>
      <c r="E25" s="7">
        <f t="shared" si="0"/>
        <v>193</v>
      </c>
      <c r="F25" s="8">
        <v>98</v>
      </c>
    </row>
    <row r="26" spans="2:6" ht="17.45" customHeight="1" x14ac:dyDescent="0.15">
      <c r="B26" s="5" t="s">
        <v>79</v>
      </c>
      <c r="C26" s="10">
        <v>79</v>
      </c>
      <c r="D26" s="10">
        <v>85</v>
      </c>
      <c r="E26" s="7">
        <f t="shared" si="0"/>
        <v>164</v>
      </c>
      <c r="F26" s="8">
        <v>87</v>
      </c>
    </row>
    <row r="27" spans="2:6" ht="17.45" customHeight="1" x14ac:dyDescent="0.15">
      <c r="B27" s="5" t="s">
        <v>80</v>
      </c>
      <c r="C27" s="10">
        <v>65</v>
      </c>
      <c r="D27" s="10">
        <v>55</v>
      </c>
      <c r="E27" s="7">
        <f t="shared" si="0"/>
        <v>120</v>
      </c>
      <c r="F27" s="8">
        <v>73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238</v>
      </c>
      <c r="D29" s="9">
        <f>SUM(D25:D28)</f>
        <v>252</v>
      </c>
      <c r="E29" s="9">
        <f t="shared" si="0"/>
        <v>490</v>
      </c>
      <c r="F29" s="9">
        <f>SUM(F25:F28)</f>
        <v>267</v>
      </c>
    </row>
    <row r="30" spans="2:6" ht="17.45" customHeight="1" x14ac:dyDescent="0.15">
      <c r="B30" s="5" t="s">
        <v>83</v>
      </c>
      <c r="C30" s="10">
        <v>192</v>
      </c>
      <c r="D30" s="10">
        <v>219</v>
      </c>
      <c r="E30" s="7">
        <f t="shared" si="0"/>
        <v>411</v>
      </c>
      <c r="F30" s="8">
        <v>177</v>
      </c>
    </row>
    <row r="31" spans="2:6" ht="17.45" customHeight="1" x14ac:dyDescent="0.15">
      <c r="B31" s="5" t="s">
        <v>84</v>
      </c>
      <c r="C31" s="10">
        <v>502</v>
      </c>
      <c r="D31" s="10">
        <v>541</v>
      </c>
      <c r="E31" s="7">
        <f t="shared" si="0"/>
        <v>1043</v>
      </c>
      <c r="F31" s="8">
        <v>519</v>
      </c>
    </row>
    <row r="32" spans="2:6" ht="17.45" customHeight="1" x14ac:dyDescent="0.15">
      <c r="B32" s="5" t="s">
        <v>85</v>
      </c>
      <c r="C32" s="10">
        <v>1105</v>
      </c>
      <c r="D32" s="10">
        <v>1125</v>
      </c>
      <c r="E32" s="7">
        <f t="shared" si="0"/>
        <v>2230</v>
      </c>
      <c r="F32" s="8">
        <v>958</v>
      </c>
    </row>
    <row r="33" spans="2:6" ht="17.45" customHeight="1" x14ac:dyDescent="0.15">
      <c r="B33" s="5" t="s">
        <v>86</v>
      </c>
      <c r="C33" s="10">
        <v>169</v>
      </c>
      <c r="D33" s="10">
        <v>195</v>
      </c>
      <c r="E33" s="7">
        <f t="shared" si="0"/>
        <v>364</v>
      </c>
      <c r="F33" s="8">
        <v>198</v>
      </c>
    </row>
    <row r="34" spans="2:6" ht="17.45" customHeight="1" x14ac:dyDescent="0.15">
      <c r="B34" s="5" t="s">
        <v>87</v>
      </c>
      <c r="C34" s="10">
        <v>447</v>
      </c>
      <c r="D34" s="10">
        <v>477</v>
      </c>
      <c r="E34" s="7">
        <f t="shared" si="0"/>
        <v>924</v>
      </c>
      <c r="F34" s="8">
        <v>364</v>
      </c>
    </row>
    <row r="35" spans="2:6" ht="17.45" customHeight="1" x14ac:dyDescent="0.15">
      <c r="B35" s="9" t="s">
        <v>88</v>
      </c>
      <c r="C35" s="9">
        <f>SUM(C30:C34)</f>
        <v>2415</v>
      </c>
      <c r="D35" s="9">
        <f>SUM(D30:D34)</f>
        <v>2557</v>
      </c>
      <c r="E35" s="9">
        <f t="shared" si="0"/>
        <v>4972</v>
      </c>
      <c r="F35" s="9">
        <f>SUM(F30:F34)</f>
        <v>2216</v>
      </c>
    </row>
    <row r="36" spans="2:6" ht="17.45" customHeight="1" x14ac:dyDescent="0.15">
      <c r="B36" s="5" t="s">
        <v>89</v>
      </c>
      <c r="C36" s="10">
        <v>221</v>
      </c>
      <c r="D36" s="10">
        <v>266</v>
      </c>
      <c r="E36" s="7">
        <f t="shared" si="0"/>
        <v>487</v>
      </c>
      <c r="F36" s="8">
        <v>235</v>
      </c>
    </row>
    <row r="37" spans="2:6" ht="17.45" customHeight="1" x14ac:dyDescent="0.15">
      <c r="B37" s="5" t="s">
        <v>90</v>
      </c>
      <c r="C37" s="10">
        <v>1021</v>
      </c>
      <c r="D37" s="10">
        <v>1132</v>
      </c>
      <c r="E37" s="7">
        <f t="shared" si="0"/>
        <v>2153</v>
      </c>
      <c r="F37" s="8">
        <v>924</v>
      </c>
    </row>
    <row r="38" spans="2:6" ht="17.45" customHeight="1" x14ac:dyDescent="0.15">
      <c r="B38" s="5" t="s">
        <v>91</v>
      </c>
      <c r="C38" s="10">
        <v>778</v>
      </c>
      <c r="D38" s="10">
        <v>897</v>
      </c>
      <c r="E38" s="7">
        <f t="shared" si="0"/>
        <v>1675</v>
      </c>
      <c r="F38" s="8">
        <v>687</v>
      </c>
    </row>
    <row r="39" spans="2:6" ht="17.45" customHeight="1" x14ac:dyDescent="0.15">
      <c r="B39" s="5" t="s">
        <v>92</v>
      </c>
      <c r="C39" s="10">
        <v>260</v>
      </c>
      <c r="D39" s="10">
        <v>321</v>
      </c>
      <c r="E39" s="7">
        <f t="shared" si="0"/>
        <v>581</v>
      </c>
      <c r="F39" s="8">
        <v>248</v>
      </c>
    </row>
    <row r="40" spans="2:6" ht="17.45" customHeight="1" x14ac:dyDescent="0.15">
      <c r="B40" s="5" t="s">
        <v>93</v>
      </c>
      <c r="C40" s="10">
        <v>378</v>
      </c>
      <c r="D40" s="10">
        <v>402</v>
      </c>
      <c r="E40" s="7">
        <f t="shared" si="0"/>
        <v>780</v>
      </c>
      <c r="F40" s="8">
        <v>346</v>
      </c>
    </row>
    <row r="41" spans="2:6" ht="17.45" customHeight="1" x14ac:dyDescent="0.15">
      <c r="B41" s="9" t="s">
        <v>94</v>
      </c>
      <c r="C41" s="9">
        <f>SUM(C36:C40)</f>
        <v>2658</v>
      </c>
      <c r="D41" s="9">
        <f>SUM(D36:D40)</f>
        <v>3018</v>
      </c>
      <c r="E41" s="9">
        <f t="shared" si="0"/>
        <v>5676</v>
      </c>
      <c r="F41" s="9">
        <f>SUM(F36:F40)</f>
        <v>2440</v>
      </c>
    </row>
    <row r="42" spans="2:6" ht="17.45" customHeight="1" x14ac:dyDescent="0.15">
      <c r="B42" s="5" t="s">
        <v>95</v>
      </c>
      <c r="C42" s="10">
        <v>655</v>
      </c>
      <c r="D42" s="10">
        <v>740</v>
      </c>
      <c r="E42" s="7">
        <f t="shared" si="0"/>
        <v>1395</v>
      </c>
      <c r="F42" s="8">
        <v>667</v>
      </c>
    </row>
    <row r="43" spans="2:6" ht="17.45" customHeight="1" x14ac:dyDescent="0.15">
      <c r="B43" s="5" t="s">
        <v>96</v>
      </c>
      <c r="C43" s="10">
        <v>689</v>
      </c>
      <c r="D43" s="10">
        <v>731</v>
      </c>
      <c r="E43" s="7">
        <f t="shared" si="0"/>
        <v>1420</v>
      </c>
      <c r="F43" s="8">
        <v>654</v>
      </c>
    </row>
    <row r="44" spans="2:6" ht="17.45" customHeight="1" x14ac:dyDescent="0.15">
      <c r="B44" s="9" t="s">
        <v>97</v>
      </c>
      <c r="C44" s="9">
        <f>SUM(C42:C43)</f>
        <v>1344</v>
      </c>
      <c r="D44" s="9">
        <f>SUM(D42:D43)</f>
        <v>1471</v>
      </c>
      <c r="E44" s="9">
        <f t="shared" si="0"/>
        <v>2815</v>
      </c>
      <c r="F44" s="9">
        <f>SUM(F42:F43)</f>
        <v>1321</v>
      </c>
    </row>
    <row r="45" spans="2:6" ht="17.45" customHeight="1" x14ac:dyDescent="0.15">
      <c r="B45" s="5" t="s">
        <v>98</v>
      </c>
      <c r="C45" s="10">
        <v>1030</v>
      </c>
      <c r="D45" s="10">
        <v>1121</v>
      </c>
      <c r="E45" s="7">
        <f>SUM(C45:D45)</f>
        <v>2151</v>
      </c>
      <c r="F45" s="8">
        <v>979</v>
      </c>
    </row>
    <row r="46" spans="2:6" ht="17.45" customHeight="1" x14ac:dyDescent="0.15">
      <c r="B46" s="5" t="s">
        <v>99</v>
      </c>
      <c r="C46" s="10">
        <v>934</v>
      </c>
      <c r="D46" s="10">
        <v>1005</v>
      </c>
      <c r="E46" s="7">
        <f>C46+D46</f>
        <v>1939</v>
      </c>
      <c r="F46" s="8">
        <v>989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1964</v>
      </c>
      <c r="D48" s="11">
        <f>SUM(D45:D47)</f>
        <v>2138</v>
      </c>
      <c r="E48" s="11">
        <f t="shared" si="0"/>
        <v>4102</v>
      </c>
      <c r="F48" s="11">
        <f>SUM(F45:F47)</f>
        <v>1980</v>
      </c>
    </row>
    <row r="49" spans="2:6" ht="17.45" customHeight="1" thickTop="1" x14ac:dyDescent="0.15">
      <c r="B49" s="12" t="s">
        <v>102</v>
      </c>
      <c r="C49" s="12">
        <f>C10+C15+C20+C24+C29+C35+C41+C44+C48</f>
        <v>12159</v>
      </c>
      <c r="D49" s="12">
        <f>D10+D15+D20+D24+D29+D35+D41+D44+D48</f>
        <v>13495</v>
      </c>
      <c r="E49" s="12">
        <f>SUM(C49:D49)</f>
        <v>25654</v>
      </c>
      <c r="F49" s="12">
        <f>F10+F15+F20+F24+F29+F35+F41+F44+F48</f>
        <v>11688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view="pageBreakPreview" topLeftCell="A13" zoomScale="85" zoomScaleNormal="100" zoomScaleSheetLayoutView="85" workbookViewId="0">
      <selection activeCell="T39" sqref="T3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204</v>
      </c>
    </row>
    <row r="3" spans="2:6" ht="11.25" customHeight="1" x14ac:dyDescent="0.15"/>
    <row r="4" spans="2:6" x14ac:dyDescent="0.15">
      <c r="B4" s="1" t="s">
        <v>55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705</v>
      </c>
      <c r="D7" s="6">
        <v>847</v>
      </c>
      <c r="E7" s="7">
        <v>1552</v>
      </c>
      <c r="F7" s="8">
        <v>687</v>
      </c>
    </row>
    <row r="8" spans="2:6" ht="17.45" customHeight="1" x14ac:dyDescent="0.15">
      <c r="B8" s="5" t="s">
        <v>62</v>
      </c>
      <c r="C8" s="6">
        <v>485</v>
      </c>
      <c r="D8" s="6">
        <v>505</v>
      </c>
      <c r="E8" s="7">
        <v>990</v>
      </c>
      <c r="F8" s="8">
        <v>421</v>
      </c>
    </row>
    <row r="9" spans="2:6" ht="17.45" customHeight="1" x14ac:dyDescent="0.15">
      <c r="B9" s="5" t="s">
        <v>63</v>
      </c>
      <c r="C9" s="6">
        <v>7</v>
      </c>
      <c r="D9" s="6">
        <v>33</v>
      </c>
      <c r="E9" s="7">
        <v>40</v>
      </c>
      <c r="F9" s="8">
        <v>40</v>
      </c>
    </row>
    <row r="10" spans="2:6" ht="17.45" customHeight="1" x14ac:dyDescent="0.15">
      <c r="B10" s="9" t="s">
        <v>64</v>
      </c>
      <c r="C10" s="9">
        <v>1197</v>
      </c>
      <c r="D10" s="9">
        <v>1385</v>
      </c>
      <c r="E10" s="9">
        <v>2582</v>
      </c>
      <c r="F10" s="9">
        <v>1148</v>
      </c>
    </row>
    <row r="11" spans="2:6" ht="17.45" customHeight="1" x14ac:dyDescent="0.15">
      <c r="B11" s="5" t="s">
        <v>65</v>
      </c>
      <c r="C11" s="10">
        <v>599</v>
      </c>
      <c r="D11" s="10">
        <v>673</v>
      </c>
      <c r="E11" s="7">
        <v>1272</v>
      </c>
      <c r="F11" s="8">
        <v>553</v>
      </c>
    </row>
    <row r="12" spans="2:6" ht="17.45" customHeight="1" x14ac:dyDescent="0.15">
      <c r="B12" s="5" t="s">
        <v>66</v>
      </c>
      <c r="C12" s="10">
        <v>185</v>
      </c>
      <c r="D12" s="10">
        <v>207</v>
      </c>
      <c r="E12" s="7">
        <v>392</v>
      </c>
      <c r="F12" s="8">
        <v>170</v>
      </c>
    </row>
    <row r="13" spans="2:6" ht="17.45" customHeight="1" x14ac:dyDescent="0.15">
      <c r="B13" s="5" t="s">
        <v>67</v>
      </c>
      <c r="C13" s="10">
        <v>174</v>
      </c>
      <c r="D13" s="10">
        <v>188</v>
      </c>
      <c r="E13" s="7">
        <v>362</v>
      </c>
      <c r="F13" s="8">
        <v>158</v>
      </c>
    </row>
    <row r="14" spans="2:6" ht="17.45" customHeight="1" x14ac:dyDescent="0.15">
      <c r="B14" s="5" t="s">
        <v>68</v>
      </c>
      <c r="C14" s="10">
        <v>236</v>
      </c>
      <c r="D14" s="10">
        <v>260</v>
      </c>
      <c r="E14" s="7">
        <v>496</v>
      </c>
      <c r="F14" s="8">
        <v>238</v>
      </c>
    </row>
    <row r="15" spans="2:6" ht="17.45" customHeight="1" x14ac:dyDescent="0.15">
      <c r="B15" s="9" t="s">
        <v>69</v>
      </c>
      <c r="C15" s="9">
        <v>1194</v>
      </c>
      <c r="D15" s="9">
        <v>1328</v>
      </c>
      <c r="E15" s="9">
        <v>2522</v>
      </c>
      <c r="F15" s="9">
        <v>1119</v>
      </c>
    </row>
    <row r="16" spans="2:6" ht="17.45" customHeight="1" x14ac:dyDescent="0.15">
      <c r="B16" s="5" t="s">
        <v>70</v>
      </c>
      <c r="C16" s="10">
        <v>177</v>
      </c>
      <c r="D16" s="10">
        <v>218</v>
      </c>
      <c r="E16" s="7">
        <v>395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220</v>
      </c>
      <c r="E17" s="7">
        <v>434</v>
      </c>
      <c r="F17" s="8">
        <v>183</v>
      </c>
    </row>
    <row r="18" spans="2:6" ht="17.45" customHeight="1" x14ac:dyDescent="0.15">
      <c r="B18" s="5" t="s">
        <v>72</v>
      </c>
      <c r="C18" s="10">
        <v>263</v>
      </c>
      <c r="D18" s="10">
        <v>303</v>
      </c>
      <c r="E18" s="7">
        <v>566</v>
      </c>
      <c r="F18" s="8">
        <v>251</v>
      </c>
    </row>
    <row r="19" spans="2:6" ht="17.45" customHeight="1" x14ac:dyDescent="0.15">
      <c r="B19" s="5" t="s">
        <v>73</v>
      </c>
      <c r="C19" s="10">
        <v>64</v>
      </c>
      <c r="D19" s="10">
        <v>61</v>
      </c>
      <c r="E19" s="7">
        <v>125</v>
      </c>
      <c r="F19" s="8">
        <v>48</v>
      </c>
    </row>
    <row r="20" spans="2:6" ht="17.45" customHeight="1" x14ac:dyDescent="0.15">
      <c r="B20" s="9" t="s">
        <v>74</v>
      </c>
      <c r="C20" s="9">
        <v>718</v>
      </c>
      <c r="D20" s="9">
        <v>802</v>
      </c>
      <c r="E20" s="9">
        <v>1520</v>
      </c>
      <c r="F20" s="9">
        <v>694</v>
      </c>
    </row>
    <row r="21" spans="2:6" ht="17.45" customHeight="1" x14ac:dyDescent="0.15">
      <c r="B21" s="5" t="s">
        <v>75</v>
      </c>
      <c r="C21" s="10">
        <v>79</v>
      </c>
      <c r="D21" s="10">
        <v>106</v>
      </c>
      <c r="E21" s="7">
        <v>185</v>
      </c>
      <c r="F21" s="8">
        <v>106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v>769</v>
      </c>
      <c r="F22" s="8">
        <v>377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v>16</v>
      </c>
      <c r="F23" s="8">
        <v>16</v>
      </c>
    </row>
    <row r="24" spans="2:6" ht="17.45" customHeight="1" x14ac:dyDescent="0.15">
      <c r="B24" s="9" t="s">
        <v>77</v>
      </c>
      <c r="C24" s="9">
        <v>430</v>
      </c>
      <c r="D24" s="9">
        <v>540</v>
      </c>
      <c r="E24" s="9">
        <v>970</v>
      </c>
      <c r="F24" s="9">
        <v>499</v>
      </c>
    </row>
    <row r="25" spans="2:6" ht="17.45" customHeight="1" x14ac:dyDescent="0.15">
      <c r="B25" s="5" t="s">
        <v>78</v>
      </c>
      <c r="C25" s="10">
        <v>86</v>
      </c>
      <c r="D25" s="10">
        <v>105</v>
      </c>
      <c r="E25" s="7">
        <v>191</v>
      </c>
      <c r="F25" s="8">
        <v>97</v>
      </c>
    </row>
    <row r="26" spans="2:6" ht="17.45" customHeight="1" x14ac:dyDescent="0.15">
      <c r="B26" s="5" t="s">
        <v>79</v>
      </c>
      <c r="C26" s="10">
        <v>79</v>
      </c>
      <c r="D26" s="10">
        <v>86</v>
      </c>
      <c r="E26" s="7">
        <v>165</v>
      </c>
      <c r="F26" s="8">
        <v>87</v>
      </c>
    </row>
    <row r="27" spans="2:6" ht="17.45" customHeight="1" x14ac:dyDescent="0.15">
      <c r="B27" s="5" t="s">
        <v>80</v>
      </c>
      <c r="C27" s="10">
        <v>65</v>
      </c>
      <c r="D27" s="10">
        <v>55</v>
      </c>
      <c r="E27" s="7">
        <v>120</v>
      </c>
      <c r="F27" s="8">
        <v>73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v>13</v>
      </c>
      <c r="F28" s="8">
        <v>9</v>
      </c>
    </row>
    <row r="29" spans="2:6" ht="17.45" customHeight="1" x14ac:dyDescent="0.15">
      <c r="B29" s="9" t="s">
        <v>82</v>
      </c>
      <c r="C29" s="9">
        <v>236</v>
      </c>
      <c r="D29" s="9">
        <v>253</v>
      </c>
      <c r="E29" s="9">
        <v>489</v>
      </c>
      <c r="F29" s="9">
        <v>266</v>
      </c>
    </row>
    <row r="30" spans="2:6" ht="17.45" customHeight="1" x14ac:dyDescent="0.15">
      <c r="B30" s="5" t="s">
        <v>83</v>
      </c>
      <c r="C30" s="10">
        <v>193</v>
      </c>
      <c r="D30" s="10">
        <v>223</v>
      </c>
      <c r="E30" s="7">
        <v>416</v>
      </c>
      <c r="F30" s="8">
        <v>179</v>
      </c>
    </row>
    <row r="31" spans="2:6" ht="17.45" customHeight="1" x14ac:dyDescent="0.15">
      <c r="B31" s="5" t="s">
        <v>84</v>
      </c>
      <c r="C31" s="10">
        <v>505</v>
      </c>
      <c r="D31" s="10">
        <v>541</v>
      </c>
      <c r="E31" s="7">
        <v>1046</v>
      </c>
      <c r="F31" s="8">
        <v>521</v>
      </c>
    </row>
    <row r="32" spans="2:6" ht="17.45" customHeight="1" x14ac:dyDescent="0.15">
      <c r="B32" s="5" t="s">
        <v>85</v>
      </c>
      <c r="C32" s="10">
        <v>1108</v>
      </c>
      <c r="D32" s="10">
        <v>1129</v>
      </c>
      <c r="E32" s="7">
        <v>2237</v>
      </c>
      <c r="F32" s="8">
        <v>962</v>
      </c>
    </row>
    <row r="33" spans="2:6" ht="17.45" customHeight="1" x14ac:dyDescent="0.15">
      <c r="B33" s="5" t="s">
        <v>86</v>
      </c>
      <c r="C33" s="10">
        <v>169</v>
      </c>
      <c r="D33" s="10">
        <v>194</v>
      </c>
      <c r="E33" s="7">
        <v>363</v>
      </c>
      <c r="F33" s="8">
        <v>197</v>
      </c>
    </row>
    <row r="34" spans="2:6" ht="17.45" customHeight="1" x14ac:dyDescent="0.15">
      <c r="B34" s="5" t="s">
        <v>87</v>
      </c>
      <c r="C34" s="10">
        <v>447</v>
      </c>
      <c r="D34" s="10">
        <v>474</v>
      </c>
      <c r="E34" s="7">
        <v>921</v>
      </c>
      <c r="F34" s="8">
        <v>363</v>
      </c>
    </row>
    <row r="35" spans="2:6" ht="17.45" customHeight="1" x14ac:dyDescent="0.15">
      <c r="B35" s="9" t="s">
        <v>88</v>
      </c>
      <c r="C35" s="9">
        <v>2422</v>
      </c>
      <c r="D35" s="9">
        <v>2561</v>
      </c>
      <c r="E35" s="9">
        <v>4983</v>
      </c>
      <c r="F35" s="9">
        <v>2222</v>
      </c>
    </row>
    <row r="36" spans="2:6" ht="17.45" customHeight="1" x14ac:dyDescent="0.15">
      <c r="B36" s="5" t="s">
        <v>89</v>
      </c>
      <c r="C36" s="10">
        <v>225</v>
      </c>
      <c r="D36" s="10">
        <v>270</v>
      </c>
      <c r="E36" s="7">
        <v>495</v>
      </c>
      <c r="F36" s="8">
        <v>238</v>
      </c>
    </row>
    <row r="37" spans="2:6" ht="17.45" customHeight="1" x14ac:dyDescent="0.15">
      <c r="B37" s="5" t="s">
        <v>90</v>
      </c>
      <c r="C37" s="10">
        <v>1024</v>
      </c>
      <c r="D37" s="10">
        <v>1131</v>
      </c>
      <c r="E37" s="7">
        <v>2155</v>
      </c>
      <c r="F37" s="8">
        <v>925</v>
      </c>
    </row>
    <row r="38" spans="2:6" ht="17.45" customHeight="1" x14ac:dyDescent="0.15">
      <c r="B38" s="5" t="s">
        <v>91</v>
      </c>
      <c r="C38" s="10">
        <v>785</v>
      </c>
      <c r="D38" s="10">
        <v>898</v>
      </c>
      <c r="E38" s="7">
        <v>1683</v>
      </c>
      <c r="F38" s="8">
        <v>689</v>
      </c>
    </row>
    <row r="39" spans="2:6" ht="17.45" customHeight="1" x14ac:dyDescent="0.15">
      <c r="B39" s="5" t="s">
        <v>92</v>
      </c>
      <c r="C39" s="10">
        <v>258</v>
      </c>
      <c r="D39" s="10">
        <v>319</v>
      </c>
      <c r="E39" s="7">
        <v>577</v>
      </c>
      <c r="F39" s="8">
        <v>248</v>
      </c>
    </row>
    <row r="40" spans="2:6" ht="17.45" customHeight="1" x14ac:dyDescent="0.15">
      <c r="B40" s="5" t="s">
        <v>93</v>
      </c>
      <c r="C40" s="10">
        <v>378</v>
      </c>
      <c r="D40" s="10">
        <v>401</v>
      </c>
      <c r="E40" s="7">
        <v>779</v>
      </c>
      <c r="F40" s="8">
        <v>345</v>
      </c>
    </row>
    <row r="41" spans="2:6" ht="17.45" customHeight="1" x14ac:dyDescent="0.15">
      <c r="B41" s="9" t="s">
        <v>94</v>
      </c>
      <c r="C41" s="9">
        <v>2670</v>
      </c>
      <c r="D41" s="9">
        <v>3019</v>
      </c>
      <c r="E41" s="9">
        <v>5689</v>
      </c>
      <c r="F41" s="9">
        <v>2445</v>
      </c>
    </row>
    <row r="42" spans="2:6" ht="17.45" customHeight="1" x14ac:dyDescent="0.15">
      <c r="B42" s="5" t="s">
        <v>95</v>
      </c>
      <c r="C42" s="10">
        <v>656</v>
      </c>
      <c r="D42" s="10">
        <v>735</v>
      </c>
      <c r="E42" s="7">
        <v>1391</v>
      </c>
      <c r="F42" s="8">
        <v>667</v>
      </c>
    </row>
    <row r="43" spans="2:6" ht="17.45" customHeight="1" x14ac:dyDescent="0.15">
      <c r="B43" s="5" t="s">
        <v>96</v>
      </c>
      <c r="C43" s="10">
        <v>689</v>
      </c>
      <c r="D43" s="10">
        <v>736</v>
      </c>
      <c r="E43" s="7">
        <v>1425</v>
      </c>
      <c r="F43" s="8">
        <v>657</v>
      </c>
    </row>
    <row r="44" spans="2:6" ht="17.45" customHeight="1" x14ac:dyDescent="0.15">
      <c r="B44" s="9" t="s">
        <v>97</v>
      </c>
      <c r="C44" s="9">
        <v>1345</v>
      </c>
      <c r="D44" s="9">
        <v>1471</v>
      </c>
      <c r="E44" s="9">
        <v>2816</v>
      </c>
      <c r="F44" s="9">
        <v>1324</v>
      </c>
    </row>
    <row r="45" spans="2:6" ht="17.45" customHeight="1" x14ac:dyDescent="0.15">
      <c r="B45" s="5" t="s">
        <v>98</v>
      </c>
      <c r="C45" s="10">
        <v>1031</v>
      </c>
      <c r="D45" s="10">
        <v>1121</v>
      </c>
      <c r="E45" s="7">
        <v>2152</v>
      </c>
      <c r="F45" s="8">
        <v>981</v>
      </c>
    </row>
    <row r="46" spans="2:6" ht="17.45" customHeight="1" x14ac:dyDescent="0.15">
      <c r="B46" s="5" t="s">
        <v>99</v>
      </c>
      <c r="C46" s="10">
        <v>937</v>
      </c>
      <c r="D46" s="10">
        <v>1008</v>
      </c>
      <c r="E46" s="7">
        <v>1945</v>
      </c>
      <c r="F46" s="8">
        <v>992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v>1968</v>
      </c>
      <c r="D48" s="11">
        <v>2141</v>
      </c>
      <c r="E48" s="11">
        <v>4109</v>
      </c>
      <c r="F48" s="11">
        <v>1985</v>
      </c>
    </row>
    <row r="49" spans="2:6" ht="17.45" customHeight="1" thickTop="1" x14ac:dyDescent="0.15">
      <c r="B49" s="12" t="s">
        <v>102</v>
      </c>
      <c r="C49" s="12">
        <v>12180</v>
      </c>
      <c r="D49" s="12">
        <v>13500</v>
      </c>
      <c r="E49" s="12">
        <v>25680</v>
      </c>
      <c r="F49" s="12">
        <v>11702</v>
      </c>
    </row>
    <row r="51" spans="2:6" x14ac:dyDescent="0.15">
      <c r="B51" s="1" t="s">
        <v>205</v>
      </c>
    </row>
    <row r="52" spans="2:6" x14ac:dyDescent="0.15">
      <c r="B52" s="1" t="s">
        <v>206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view="pageBreakPreview" zoomScale="85" zoomScaleNormal="100" zoomScaleSheetLayoutView="85" workbookViewId="0">
      <selection activeCell="E9" sqref="E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699</v>
      </c>
      <c r="D7" s="6">
        <v>845</v>
      </c>
      <c r="E7" s="7">
        <f>SUM(C7:D7)</f>
        <v>1544</v>
      </c>
      <c r="F7" s="8">
        <v>684</v>
      </c>
    </row>
    <row r="8" spans="2:6" ht="17.45" customHeight="1" x14ac:dyDescent="0.15">
      <c r="B8" s="5" t="s">
        <v>62</v>
      </c>
      <c r="C8" s="6">
        <v>486</v>
      </c>
      <c r="D8" s="6">
        <v>506</v>
      </c>
      <c r="E8" s="7">
        <f t="shared" ref="E8:E48" si="0">SUM(C8:D8)</f>
        <v>992</v>
      </c>
      <c r="F8" s="8">
        <v>421</v>
      </c>
    </row>
    <row r="9" spans="2:6" ht="17.45" customHeight="1" x14ac:dyDescent="0.15">
      <c r="B9" s="5" t="s">
        <v>63</v>
      </c>
      <c r="C9" s="6">
        <v>7</v>
      </c>
      <c r="D9" s="6">
        <v>32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1192</v>
      </c>
      <c r="D10" s="9">
        <f>SUM(D7:D9)</f>
        <v>1383</v>
      </c>
      <c r="E10" s="9">
        <f>SUM(C10:D10)</f>
        <v>2575</v>
      </c>
      <c r="F10" s="9">
        <f>SUM(F7:F9)</f>
        <v>1144</v>
      </c>
    </row>
    <row r="11" spans="2:6" ht="17.45" customHeight="1" x14ac:dyDescent="0.15">
      <c r="B11" s="5" t="s">
        <v>65</v>
      </c>
      <c r="C11" s="10">
        <v>601</v>
      </c>
      <c r="D11" s="10">
        <v>679</v>
      </c>
      <c r="E11" s="7">
        <f t="shared" si="0"/>
        <v>1280</v>
      </c>
      <c r="F11" s="8">
        <v>555</v>
      </c>
    </row>
    <row r="12" spans="2:6" ht="17.45" customHeight="1" x14ac:dyDescent="0.15">
      <c r="B12" s="5" t="s">
        <v>66</v>
      </c>
      <c r="C12" s="10">
        <v>185</v>
      </c>
      <c r="D12" s="10">
        <v>207</v>
      </c>
      <c r="E12" s="7">
        <f t="shared" si="0"/>
        <v>392</v>
      </c>
      <c r="F12" s="8">
        <v>170</v>
      </c>
    </row>
    <row r="13" spans="2:6" ht="17.45" customHeight="1" x14ac:dyDescent="0.15">
      <c r="B13" s="5" t="s">
        <v>67</v>
      </c>
      <c r="C13" s="10">
        <v>174</v>
      </c>
      <c r="D13" s="10">
        <v>189</v>
      </c>
      <c r="E13" s="7">
        <f t="shared" si="0"/>
        <v>363</v>
      </c>
      <c r="F13" s="8">
        <v>159</v>
      </c>
    </row>
    <row r="14" spans="2:6" ht="17.45" customHeight="1" x14ac:dyDescent="0.15">
      <c r="B14" s="5" t="s">
        <v>68</v>
      </c>
      <c r="C14" s="10">
        <v>235</v>
      </c>
      <c r="D14" s="10">
        <v>260</v>
      </c>
      <c r="E14" s="7">
        <f t="shared" si="0"/>
        <v>495</v>
      </c>
      <c r="F14" s="8">
        <v>237</v>
      </c>
    </row>
    <row r="15" spans="2:6" ht="17.45" customHeight="1" x14ac:dyDescent="0.15">
      <c r="B15" s="9" t="s">
        <v>69</v>
      </c>
      <c r="C15" s="9">
        <f>SUM(C11:C14)</f>
        <v>1195</v>
      </c>
      <c r="D15" s="9">
        <f>SUM(D11:D14)</f>
        <v>1335</v>
      </c>
      <c r="E15" s="9">
        <f t="shared" si="0"/>
        <v>2530</v>
      </c>
      <c r="F15" s="9">
        <f>SUM(F11:F14)</f>
        <v>1121</v>
      </c>
    </row>
    <row r="16" spans="2:6" ht="17.45" customHeight="1" x14ac:dyDescent="0.15">
      <c r="B16" s="5" t="s">
        <v>70</v>
      </c>
      <c r="C16" s="10">
        <v>178</v>
      </c>
      <c r="D16" s="10">
        <v>221</v>
      </c>
      <c r="E16" s="7">
        <f t="shared" si="0"/>
        <v>399</v>
      </c>
      <c r="F16" s="8">
        <v>214</v>
      </c>
    </row>
    <row r="17" spans="2:6" ht="17.45" customHeight="1" x14ac:dyDescent="0.15">
      <c r="B17" s="5" t="s">
        <v>71</v>
      </c>
      <c r="C17" s="10">
        <v>213</v>
      </c>
      <c r="D17" s="10">
        <v>220</v>
      </c>
      <c r="E17" s="7">
        <f t="shared" si="0"/>
        <v>433</v>
      </c>
      <c r="F17" s="8">
        <v>182</v>
      </c>
    </row>
    <row r="18" spans="2:6" ht="17.45" customHeight="1" x14ac:dyDescent="0.15">
      <c r="B18" s="5" t="s">
        <v>72</v>
      </c>
      <c r="C18" s="10">
        <v>265</v>
      </c>
      <c r="D18" s="10">
        <v>303</v>
      </c>
      <c r="E18" s="7">
        <f t="shared" si="0"/>
        <v>568</v>
      </c>
      <c r="F18" s="8">
        <v>252</v>
      </c>
    </row>
    <row r="19" spans="2:6" ht="17.45" customHeight="1" x14ac:dyDescent="0.15">
      <c r="B19" s="5" t="s">
        <v>73</v>
      </c>
      <c r="C19" s="10">
        <v>66</v>
      </c>
      <c r="D19" s="10">
        <v>62</v>
      </c>
      <c r="E19" s="7">
        <f t="shared" si="0"/>
        <v>128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722</v>
      </c>
      <c r="D20" s="9">
        <f>SUM(D16:D19)</f>
        <v>806</v>
      </c>
      <c r="E20" s="9">
        <f t="shared" si="0"/>
        <v>1528</v>
      </c>
      <c r="F20" s="9">
        <f>SUM(F16:F19)</f>
        <v>697</v>
      </c>
    </row>
    <row r="21" spans="2:6" ht="17.45" customHeight="1" x14ac:dyDescent="0.15">
      <c r="B21" s="5" t="s">
        <v>75</v>
      </c>
      <c r="C21" s="10">
        <v>79</v>
      </c>
      <c r="D21" s="10">
        <v>104</v>
      </c>
      <c r="E21" s="7">
        <f t="shared" si="0"/>
        <v>183</v>
      </c>
      <c r="F21" s="8">
        <v>105</v>
      </c>
    </row>
    <row r="22" spans="2:6" ht="17.45" customHeight="1" x14ac:dyDescent="0.15">
      <c r="B22" s="5" t="s">
        <v>76</v>
      </c>
      <c r="C22" s="10">
        <v>348</v>
      </c>
      <c r="D22" s="10">
        <v>420</v>
      </c>
      <c r="E22" s="7">
        <f t="shared" si="0"/>
        <v>768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13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429</v>
      </c>
      <c r="D24" s="9">
        <f>SUM(D21:D23)</f>
        <v>537</v>
      </c>
      <c r="E24" s="9">
        <f t="shared" si="0"/>
        <v>966</v>
      </c>
      <c r="F24" s="9">
        <f>SUM(F21:F23)</f>
        <v>496</v>
      </c>
    </row>
    <row r="25" spans="2:6" ht="17.45" customHeight="1" x14ac:dyDescent="0.15">
      <c r="B25" s="5" t="s">
        <v>78</v>
      </c>
      <c r="C25" s="10">
        <v>86</v>
      </c>
      <c r="D25" s="10">
        <v>104</v>
      </c>
      <c r="E25" s="7">
        <f t="shared" si="0"/>
        <v>190</v>
      </c>
      <c r="F25" s="8">
        <v>96</v>
      </c>
    </row>
    <row r="26" spans="2:6" ht="17.45" customHeight="1" x14ac:dyDescent="0.15">
      <c r="B26" s="5" t="s">
        <v>79</v>
      </c>
      <c r="C26" s="10">
        <v>78</v>
      </c>
      <c r="D26" s="10">
        <v>86</v>
      </c>
      <c r="E26" s="7">
        <f t="shared" si="0"/>
        <v>164</v>
      </c>
      <c r="F26" s="8">
        <v>86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233</v>
      </c>
      <c r="D29" s="9">
        <f>SUM(D25:D28)</f>
        <v>251</v>
      </c>
      <c r="E29" s="9">
        <f t="shared" si="0"/>
        <v>484</v>
      </c>
      <c r="F29" s="9">
        <f>SUM(F25:F28)</f>
        <v>263</v>
      </c>
    </row>
    <row r="30" spans="2:6" ht="17.45" customHeight="1" x14ac:dyDescent="0.15">
      <c r="B30" s="5" t="s">
        <v>83</v>
      </c>
      <c r="C30" s="10">
        <v>193</v>
      </c>
      <c r="D30" s="10">
        <v>222</v>
      </c>
      <c r="E30" s="7">
        <f t="shared" si="0"/>
        <v>415</v>
      </c>
      <c r="F30" s="8">
        <v>178</v>
      </c>
    </row>
    <row r="31" spans="2:6" ht="17.45" customHeight="1" x14ac:dyDescent="0.15">
      <c r="B31" s="5" t="s">
        <v>84</v>
      </c>
      <c r="C31" s="10">
        <v>503</v>
      </c>
      <c r="D31" s="10">
        <v>542</v>
      </c>
      <c r="E31" s="7">
        <f t="shared" si="0"/>
        <v>1045</v>
      </c>
      <c r="F31" s="8">
        <v>520</v>
      </c>
    </row>
    <row r="32" spans="2:6" ht="17.45" customHeight="1" x14ac:dyDescent="0.15">
      <c r="B32" s="5" t="s">
        <v>85</v>
      </c>
      <c r="C32" s="10">
        <v>1108</v>
      </c>
      <c r="D32" s="10">
        <v>1128</v>
      </c>
      <c r="E32" s="7">
        <f t="shared" si="0"/>
        <v>2236</v>
      </c>
      <c r="F32" s="8">
        <v>964</v>
      </c>
    </row>
    <row r="33" spans="2:6" ht="17.45" customHeight="1" x14ac:dyDescent="0.15">
      <c r="B33" s="5" t="s">
        <v>86</v>
      </c>
      <c r="C33" s="10">
        <v>169</v>
      </c>
      <c r="D33" s="10">
        <v>194</v>
      </c>
      <c r="E33" s="7">
        <f t="shared" si="0"/>
        <v>363</v>
      </c>
      <c r="F33" s="8">
        <v>197</v>
      </c>
    </row>
    <row r="34" spans="2:6" ht="17.45" customHeight="1" x14ac:dyDescent="0.15">
      <c r="B34" s="5" t="s">
        <v>87</v>
      </c>
      <c r="C34" s="10">
        <v>448</v>
      </c>
      <c r="D34" s="10">
        <v>476</v>
      </c>
      <c r="E34" s="7">
        <f t="shared" si="0"/>
        <v>924</v>
      </c>
      <c r="F34" s="8">
        <v>365</v>
      </c>
    </row>
    <row r="35" spans="2:6" ht="17.45" customHeight="1" x14ac:dyDescent="0.15">
      <c r="B35" s="9" t="s">
        <v>88</v>
      </c>
      <c r="C35" s="9">
        <f>SUM(C30:C34)</f>
        <v>2421</v>
      </c>
      <c r="D35" s="9">
        <f>SUM(D30:D34)</f>
        <v>2562</v>
      </c>
      <c r="E35" s="9">
        <f t="shared" si="0"/>
        <v>4983</v>
      </c>
      <c r="F35" s="9">
        <f>SUM(F30:F34)</f>
        <v>2224</v>
      </c>
    </row>
    <row r="36" spans="2:6" ht="17.45" customHeight="1" x14ac:dyDescent="0.15">
      <c r="B36" s="5" t="s">
        <v>89</v>
      </c>
      <c r="C36" s="10">
        <v>225</v>
      </c>
      <c r="D36" s="10">
        <v>270</v>
      </c>
      <c r="E36" s="7">
        <f t="shared" si="0"/>
        <v>495</v>
      </c>
      <c r="F36" s="8">
        <v>238</v>
      </c>
    </row>
    <row r="37" spans="2:6" ht="17.45" customHeight="1" x14ac:dyDescent="0.15">
      <c r="B37" s="5" t="s">
        <v>90</v>
      </c>
      <c r="C37" s="10">
        <v>1020</v>
      </c>
      <c r="D37" s="10">
        <v>1129</v>
      </c>
      <c r="E37" s="7">
        <f t="shared" si="0"/>
        <v>2149</v>
      </c>
      <c r="F37" s="8">
        <v>925</v>
      </c>
    </row>
    <row r="38" spans="2:6" ht="17.45" customHeight="1" x14ac:dyDescent="0.15">
      <c r="B38" s="5" t="s">
        <v>91</v>
      </c>
      <c r="C38" s="10">
        <v>788</v>
      </c>
      <c r="D38" s="10">
        <v>900</v>
      </c>
      <c r="E38" s="7">
        <f t="shared" si="0"/>
        <v>1688</v>
      </c>
      <c r="F38" s="8">
        <v>691</v>
      </c>
    </row>
    <row r="39" spans="2:6" ht="17.45" customHeight="1" x14ac:dyDescent="0.15">
      <c r="B39" s="5" t="s">
        <v>92</v>
      </c>
      <c r="C39" s="10">
        <v>257</v>
      </c>
      <c r="D39" s="10">
        <v>314</v>
      </c>
      <c r="E39" s="7">
        <f t="shared" si="0"/>
        <v>571</v>
      </c>
      <c r="F39" s="8">
        <v>247</v>
      </c>
    </row>
    <row r="40" spans="2:6" ht="17.45" customHeight="1" x14ac:dyDescent="0.15">
      <c r="B40" s="5" t="s">
        <v>93</v>
      </c>
      <c r="C40" s="10">
        <v>378</v>
      </c>
      <c r="D40" s="10">
        <v>401</v>
      </c>
      <c r="E40" s="7">
        <f t="shared" si="0"/>
        <v>779</v>
      </c>
      <c r="F40" s="8">
        <v>344</v>
      </c>
    </row>
    <row r="41" spans="2:6" ht="17.45" customHeight="1" x14ac:dyDescent="0.15">
      <c r="B41" s="9" t="s">
        <v>94</v>
      </c>
      <c r="C41" s="9">
        <f>SUM(C36:C40)</f>
        <v>2668</v>
      </c>
      <c r="D41" s="9">
        <f>SUM(D36:D40)</f>
        <v>3014</v>
      </c>
      <c r="E41" s="9">
        <f t="shared" si="0"/>
        <v>5682</v>
      </c>
      <c r="F41" s="9">
        <f>SUM(F36:F40)</f>
        <v>2445</v>
      </c>
    </row>
    <row r="42" spans="2:6" ht="17.45" customHeight="1" x14ac:dyDescent="0.15">
      <c r="B42" s="5" t="s">
        <v>95</v>
      </c>
      <c r="C42" s="10">
        <v>653</v>
      </c>
      <c r="D42" s="10">
        <v>737</v>
      </c>
      <c r="E42" s="7">
        <f t="shared" si="0"/>
        <v>1390</v>
      </c>
      <c r="F42" s="8">
        <v>670</v>
      </c>
    </row>
    <row r="43" spans="2:6" ht="17.45" customHeight="1" x14ac:dyDescent="0.15">
      <c r="B43" s="5" t="s">
        <v>96</v>
      </c>
      <c r="C43" s="10">
        <v>689</v>
      </c>
      <c r="D43" s="10">
        <v>734</v>
      </c>
      <c r="E43" s="7">
        <f t="shared" si="0"/>
        <v>1423</v>
      </c>
      <c r="F43" s="8">
        <v>660</v>
      </c>
    </row>
    <row r="44" spans="2:6" ht="17.45" customHeight="1" x14ac:dyDescent="0.15">
      <c r="B44" s="9" t="s">
        <v>97</v>
      </c>
      <c r="C44" s="9">
        <f>SUM(C42:C43)</f>
        <v>1342</v>
      </c>
      <c r="D44" s="9">
        <f>SUM(D42:D43)</f>
        <v>1471</v>
      </c>
      <c r="E44" s="9">
        <f t="shared" si="0"/>
        <v>2813</v>
      </c>
      <c r="F44" s="9">
        <f>SUM(F42:F43)</f>
        <v>1330</v>
      </c>
    </row>
    <row r="45" spans="2:6" ht="17.45" customHeight="1" x14ac:dyDescent="0.15">
      <c r="B45" s="5" t="s">
        <v>98</v>
      </c>
      <c r="C45" s="10">
        <v>1034</v>
      </c>
      <c r="D45" s="10">
        <v>1121</v>
      </c>
      <c r="E45" s="7">
        <f>SUM(C45:D45)</f>
        <v>2155</v>
      </c>
      <c r="F45" s="8">
        <v>982</v>
      </c>
    </row>
    <row r="46" spans="2:6" ht="17.45" customHeight="1" x14ac:dyDescent="0.15">
      <c r="B46" s="5" t="s">
        <v>99</v>
      </c>
      <c r="C46" s="10">
        <v>945</v>
      </c>
      <c r="D46" s="10">
        <v>1011</v>
      </c>
      <c r="E46" s="7">
        <f>C46+D46</f>
        <v>1956</v>
      </c>
      <c r="F46" s="8">
        <v>994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1979</v>
      </c>
      <c r="D48" s="11">
        <f>SUM(D45:D47)</f>
        <v>2144</v>
      </c>
      <c r="E48" s="11">
        <f t="shared" si="0"/>
        <v>4123</v>
      </c>
      <c r="F48" s="11">
        <f>SUM(F45:F47)</f>
        <v>1988</v>
      </c>
    </row>
    <row r="49" spans="2:6" ht="17.45" customHeight="1" thickTop="1" x14ac:dyDescent="0.15">
      <c r="B49" s="12" t="s">
        <v>102</v>
      </c>
      <c r="C49" s="12">
        <f>C10+C15+C20+C24+C29+C35+C41+C44+C48</f>
        <v>12181</v>
      </c>
      <c r="D49" s="12">
        <f>D10+D15+D20+D24+D29+D35+D41+D44+D48</f>
        <v>13503</v>
      </c>
      <c r="E49" s="12">
        <f>SUM(C49:D49)</f>
        <v>25684</v>
      </c>
      <c r="F49" s="12">
        <f>F10+F15+F20+F24+F29+F35+F41+F44+F48</f>
        <v>11708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view="pageBreakPreview" zoomScale="85" zoomScaleNormal="100" zoomScaleSheetLayoutView="85" workbookViewId="0">
      <selection activeCell="K39" sqref="K3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207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700</v>
      </c>
      <c r="D7" s="6">
        <v>845</v>
      </c>
      <c r="E7" s="7">
        <f>SUM(C7:D7)</f>
        <v>1545</v>
      </c>
      <c r="F7" s="8">
        <v>684</v>
      </c>
    </row>
    <row r="8" spans="2:6" ht="17.45" customHeight="1" x14ac:dyDescent="0.15">
      <c r="B8" s="5" t="s">
        <v>62</v>
      </c>
      <c r="C8" s="6">
        <v>487</v>
      </c>
      <c r="D8" s="6">
        <v>506</v>
      </c>
      <c r="E8" s="7">
        <f t="shared" ref="E8:E48" si="0">SUM(C8:D8)</f>
        <v>993</v>
      </c>
      <c r="F8" s="8">
        <v>421</v>
      </c>
    </row>
    <row r="9" spans="2:6" ht="17.45" customHeight="1" x14ac:dyDescent="0.15">
      <c r="B9" s="5" t="s">
        <v>63</v>
      </c>
      <c r="C9" s="6">
        <v>7</v>
      </c>
      <c r="D9" s="6">
        <v>32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1194</v>
      </c>
      <c r="D10" s="9">
        <f>SUM(D7:D9)</f>
        <v>1383</v>
      </c>
      <c r="E10" s="9">
        <f>SUM(C10:D10)</f>
        <v>2577</v>
      </c>
      <c r="F10" s="9">
        <f>SUM(F7:F9)</f>
        <v>1144</v>
      </c>
    </row>
    <row r="11" spans="2:6" ht="17.45" customHeight="1" x14ac:dyDescent="0.15">
      <c r="B11" s="5" t="s">
        <v>65</v>
      </c>
      <c r="C11" s="10">
        <v>599</v>
      </c>
      <c r="D11" s="10">
        <v>678</v>
      </c>
      <c r="E11" s="7">
        <f t="shared" si="0"/>
        <v>1277</v>
      </c>
      <c r="F11" s="8">
        <v>555</v>
      </c>
    </row>
    <row r="12" spans="2:6" ht="17.45" customHeight="1" x14ac:dyDescent="0.15">
      <c r="B12" s="5" t="s">
        <v>66</v>
      </c>
      <c r="C12" s="10">
        <v>184</v>
      </c>
      <c r="D12" s="10">
        <v>208</v>
      </c>
      <c r="E12" s="7">
        <f t="shared" si="0"/>
        <v>392</v>
      </c>
      <c r="F12" s="8">
        <v>171</v>
      </c>
    </row>
    <row r="13" spans="2:6" ht="17.45" customHeight="1" x14ac:dyDescent="0.15">
      <c r="B13" s="5" t="s">
        <v>67</v>
      </c>
      <c r="C13" s="10">
        <v>178</v>
      </c>
      <c r="D13" s="10">
        <v>192</v>
      </c>
      <c r="E13" s="7">
        <f t="shared" si="0"/>
        <v>370</v>
      </c>
      <c r="F13" s="8">
        <v>161</v>
      </c>
    </row>
    <row r="14" spans="2:6" ht="17.45" customHeight="1" x14ac:dyDescent="0.15">
      <c r="B14" s="5" t="s">
        <v>68</v>
      </c>
      <c r="C14" s="10">
        <v>234</v>
      </c>
      <c r="D14" s="10">
        <v>261</v>
      </c>
      <c r="E14" s="7">
        <f t="shared" si="0"/>
        <v>495</v>
      </c>
      <c r="F14" s="8">
        <v>236</v>
      </c>
    </row>
    <row r="15" spans="2:6" ht="17.45" customHeight="1" x14ac:dyDescent="0.15">
      <c r="B15" s="9" t="s">
        <v>69</v>
      </c>
      <c r="C15" s="9">
        <f>SUM(C11:C14)</f>
        <v>1195</v>
      </c>
      <c r="D15" s="9">
        <f>SUM(D11:D14)</f>
        <v>1339</v>
      </c>
      <c r="E15" s="9">
        <f t="shared" si="0"/>
        <v>2534</v>
      </c>
      <c r="F15" s="9">
        <f>SUM(F11:F14)</f>
        <v>1123</v>
      </c>
    </row>
    <row r="16" spans="2:6" ht="17.45" customHeight="1" x14ac:dyDescent="0.15">
      <c r="B16" s="5" t="s">
        <v>70</v>
      </c>
      <c r="C16" s="10">
        <v>178</v>
      </c>
      <c r="D16" s="10">
        <v>221</v>
      </c>
      <c r="E16" s="7">
        <f t="shared" si="0"/>
        <v>399</v>
      </c>
      <c r="F16" s="8">
        <v>215</v>
      </c>
    </row>
    <row r="17" spans="2:6" ht="17.45" customHeight="1" x14ac:dyDescent="0.15">
      <c r="B17" s="5" t="s">
        <v>71</v>
      </c>
      <c r="C17" s="10">
        <v>212</v>
      </c>
      <c r="D17" s="10">
        <v>219</v>
      </c>
      <c r="E17" s="7">
        <f t="shared" si="0"/>
        <v>431</v>
      </c>
      <c r="F17" s="8">
        <v>182</v>
      </c>
    </row>
    <row r="18" spans="2:6" ht="17.45" customHeight="1" x14ac:dyDescent="0.15">
      <c r="B18" s="5" t="s">
        <v>72</v>
      </c>
      <c r="C18" s="10">
        <v>265</v>
      </c>
      <c r="D18" s="10">
        <v>302</v>
      </c>
      <c r="E18" s="7">
        <f t="shared" si="0"/>
        <v>567</v>
      </c>
      <c r="F18" s="8">
        <v>251</v>
      </c>
    </row>
    <row r="19" spans="2:6" ht="17.45" customHeight="1" x14ac:dyDescent="0.15">
      <c r="B19" s="5" t="s">
        <v>73</v>
      </c>
      <c r="C19" s="10">
        <v>65</v>
      </c>
      <c r="D19" s="10">
        <v>62</v>
      </c>
      <c r="E19" s="7">
        <f t="shared" si="0"/>
        <v>127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804</v>
      </c>
      <c r="E20" s="9">
        <f t="shared" si="0"/>
        <v>1524</v>
      </c>
      <c r="F20" s="9">
        <f>SUM(F16:F19)</f>
        <v>696</v>
      </c>
    </row>
    <row r="21" spans="2:6" ht="17.45" customHeight="1" x14ac:dyDescent="0.15">
      <c r="B21" s="5" t="s">
        <v>75</v>
      </c>
      <c r="C21" s="10">
        <v>80</v>
      </c>
      <c r="D21" s="10">
        <v>104</v>
      </c>
      <c r="E21" s="7">
        <f t="shared" si="0"/>
        <v>184</v>
      </c>
      <c r="F21" s="8">
        <v>105</v>
      </c>
    </row>
    <row r="22" spans="2:6" ht="17.45" customHeight="1" x14ac:dyDescent="0.15">
      <c r="B22" s="5" t="s">
        <v>76</v>
      </c>
      <c r="C22" s="10">
        <v>344</v>
      </c>
      <c r="D22" s="10">
        <v>420</v>
      </c>
      <c r="E22" s="7">
        <f t="shared" si="0"/>
        <v>764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13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426</v>
      </c>
      <c r="D24" s="9">
        <f>SUM(D21:D23)</f>
        <v>537</v>
      </c>
      <c r="E24" s="9">
        <f t="shared" si="0"/>
        <v>963</v>
      </c>
      <c r="F24" s="9">
        <f>SUM(F21:F23)</f>
        <v>495</v>
      </c>
    </row>
    <row r="25" spans="2:6" ht="17.45" customHeight="1" x14ac:dyDescent="0.15">
      <c r="B25" s="5" t="s">
        <v>78</v>
      </c>
      <c r="C25" s="10">
        <v>85</v>
      </c>
      <c r="D25" s="10">
        <v>103</v>
      </c>
      <c r="E25" s="7">
        <f t="shared" si="0"/>
        <v>188</v>
      </c>
      <c r="F25" s="8">
        <v>96</v>
      </c>
    </row>
    <row r="26" spans="2:6" ht="17.45" customHeight="1" x14ac:dyDescent="0.15">
      <c r="B26" s="5" t="s">
        <v>79</v>
      </c>
      <c r="C26" s="10">
        <v>78</v>
      </c>
      <c r="D26" s="10">
        <v>85</v>
      </c>
      <c r="E26" s="7">
        <f t="shared" si="0"/>
        <v>163</v>
      </c>
      <c r="F26" s="8">
        <v>85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232</v>
      </c>
      <c r="D29" s="9">
        <f>SUM(D25:D28)</f>
        <v>249</v>
      </c>
      <c r="E29" s="9">
        <f t="shared" si="0"/>
        <v>481</v>
      </c>
      <c r="F29" s="9">
        <f>SUM(F25:F28)</f>
        <v>262</v>
      </c>
    </row>
    <row r="30" spans="2:6" ht="17.45" customHeight="1" x14ac:dyDescent="0.15">
      <c r="B30" s="5" t="s">
        <v>83</v>
      </c>
      <c r="C30" s="10">
        <v>193</v>
      </c>
      <c r="D30" s="10">
        <v>223</v>
      </c>
      <c r="E30" s="7">
        <f t="shared" si="0"/>
        <v>416</v>
      </c>
      <c r="F30" s="8">
        <v>178</v>
      </c>
    </row>
    <row r="31" spans="2:6" ht="17.45" customHeight="1" x14ac:dyDescent="0.15">
      <c r="B31" s="5" t="s">
        <v>84</v>
      </c>
      <c r="C31" s="10">
        <v>504</v>
      </c>
      <c r="D31" s="10">
        <v>542</v>
      </c>
      <c r="E31" s="7">
        <f t="shared" si="0"/>
        <v>1046</v>
      </c>
      <c r="F31" s="8">
        <v>521</v>
      </c>
    </row>
    <row r="32" spans="2:6" ht="17.45" customHeight="1" x14ac:dyDescent="0.15">
      <c r="B32" s="5" t="s">
        <v>85</v>
      </c>
      <c r="C32" s="10">
        <v>1107</v>
      </c>
      <c r="D32" s="10">
        <v>1123</v>
      </c>
      <c r="E32" s="7">
        <f t="shared" si="0"/>
        <v>2230</v>
      </c>
      <c r="F32" s="8">
        <v>962</v>
      </c>
    </row>
    <row r="33" spans="2:6" ht="17.45" customHeight="1" x14ac:dyDescent="0.15">
      <c r="B33" s="5" t="s">
        <v>86</v>
      </c>
      <c r="C33" s="10">
        <v>169</v>
      </c>
      <c r="D33" s="10">
        <v>197</v>
      </c>
      <c r="E33" s="7">
        <f t="shared" si="0"/>
        <v>366</v>
      </c>
      <c r="F33" s="8">
        <v>197</v>
      </c>
    </row>
    <row r="34" spans="2:6" ht="17.45" customHeight="1" x14ac:dyDescent="0.15">
      <c r="B34" s="5" t="s">
        <v>87</v>
      </c>
      <c r="C34" s="10">
        <v>447</v>
      </c>
      <c r="D34" s="10">
        <v>474</v>
      </c>
      <c r="E34" s="7">
        <f t="shared" si="0"/>
        <v>921</v>
      </c>
      <c r="F34" s="8">
        <v>362</v>
      </c>
    </row>
    <row r="35" spans="2:6" ht="17.45" customHeight="1" x14ac:dyDescent="0.15">
      <c r="B35" s="9" t="s">
        <v>88</v>
      </c>
      <c r="C35" s="9">
        <f>SUM(C30:C34)</f>
        <v>2420</v>
      </c>
      <c r="D35" s="9">
        <f>SUM(D30:D34)</f>
        <v>2559</v>
      </c>
      <c r="E35" s="9">
        <f t="shared" si="0"/>
        <v>4979</v>
      </c>
      <c r="F35" s="9">
        <f>SUM(F30:F34)</f>
        <v>2220</v>
      </c>
    </row>
    <row r="36" spans="2:6" ht="17.45" customHeight="1" x14ac:dyDescent="0.15">
      <c r="B36" s="5" t="s">
        <v>89</v>
      </c>
      <c r="C36" s="10">
        <v>225</v>
      </c>
      <c r="D36" s="10">
        <v>273</v>
      </c>
      <c r="E36" s="7">
        <f t="shared" si="0"/>
        <v>498</v>
      </c>
      <c r="F36" s="8">
        <v>240</v>
      </c>
    </row>
    <row r="37" spans="2:6" ht="17.45" customHeight="1" x14ac:dyDescent="0.15">
      <c r="B37" s="5" t="s">
        <v>90</v>
      </c>
      <c r="C37" s="10">
        <v>1018</v>
      </c>
      <c r="D37" s="10">
        <v>1135</v>
      </c>
      <c r="E37" s="7">
        <f t="shared" si="0"/>
        <v>2153</v>
      </c>
      <c r="F37" s="8">
        <v>925</v>
      </c>
    </row>
    <row r="38" spans="2:6" ht="17.45" customHeight="1" x14ac:dyDescent="0.15">
      <c r="B38" s="5" t="s">
        <v>91</v>
      </c>
      <c r="C38" s="10">
        <v>782</v>
      </c>
      <c r="D38" s="10">
        <v>897</v>
      </c>
      <c r="E38" s="7">
        <f t="shared" si="0"/>
        <v>1679</v>
      </c>
      <c r="F38" s="8">
        <v>687</v>
      </c>
    </row>
    <row r="39" spans="2:6" ht="17.45" customHeight="1" x14ac:dyDescent="0.15">
      <c r="B39" s="5" t="s">
        <v>92</v>
      </c>
      <c r="C39" s="10">
        <v>258</v>
      </c>
      <c r="D39" s="10">
        <v>314</v>
      </c>
      <c r="E39" s="7">
        <f t="shared" si="0"/>
        <v>572</v>
      </c>
      <c r="F39" s="8">
        <v>247</v>
      </c>
    </row>
    <row r="40" spans="2:6" ht="17.45" customHeight="1" x14ac:dyDescent="0.15">
      <c r="B40" s="5" t="s">
        <v>93</v>
      </c>
      <c r="C40" s="10">
        <v>377</v>
      </c>
      <c r="D40" s="10">
        <v>406</v>
      </c>
      <c r="E40" s="7">
        <f t="shared" si="0"/>
        <v>783</v>
      </c>
      <c r="F40" s="8">
        <v>348</v>
      </c>
    </row>
    <row r="41" spans="2:6" ht="17.45" customHeight="1" x14ac:dyDescent="0.15">
      <c r="B41" s="9" t="s">
        <v>94</v>
      </c>
      <c r="C41" s="9">
        <f>SUM(C36:C40)</f>
        <v>2660</v>
      </c>
      <c r="D41" s="9">
        <f>SUM(D36:D40)</f>
        <v>3025</v>
      </c>
      <c r="E41" s="9">
        <f t="shared" si="0"/>
        <v>5685</v>
      </c>
      <c r="F41" s="9">
        <f>SUM(F36:F40)</f>
        <v>2447</v>
      </c>
    </row>
    <row r="42" spans="2:6" ht="17.45" customHeight="1" x14ac:dyDescent="0.15">
      <c r="B42" s="5" t="s">
        <v>95</v>
      </c>
      <c r="C42" s="10">
        <v>652</v>
      </c>
      <c r="D42" s="10">
        <v>737</v>
      </c>
      <c r="E42" s="7">
        <f t="shared" si="0"/>
        <v>1389</v>
      </c>
      <c r="F42" s="8">
        <v>667</v>
      </c>
    </row>
    <row r="43" spans="2:6" ht="17.45" customHeight="1" x14ac:dyDescent="0.15">
      <c r="B43" s="5" t="s">
        <v>96</v>
      </c>
      <c r="C43" s="10">
        <v>693</v>
      </c>
      <c r="D43" s="10">
        <v>742</v>
      </c>
      <c r="E43" s="7">
        <f t="shared" si="0"/>
        <v>1435</v>
      </c>
      <c r="F43" s="8">
        <v>666</v>
      </c>
    </row>
    <row r="44" spans="2:6" ht="17.45" customHeight="1" x14ac:dyDescent="0.15">
      <c r="B44" s="9" t="s">
        <v>97</v>
      </c>
      <c r="C44" s="9">
        <f>SUM(C42:C43)</f>
        <v>1345</v>
      </c>
      <c r="D44" s="9">
        <f>SUM(D42:D43)</f>
        <v>1479</v>
      </c>
      <c r="E44" s="9">
        <f t="shared" si="0"/>
        <v>2824</v>
      </c>
      <c r="F44" s="9">
        <f>SUM(F42:F43)</f>
        <v>1333</v>
      </c>
    </row>
    <row r="45" spans="2:6" ht="17.45" customHeight="1" x14ac:dyDescent="0.15">
      <c r="B45" s="5" t="s">
        <v>98</v>
      </c>
      <c r="C45" s="10">
        <v>1030</v>
      </c>
      <c r="D45" s="10">
        <v>1115</v>
      </c>
      <c r="E45" s="7">
        <f>SUM(C45:D45)</f>
        <v>2145</v>
      </c>
      <c r="F45" s="8">
        <v>978</v>
      </c>
    </row>
    <row r="46" spans="2:6" ht="17.45" customHeight="1" x14ac:dyDescent="0.15">
      <c r="B46" s="5" t="s">
        <v>99</v>
      </c>
      <c r="C46" s="10">
        <v>946</v>
      </c>
      <c r="D46" s="10">
        <v>1013</v>
      </c>
      <c r="E46" s="7">
        <f>C46+D46</f>
        <v>1959</v>
      </c>
      <c r="F46" s="8">
        <v>995</v>
      </c>
    </row>
    <row r="47" spans="2:6" ht="17.45" customHeight="1" x14ac:dyDescent="0.15">
      <c r="B47" s="5" t="s">
        <v>100</v>
      </c>
      <c r="C47" s="10">
        <v>0</v>
      </c>
      <c r="D47" s="10">
        <v>10</v>
      </c>
      <c r="E47" s="7">
        <f t="shared" si="0"/>
        <v>10</v>
      </c>
      <c r="F47" s="8">
        <v>10</v>
      </c>
    </row>
    <row r="48" spans="2:6" ht="17.45" customHeight="1" thickBot="1" x14ac:dyDescent="0.2">
      <c r="B48" s="11" t="s">
        <v>101</v>
      </c>
      <c r="C48" s="11">
        <f>SUM(C45:C47)</f>
        <v>1976</v>
      </c>
      <c r="D48" s="11">
        <f>SUM(D45:D47)</f>
        <v>2138</v>
      </c>
      <c r="E48" s="11">
        <f t="shared" si="0"/>
        <v>4114</v>
      </c>
      <c r="F48" s="11">
        <f>SUM(F45:F47)</f>
        <v>1983</v>
      </c>
    </row>
    <row r="49" spans="2:6" ht="17.45" customHeight="1" thickTop="1" x14ac:dyDescent="0.15">
      <c r="B49" s="12" t="s">
        <v>102</v>
      </c>
      <c r="C49" s="12">
        <f>C10+C15+C20+C24+C29+C35+C41+C44+C48</f>
        <v>12168</v>
      </c>
      <c r="D49" s="12">
        <f>D10+D15+D20+D24+D29+D35+D41+D44+D48</f>
        <v>13513</v>
      </c>
      <c r="E49" s="12">
        <f>SUM(C49:D49)</f>
        <v>25681</v>
      </c>
      <c r="F49" s="12">
        <f>F10+F15+F20+F24+F29+F35+F41+F44+F48</f>
        <v>11703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view="pageBreakPreview" zoomScale="85" zoomScaleNormal="100" zoomScaleSheetLayoutView="85" workbookViewId="0">
      <selection activeCell="O12" sqref="O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208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699</v>
      </c>
      <c r="D7" s="6">
        <v>848</v>
      </c>
      <c r="E7" s="7">
        <f>SUM(C7:D7)</f>
        <v>1547</v>
      </c>
      <c r="F7" s="8">
        <v>685</v>
      </c>
    </row>
    <row r="8" spans="2:6" ht="17.45" customHeight="1" x14ac:dyDescent="0.15">
      <c r="B8" s="5" t="s">
        <v>62</v>
      </c>
      <c r="C8" s="6">
        <v>486</v>
      </c>
      <c r="D8" s="6">
        <v>507</v>
      </c>
      <c r="E8" s="7">
        <f t="shared" ref="E8:E48" si="0">SUM(C8:D8)</f>
        <v>993</v>
      </c>
      <c r="F8" s="8">
        <v>423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1193</v>
      </c>
      <c r="D10" s="9">
        <f>SUM(D7:D9)</f>
        <v>1386</v>
      </c>
      <c r="E10" s="9">
        <f>SUM(C10:D10)</f>
        <v>2579</v>
      </c>
      <c r="F10" s="9">
        <f>SUM(F7:F9)</f>
        <v>1147</v>
      </c>
    </row>
    <row r="11" spans="2:6" ht="17.45" customHeight="1" x14ac:dyDescent="0.15">
      <c r="B11" s="5" t="s">
        <v>65</v>
      </c>
      <c r="C11" s="10">
        <v>600</v>
      </c>
      <c r="D11" s="10">
        <v>682</v>
      </c>
      <c r="E11" s="7">
        <f t="shared" si="0"/>
        <v>1282</v>
      </c>
      <c r="F11" s="8">
        <v>556</v>
      </c>
    </row>
    <row r="12" spans="2:6" ht="17.45" customHeight="1" x14ac:dyDescent="0.15">
      <c r="B12" s="5" t="s">
        <v>66</v>
      </c>
      <c r="C12" s="10">
        <v>184</v>
      </c>
      <c r="D12" s="10">
        <v>209</v>
      </c>
      <c r="E12" s="7">
        <f t="shared" si="0"/>
        <v>393</v>
      </c>
      <c r="F12" s="8">
        <v>171</v>
      </c>
    </row>
    <row r="13" spans="2:6" ht="17.45" customHeight="1" x14ac:dyDescent="0.15">
      <c r="B13" s="5" t="s">
        <v>67</v>
      </c>
      <c r="C13" s="10">
        <v>177</v>
      </c>
      <c r="D13" s="10">
        <v>192</v>
      </c>
      <c r="E13" s="7">
        <f t="shared" si="0"/>
        <v>369</v>
      </c>
      <c r="F13" s="8">
        <v>160</v>
      </c>
    </row>
    <row r="14" spans="2:6" ht="17.45" customHeight="1" x14ac:dyDescent="0.15">
      <c r="B14" s="5" t="s">
        <v>68</v>
      </c>
      <c r="C14" s="10">
        <v>234</v>
      </c>
      <c r="D14" s="10">
        <v>260</v>
      </c>
      <c r="E14" s="7">
        <f t="shared" si="0"/>
        <v>494</v>
      </c>
      <c r="F14" s="8">
        <v>235</v>
      </c>
    </row>
    <row r="15" spans="2:6" ht="17.45" customHeight="1" x14ac:dyDescent="0.15">
      <c r="B15" s="9" t="s">
        <v>69</v>
      </c>
      <c r="C15" s="9">
        <f>SUM(C11:C14)</f>
        <v>1195</v>
      </c>
      <c r="D15" s="9">
        <f>SUM(D11:D14)</f>
        <v>1343</v>
      </c>
      <c r="E15" s="9">
        <f t="shared" si="0"/>
        <v>2538</v>
      </c>
      <c r="F15" s="9">
        <f>SUM(F11:F14)</f>
        <v>1122</v>
      </c>
    </row>
    <row r="16" spans="2:6" ht="17.45" customHeight="1" x14ac:dyDescent="0.15">
      <c r="B16" s="5" t="s">
        <v>70</v>
      </c>
      <c r="C16" s="10">
        <v>178</v>
      </c>
      <c r="D16" s="10">
        <v>220</v>
      </c>
      <c r="E16" s="7">
        <f t="shared" si="0"/>
        <v>398</v>
      </c>
      <c r="F16" s="8">
        <v>214</v>
      </c>
    </row>
    <row r="17" spans="2:6" ht="17.45" customHeight="1" x14ac:dyDescent="0.15">
      <c r="B17" s="5" t="s">
        <v>71</v>
      </c>
      <c r="C17" s="10">
        <v>211</v>
      </c>
      <c r="D17" s="10">
        <v>219</v>
      </c>
      <c r="E17" s="7">
        <f t="shared" si="0"/>
        <v>430</v>
      </c>
      <c r="F17" s="8">
        <v>183</v>
      </c>
    </row>
    <row r="18" spans="2:6" ht="17.45" customHeight="1" x14ac:dyDescent="0.15">
      <c r="B18" s="5" t="s">
        <v>72</v>
      </c>
      <c r="C18" s="10">
        <v>265</v>
      </c>
      <c r="D18" s="10">
        <v>302</v>
      </c>
      <c r="E18" s="7">
        <f t="shared" si="0"/>
        <v>567</v>
      </c>
      <c r="F18" s="8">
        <v>251</v>
      </c>
    </row>
    <row r="19" spans="2:6" ht="17.45" customHeight="1" x14ac:dyDescent="0.15">
      <c r="B19" s="5" t="s">
        <v>73</v>
      </c>
      <c r="C19" s="10">
        <v>64</v>
      </c>
      <c r="D19" s="10">
        <v>62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803</v>
      </c>
      <c r="E20" s="9">
        <f t="shared" si="0"/>
        <v>1521</v>
      </c>
      <c r="F20" s="9">
        <f>SUM(F16:F19)</f>
        <v>696</v>
      </c>
    </row>
    <row r="21" spans="2:6" ht="17.45" customHeight="1" x14ac:dyDescent="0.15">
      <c r="B21" s="5" t="s">
        <v>75</v>
      </c>
      <c r="C21" s="10">
        <v>80</v>
      </c>
      <c r="D21" s="10">
        <v>101</v>
      </c>
      <c r="E21" s="7">
        <f t="shared" si="0"/>
        <v>181</v>
      </c>
      <c r="F21" s="8">
        <v>105</v>
      </c>
    </row>
    <row r="22" spans="2:6" ht="17.45" customHeight="1" x14ac:dyDescent="0.15">
      <c r="B22" s="5" t="s">
        <v>76</v>
      </c>
      <c r="C22" s="10">
        <v>345</v>
      </c>
      <c r="D22" s="10">
        <v>419</v>
      </c>
      <c r="E22" s="7">
        <f t="shared" si="0"/>
        <v>764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13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427</v>
      </c>
      <c r="D24" s="9">
        <f>SUM(D21:D23)</f>
        <v>533</v>
      </c>
      <c r="E24" s="9">
        <f t="shared" si="0"/>
        <v>960</v>
      </c>
      <c r="F24" s="9">
        <f>SUM(F21:F23)</f>
        <v>496</v>
      </c>
    </row>
    <row r="25" spans="2:6" ht="17.45" customHeight="1" x14ac:dyDescent="0.15">
      <c r="B25" s="5" t="s">
        <v>78</v>
      </c>
      <c r="C25" s="10">
        <v>83</v>
      </c>
      <c r="D25" s="10">
        <v>101</v>
      </c>
      <c r="E25" s="7">
        <f t="shared" si="0"/>
        <v>184</v>
      </c>
      <c r="F25" s="8">
        <v>93</v>
      </c>
    </row>
    <row r="26" spans="2:6" ht="17.45" customHeight="1" x14ac:dyDescent="0.15">
      <c r="B26" s="5" t="s">
        <v>79</v>
      </c>
      <c r="C26" s="10">
        <v>77</v>
      </c>
      <c r="D26" s="10">
        <v>85</v>
      </c>
      <c r="E26" s="7">
        <f t="shared" si="0"/>
        <v>162</v>
      </c>
      <c r="F26" s="8">
        <v>85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229</v>
      </c>
      <c r="D29" s="9">
        <f>SUM(D25:D28)</f>
        <v>247</v>
      </c>
      <c r="E29" s="9">
        <f t="shared" si="0"/>
        <v>476</v>
      </c>
      <c r="F29" s="9">
        <f>SUM(F25:F28)</f>
        <v>259</v>
      </c>
    </row>
    <row r="30" spans="2:6" ht="17.45" customHeight="1" x14ac:dyDescent="0.15">
      <c r="B30" s="5" t="s">
        <v>83</v>
      </c>
      <c r="C30" s="10">
        <v>195</v>
      </c>
      <c r="D30" s="10">
        <v>225</v>
      </c>
      <c r="E30" s="7">
        <f t="shared" si="0"/>
        <v>420</v>
      </c>
      <c r="F30" s="8">
        <v>179</v>
      </c>
    </row>
    <row r="31" spans="2:6" ht="17.45" customHeight="1" x14ac:dyDescent="0.15">
      <c r="B31" s="5" t="s">
        <v>84</v>
      </c>
      <c r="C31" s="10">
        <v>510</v>
      </c>
      <c r="D31" s="10">
        <v>538</v>
      </c>
      <c r="E31" s="7">
        <f t="shared" si="0"/>
        <v>1048</v>
      </c>
      <c r="F31" s="8">
        <v>526</v>
      </c>
    </row>
    <row r="32" spans="2:6" ht="17.45" customHeight="1" x14ac:dyDescent="0.15">
      <c r="B32" s="5" t="s">
        <v>85</v>
      </c>
      <c r="C32" s="10">
        <v>1105</v>
      </c>
      <c r="D32" s="10">
        <v>1123</v>
      </c>
      <c r="E32" s="7">
        <f t="shared" si="0"/>
        <v>2228</v>
      </c>
      <c r="F32" s="8">
        <v>961</v>
      </c>
    </row>
    <row r="33" spans="2:6" ht="17.45" customHeight="1" x14ac:dyDescent="0.15">
      <c r="B33" s="5" t="s">
        <v>86</v>
      </c>
      <c r="C33" s="10">
        <v>170</v>
      </c>
      <c r="D33" s="10">
        <v>196</v>
      </c>
      <c r="E33" s="7">
        <f t="shared" si="0"/>
        <v>366</v>
      </c>
      <c r="F33" s="8">
        <v>197</v>
      </c>
    </row>
    <row r="34" spans="2:6" ht="17.45" customHeight="1" x14ac:dyDescent="0.15">
      <c r="B34" s="5" t="s">
        <v>87</v>
      </c>
      <c r="C34" s="10">
        <v>446</v>
      </c>
      <c r="D34" s="10">
        <v>472</v>
      </c>
      <c r="E34" s="7">
        <f t="shared" si="0"/>
        <v>918</v>
      </c>
      <c r="F34" s="8">
        <v>361</v>
      </c>
    </row>
    <row r="35" spans="2:6" ht="17.45" customHeight="1" x14ac:dyDescent="0.15">
      <c r="B35" s="9" t="s">
        <v>88</v>
      </c>
      <c r="C35" s="9">
        <f>SUM(C30:C34)</f>
        <v>2426</v>
      </c>
      <c r="D35" s="9">
        <f>SUM(D30:D34)</f>
        <v>2554</v>
      </c>
      <c r="E35" s="9">
        <f t="shared" si="0"/>
        <v>4980</v>
      </c>
      <c r="F35" s="9">
        <f>SUM(F30:F34)</f>
        <v>2224</v>
      </c>
    </row>
    <row r="36" spans="2:6" ht="17.45" customHeight="1" x14ac:dyDescent="0.15">
      <c r="B36" s="5" t="s">
        <v>89</v>
      </c>
      <c r="C36" s="10">
        <v>225</v>
      </c>
      <c r="D36" s="10">
        <v>273</v>
      </c>
      <c r="E36" s="7">
        <f t="shared" si="0"/>
        <v>498</v>
      </c>
      <c r="F36" s="8">
        <v>240</v>
      </c>
    </row>
    <row r="37" spans="2:6" ht="17.45" customHeight="1" x14ac:dyDescent="0.15">
      <c r="B37" s="5" t="s">
        <v>90</v>
      </c>
      <c r="C37" s="10">
        <v>1020</v>
      </c>
      <c r="D37" s="10">
        <v>1139</v>
      </c>
      <c r="E37" s="7">
        <f t="shared" si="0"/>
        <v>2159</v>
      </c>
      <c r="F37" s="8">
        <v>926</v>
      </c>
    </row>
    <row r="38" spans="2:6" ht="17.45" customHeight="1" x14ac:dyDescent="0.15">
      <c r="B38" s="5" t="s">
        <v>91</v>
      </c>
      <c r="C38" s="10">
        <v>783</v>
      </c>
      <c r="D38" s="10">
        <v>896</v>
      </c>
      <c r="E38" s="7">
        <f t="shared" si="0"/>
        <v>1679</v>
      </c>
      <c r="F38" s="8">
        <v>686</v>
      </c>
    </row>
    <row r="39" spans="2:6" ht="17.45" customHeight="1" x14ac:dyDescent="0.15">
      <c r="B39" s="5" t="s">
        <v>92</v>
      </c>
      <c r="C39" s="10">
        <v>256</v>
      </c>
      <c r="D39" s="10">
        <v>312</v>
      </c>
      <c r="E39" s="7">
        <f t="shared" si="0"/>
        <v>568</v>
      </c>
      <c r="F39" s="8">
        <v>246</v>
      </c>
    </row>
    <row r="40" spans="2:6" ht="17.45" customHeight="1" x14ac:dyDescent="0.15">
      <c r="B40" s="5" t="s">
        <v>93</v>
      </c>
      <c r="C40" s="10">
        <v>374</v>
      </c>
      <c r="D40" s="10">
        <v>405</v>
      </c>
      <c r="E40" s="7">
        <f t="shared" si="0"/>
        <v>779</v>
      </c>
      <c r="F40" s="8">
        <v>347</v>
      </c>
    </row>
    <row r="41" spans="2:6" ht="17.45" customHeight="1" x14ac:dyDescent="0.15">
      <c r="B41" s="9" t="s">
        <v>94</v>
      </c>
      <c r="C41" s="9">
        <f>SUM(C36:C40)</f>
        <v>2658</v>
      </c>
      <c r="D41" s="9">
        <f>SUM(D36:D40)</f>
        <v>3025</v>
      </c>
      <c r="E41" s="9">
        <f t="shared" si="0"/>
        <v>5683</v>
      </c>
      <c r="F41" s="9">
        <f>SUM(F36:F40)</f>
        <v>2445</v>
      </c>
    </row>
    <row r="42" spans="2:6" ht="17.45" customHeight="1" x14ac:dyDescent="0.15">
      <c r="B42" s="5" t="s">
        <v>95</v>
      </c>
      <c r="C42" s="10">
        <v>651</v>
      </c>
      <c r="D42" s="10">
        <v>736</v>
      </c>
      <c r="E42" s="7">
        <f t="shared" si="0"/>
        <v>1387</v>
      </c>
      <c r="F42" s="8">
        <v>669</v>
      </c>
    </row>
    <row r="43" spans="2:6" ht="17.45" customHeight="1" x14ac:dyDescent="0.15">
      <c r="B43" s="5" t="s">
        <v>96</v>
      </c>
      <c r="C43" s="10">
        <v>695</v>
      </c>
      <c r="D43" s="10">
        <v>743</v>
      </c>
      <c r="E43" s="7">
        <f t="shared" si="0"/>
        <v>1438</v>
      </c>
      <c r="F43" s="8">
        <v>666</v>
      </c>
    </row>
    <row r="44" spans="2:6" ht="17.45" customHeight="1" x14ac:dyDescent="0.15">
      <c r="B44" s="9" t="s">
        <v>97</v>
      </c>
      <c r="C44" s="9">
        <f>SUM(C42:C43)</f>
        <v>1346</v>
      </c>
      <c r="D44" s="9">
        <f>SUM(D42:D43)</f>
        <v>1479</v>
      </c>
      <c r="E44" s="9">
        <f t="shared" si="0"/>
        <v>2825</v>
      </c>
      <c r="F44" s="9">
        <f>SUM(F42:F43)</f>
        <v>1335</v>
      </c>
    </row>
    <row r="45" spans="2:6" ht="17.45" customHeight="1" x14ac:dyDescent="0.15">
      <c r="B45" s="5" t="s">
        <v>98</v>
      </c>
      <c r="C45" s="10">
        <v>1030</v>
      </c>
      <c r="D45" s="10">
        <v>1120</v>
      </c>
      <c r="E45" s="7">
        <f>SUM(C45:D45)</f>
        <v>2150</v>
      </c>
      <c r="F45" s="8">
        <v>981</v>
      </c>
    </row>
    <row r="46" spans="2:6" ht="17.45" customHeight="1" x14ac:dyDescent="0.15">
      <c r="B46" s="5" t="s">
        <v>99</v>
      </c>
      <c r="C46" s="10">
        <v>944</v>
      </c>
      <c r="D46" s="10">
        <v>1009</v>
      </c>
      <c r="E46" s="7">
        <f>C46+D46</f>
        <v>1953</v>
      </c>
      <c r="F46" s="8">
        <v>990</v>
      </c>
    </row>
    <row r="47" spans="2:6" ht="17.45" customHeight="1" x14ac:dyDescent="0.15">
      <c r="B47" s="5" t="s">
        <v>100</v>
      </c>
      <c r="C47" s="10"/>
      <c r="D47" s="10">
        <v>11</v>
      </c>
      <c r="E47" s="7">
        <f t="shared" si="0"/>
        <v>11</v>
      </c>
      <c r="F47" s="8">
        <v>11</v>
      </c>
    </row>
    <row r="48" spans="2:6" ht="17.45" customHeight="1" thickBot="1" x14ac:dyDescent="0.2">
      <c r="B48" s="11" t="s">
        <v>101</v>
      </c>
      <c r="C48" s="11">
        <f>SUM(C45:C47)</f>
        <v>1974</v>
      </c>
      <c r="D48" s="11">
        <f>SUM(D45:D47)</f>
        <v>2140</v>
      </c>
      <c r="E48" s="11">
        <f t="shared" si="0"/>
        <v>4114</v>
      </c>
      <c r="F48" s="11">
        <f>SUM(F45:F47)</f>
        <v>1982</v>
      </c>
    </row>
    <row r="49" spans="2:6" ht="17.45" customHeight="1" thickTop="1" x14ac:dyDescent="0.15">
      <c r="B49" s="12" t="s">
        <v>102</v>
      </c>
      <c r="C49" s="12">
        <f>C10+C15+C20+C24+C29+C35+C41+C44+C48</f>
        <v>12166</v>
      </c>
      <c r="D49" s="12">
        <f>D10+D15+D20+D24+D29+D35+D41+D44+D48</f>
        <v>13510</v>
      </c>
      <c r="E49" s="12">
        <f>SUM(C49:D49)</f>
        <v>25676</v>
      </c>
      <c r="F49" s="12">
        <f>F10+F15+F20+F24+F29+F35+F41+F44+F48</f>
        <v>11706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A10" sqref="A1:XFD1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103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718</v>
      </c>
      <c r="D7" s="6">
        <v>873</v>
      </c>
      <c r="E7" s="7">
        <f t="shared" ref="E7:E49" si="0">SUM(C7:D7)</f>
        <v>1591</v>
      </c>
      <c r="F7" s="8">
        <v>693</v>
      </c>
    </row>
    <row r="8" spans="2:6" ht="17.45" customHeight="1" x14ac:dyDescent="0.15">
      <c r="B8" s="5" t="s">
        <v>8</v>
      </c>
      <c r="C8" s="6">
        <v>479</v>
      </c>
      <c r="D8" s="6">
        <v>545</v>
      </c>
      <c r="E8" s="7">
        <f t="shared" si="0"/>
        <v>1024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1210</v>
      </c>
      <c r="D10" s="9">
        <f>SUM(D7:D9)</f>
        <v>1451</v>
      </c>
      <c r="E10" s="9">
        <f t="shared" si="0"/>
        <v>2661</v>
      </c>
      <c r="F10" s="9">
        <f>SUM(F7:F9)</f>
        <v>1165</v>
      </c>
    </row>
    <row r="11" spans="2:6" ht="17.45" customHeight="1" x14ac:dyDescent="0.15">
      <c r="B11" s="5" t="s">
        <v>11</v>
      </c>
      <c r="C11" s="10">
        <v>603</v>
      </c>
      <c r="D11" s="10">
        <v>686</v>
      </c>
      <c r="E11" s="7">
        <f t="shared" si="0"/>
        <v>1289</v>
      </c>
      <c r="F11" s="8">
        <v>557</v>
      </c>
    </row>
    <row r="12" spans="2:6" ht="17.45" customHeight="1" x14ac:dyDescent="0.15">
      <c r="B12" s="5" t="s">
        <v>12</v>
      </c>
      <c r="C12" s="10">
        <v>161</v>
      </c>
      <c r="D12" s="10">
        <v>197</v>
      </c>
      <c r="E12" s="7">
        <f t="shared" si="0"/>
        <v>358</v>
      </c>
      <c r="F12" s="8">
        <v>170</v>
      </c>
    </row>
    <row r="13" spans="2:6" ht="17.45" customHeight="1" x14ac:dyDescent="0.15">
      <c r="B13" s="5" t="s">
        <v>13</v>
      </c>
      <c r="C13" s="10">
        <v>157</v>
      </c>
      <c r="D13" s="10">
        <v>175</v>
      </c>
      <c r="E13" s="7">
        <f t="shared" si="0"/>
        <v>332</v>
      </c>
      <c r="F13" s="8">
        <v>144</v>
      </c>
    </row>
    <row r="14" spans="2:6" ht="17.45" customHeight="1" x14ac:dyDescent="0.15">
      <c r="B14" s="5" t="s">
        <v>14</v>
      </c>
      <c r="C14" s="10">
        <v>242</v>
      </c>
      <c r="D14" s="10">
        <v>278</v>
      </c>
      <c r="E14" s="7">
        <f t="shared" si="0"/>
        <v>520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1163</v>
      </c>
      <c r="D15" s="9">
        <f>SUM(D11:D14)</f>
        <v>1336</v>
      </c>
      <c r="E15" s="9">
        <f t="shared" si="0"/>
        <v>2499</v>
      </c>
      <c r="F15" s="9">
        <f>SUM(F11:F14)</f>
        <v>1115</v>
      </c>
    </row>
    <row r="16" spans="2:6" ht="17.45" customHeight="1" x14ac:dyDescent="0.15">
      <c r="B16" s="5" t="s">
        <v>16</v>
      </c>
      <c r="C16" s="10">
        <v>172</v>
      </c>
      <c r="D16" s="10">
        <v>221</v>
      </c>
      <c r="E16" s="7">
        <f t="shared" si="0"/>
        <v>393</v>
      </c>
      <c r="F16" s="8">
        <v>217</v>
      </c>
    </row>
    <row r="17" spans="2:6" ht="17.45" customHeight="1" x14ac:dyDescent="0.15">
      <c r="B17" s="5" t="s">
        <v>17</v>
      </c>
      <c r="C17" s="10">
        <v>222</v>
      </c>
      <c r="D17" s="10">
        <v>231</v>
      </c>
      <c r="E17" s="7">
        <f t="shared" si="0"/>
        <v>453</v>
      </c>
      <c r="F17" s="8">
        <v>190</v>
      </c>
    </row>
    <row r="18" spans="2:6" ht="17.45" customHeight="1" x14ac:dyDescent="0.15">
      <c r="B18" s="5" t="s">
        <v>18</v>
      </c>
      <c r="C18" s="10">
        <v>243</v>
      </c>
      <c r="D18" s="10">
        <v>277</v>
      </c>
      <c r="E18" s="7">
        <f t="shared" si="0"/>
        <v>520</v>
      </c>
      <c r="F18" s="8">
        <v>225</v>
      </c>
    </row>
    <row r="19" spans="2:6" ht="17.45" customHeight="1" x14ac:dyDescent="0.15">
      <c r="B19" s="5" t="s">
        <v>19</v>
      </c>
      <c r="C19" s="10">
        <v>49</v>
      </c>
      <c r="D19" s="10">
        <v>56</v>
      </c>
      <c r="E19" s="7">
        <f t="shared" si="0"/>
        <v>105</v>
      </c>
      <c r="F19" s="8">
        <v>43</v>
      </c>
    </row>
    <row r="20" spans="2:6" ht="17.45" customHeight="1" x14ac:dyDescent="0.15">
      <c r="B20" s="9" t="s">
        <v>20</v>
      </c>
      <c r="C20" s="9">
        <f>SUM(C16:C19)</f>
        <v>686</v>
      </c>
      <c r="D20" s="9">
        <f>SUM(D16:D19)</f>
        <v>785</v>
      </c>
      <c r="E20" s="9">
        <f t="shared" si="0"/>
        <v>1471</v>
      </c>
      <c r="F20" s="9">
        <f>SUM(F16:F19)</f>
        <v>675</v>
      </c>
    </row>
    <row r="21" spans="2:6" ht="17.45" customHeight="1" x14ac:dyDescent="0.15">
      <c r="B21" s="5" t="s">
        <v>21</v>
      </c>
      <c r="C21" s="10">
        <v>100</v>
      </c>
      <c r="D21" s="10">
        <v>115</v>
      </c>
      <c r="E21" s="7">
        <f t="shared" si="0"/>
        <v>215</v>
      </c>
      <c r="F21" s="8">
        <v>114</v>
      </c>
    </row>
    <row r="22" spans="2:6" ht="17.45" customHeight="1" x14ac:dyDescent="0.15">
      <c r="B22" s="5" t="s">
        <v>22</v>
      </c>
      <c r="C22" s="10">
        <v>363</v>
      </c>
      <c r="D22" s="10">
        <v>428</v>
      </c>
      <c r="E22" s="7">
        <f t="shared" si="0"/>
        <v>791</v>
      </c>
      <c r="F22" s="8">
        <v>388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469</v>
      </c>
      <c r="D24" s="9">
        <f>SUM(D21:D23)</f>
        <v>555</v>
      </c>
      <c r="E24" s="9">
        <f t="shared" si="0"/>
        <v>1024</v>
      </c>
      <c r="F24" s="9">
        <f>SUM(F21:F23)</f>
        <v>520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71</v>
      </c>
      <c r="E27" s="7">
        <f t="shared" si="0"/>
        <v>150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281</v>
      </c>
      <c r="E29" s="9">
        <f t="shared" si="0"/>
        <v>554</v>
      </c>
      <c r="F29" s="9">
        <f>SUM(F25:F28)</f>
        <v>294</v>
      </c>
    </row>
    <row r="30" spans="2:6" ht="17.45" customHeight="1" x14ac:dyDescent="0.15">
      <c r="B30" s="5" t="s">
        <v>29</v>
      </c>
      <c r="C30" s="10">
        <v>184</v>
      </c>
      <c r="D30" s="10">
        <v>207</v>
      </c>
      <c r="E30" s="7">
        <f t="shared" si="0"/>
        <v>391</v>
      </c>
      <c r="F30" s="8">
        <v>174</v>
      </c>
    </row>
    <row r="31" spans="2:6" ht="17.45" customHeight="1" x14ac:dyDescent="0.15">
      <c r="B31" s="5" t="s">
        <v>30</v>
      </c>
      <c r="C31" s="10">
        <v>474</v>
      </c>
      <c r="D31" s="10">
        <v>512</v>
      </c>
      <c r="E31" s="7">
        <f t="shared" si="0"/>
        <v>986</v>
      </c>
      <c r="F31" s="8">
        <v>457</v>
      </c>
    </row>
    <row r="32" spans="2:6" ht="17.45" customHeight="1" x14ac:dyDescent="0.15">
      <c r="B32" s="5" t="s">
        <v>31</v>
      </c>
      <c r="C32" s="10">
        <v>1086</v>
      </c>
      <c r="D32" s="10">
        <v>1186</v>
      </c>
      <c r="E32" s="7">
        <f t="shared" si="0"/>
        <v>2272</v>
      </c>
      <c r="F32" s="8">
        <v>963</v>
      </c>
    </row>
    <row r="33" spans="2:6" ht="17.45" customHeight="1" x14ac:dyDescent="0.15">
      <c r="B33" s="5" t="s">
        <v>32</v>
      </c>
      <c r="C33" s="10">
        <v>209</v>
      </c>
      <c r="D33" s="10">
        <v>234</v>
      </c>
      <c r="E33" s="7">
        <f t="shared" si="0"/>
        <v>443</v>
      </c>
      <c r="F33" s="8">
        <v>217</v>
      </c>
    </row>
    <row r="34" spans="2:6" ht="17.45" customHeight="1" x14ac:dyDescent="0.15">
      <c r="B34" s="5" t="s">
        <v>33</v>
      </c>
      <c r="C34" s="10">
        <v>419</v>
      </c>
      <c r="D34" s="10">
        <v>464</v>
      </c>
      <c r="E34" s="7">
        <f t="shared" si="0"/>
        <v>883</v>
      </c>
      <c r="F34" s="8">
        <v>332</v>
      </c>
    </row>
    <row r="35" spans="2:6" ht="17.45" customHeight="1" x14ac:dyDescent="0.15">
      <c r="B35" s="9" t="s">
        <v>34</v>
      </c>
      <c r="C35" s="9">
        <f>SUM(C30:C34)</f>
        <v>2372</v>
      </c>
      <c r="D35" s="9">
        <f>SUM(D30:D34)</f>
        <v>2603</v>
      </c>
      <c r="E35" s="9">
        <f t="shared" si="0"/>
        <v>4975</v>
      </c>
      <c r="F35" s="9">
        <f>SUM(F30:F34)</f>
        <v>2143</v>
      </c>
    </row>
    <row r="36" spans="2:6" ht="17.45" customHeight="1" x14ac:dyDescent="0.15">
      <c r="B36" s="5" t="s">
        <v>35</v>
      </c>
      <c r="C36" s="10">
        <v>238</v>
      </c>
      <c r="D36" s="10">
        <v>284</v>
      </c>
      <c r="E36" s="7">
        <f t="shared" si="0"/>
        <v>522</v>
      </c>
      <c r="F36" s="8">
        <v>242</v>
      </c>
    </row>
    <row r="37" spans="2:6" ht="17.45" customHeight="1" x14ac:dyDescent="0.15">
      <c r="B37" s="5" t="s">
        <v>36</v>
      </c>
      <c r="C37" s="10">
        <v>1005</v>
      </c>
      <c r="D37" s="10">
        <v>1096</v>
      </c>
      <c r="E37" s="7">
        <f t="shared" si="0"/>
        <v>2101</v>
      </c>
      <c r="F37" s="8">
        <v>881</v>
      </c>
    </row>
    <row r="38" spans="2:6" ht="17.45" customHeight="1" x14ac:dyDescent="0.15">
      <c r="B38" s="5" t="s">
        <v>37</v>
      </c>
      <c r="C38" s="10">
        <v>778</v>
      </c>
      <c r="D38" s="10">
        <v>901</v>
      </c>
      <c r="E38" s="7">
        <f t="shared" si="0"/>
        <v>1679</v>
      </c>
      <c r="F38" s="8">
        <v>662</v>
      </c>
    </row>
    <row r="39" spans="2:6" ht="17.45" customHeight="1" x14ac:dyDescent="0.15">
      <c r="B39" s="5" t="s">
        <v>38</v>
      </c>
      <c r="C39" s="10">
        <v>287</v>
      </c>
      <c r="D39" s="10">
        <v>356</v>
      </c>
      <c r="E39" s="7">
        <f t="shared" si="0"/>
        <v>643</v>
      </c>
      <c r="F39" s="8">
        <v>245</v>
      </c>
    </row>
    <row r="40" spans="2:6" ht="17.45" customHeight="1" x14ac:dyDescent="0.15">
      <c r="B40" s="5" t="s">
        <v>39</v>
      </c>
      <c r="C40" s="10">
        <v>397</v>
      </c>
      <c r="D40" s="10">
        <v>421</v>
      </c>
      <c r="E40" s="7">
        <f t="shared" si="0"/>
        <v>818</v>
      </c>
      <c r="F40" s="8">
        <v>335</v>
      </c>
    </row>
    <row r="41" spans="2:6" ht="17.45" customHeight="1" x14ac:dyDescent="0.15">
      <c r="B41" s="9" t="s">
        <v>40</v>
      </c>
      <c r="C41" s="9">
        <f>SUM(C36:C40)</f>
        <v>2705</v>
      </c>
      <c r="D41" s="9">
        <f>SUM(D36:D40)</f>
        <v>3058</v>
      </c>
      <c r="E41" s="9">
        <f t="shared" si="0"/>
        <v>5763</v>
      </c>
      <c r="F41" s="9">
        <f>SUM(F36:F40)</f>
        <v>2365</v>
      </c>
    </row>
    <row r="42" spans="2:6" ht="17.45" customHeight="1" x14ac:dyDescent="0.15">
      <c r="B42" s="5" t="s">
        <v>41</v>
      </c>
      <c r="C42" s="10">
        <v>647</v>
      </c>
      <c r="D42" s="10">
        <v>733</v>
      </c>
      <c r="E42" s="7">
        <f t="shared" si="0"/>
        <v>1380</v>
      </c>
      <c r="F42" s="8">
        <v>607</v>
      </c>
    </row>
    <row r="43" spans="2:6" ht="17.45" customHeight="1" x14ac:dyDescent="0.15">
      <c r="B43" s="5" t="s">
        <v>42</v>
      </c>
      <c r="C43" s="10">
        <v>724</v>
      </c>
      <c r="D43" s="10">
        <v>762</v>
      </c>
      <c r="E43" s="7">
        <f t="shared" si="0"/>
        <v>1486</v>
      </c>
      <c r="F43" s="8">
        <v>643</v>
      </c>
    </row>
    <row r="44" spans="2:6" ht="17.45" customHeight="1" x14ac:dyDescent="0.15">
      <c r="B44" s="9" t="s">
        <v>43</v>
      </c>
      <c r="C44" s="9">
        <f>SUM(C42:C43)</f>
        <v>1371</v>
      </c>
      <c r="D44" s="9">
        <f>SUM(D42:D43)</f>
        <v>1495</v>
      </c>
      <c r="E44" s="9">
        <f t="shared" si="0"/>
        <v>2866</v>
      </c>
      <c r="F44" s="9">
        <f>SUM(F42:F43)</f>
        <v>1250</v>
      </c>
    </row>
    <row r="45" spans="2:6" ht="17.45" customHeight="1" x14ac:dyDescent="0.15">
      <c r="B45" s="5" t="s">
        <v>44</v>
      </c>
      <c r="C45" s="10">
        <v>1059</v>
      </c>
      <c r="D45" s="10">
        <v>1176</v>
      </c>
      <c r="E45" s="7">
        <f t="shared" si="0"/>
        <v>2235</v>
      </c>
      <c r="F45" s="8">
        <v>976</v>
      </c>
    </row>
    <row r="46" spans="2:6" ht="17.45" customHeight="1" x14ac:dyDescent="0.15">
      <c r="B46" s="5" t="s">
        <v>45</v>
      </c>
      <c r="C46" s="10">
        <v>940</v>
      </c>
      <c r="D46" s="10">
        <v>1000</v>
      </c>
      <c r="E46" s="7">
        <f t="shared" si="0"/>
        <v>1940</v>
      </c>
      <c r="F46" s="8">
        <v>916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2000</v>
      </c>
      <c r="D48" s="11">
        <f>SUM(D45:D47)</f>
        <v>2201</v>
      </c>
      <c r="E48" s="11">
        <f t="shared" si="0"/>
        <v>4201</v>
      </c>
      <c r="F48" s="11">
        <f>SUM(F45:F47)</f>
        <v>1917</v>
      </c>
    </row>
    <row r="49" spans="2:6" ht="17.45" customHeight="1" thickTop="1" x14ac:dyDescent="0.15">
      <c r="B49" s="12" t="s">
        <v>48</v>
      </c>
      <c r="C49" s="12">
        <f>C10+C15+C20+C24+C29+C35+C41+C44+C48</f>
        <v>12249</v>
      </c>
      <c r="D49" s="12">
        <f>D10+D15+D20+D24+D29+D35+D41+D44+D48</f>
        <v>13765</v>
      </c>
      <c r="E49" s="12">
        <f t="shared" si="0"/>
        <v>26014</v>
      </c>
      <c r="F49" s="12">
        <f>F10+F15+F20+F24+F29+F35+F41+F44+F48</f>
        <v>11444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abSelected="1" view="pageBreakPreview" zoomScale="85" zoomScaleNormal="100" zoomScaleSheetLayoutView="85"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692</v>
      </c>
      <c r="D7" s="6">
        <v>836</v>
      </c>
      <c r="E7" s="7">
        <f>SUM(C7:D7)</f>
        <v>1528</v>
      </c>
      <c r="F7" s="8">
        <v>683</v>
      </c>
    </row>
    <row r="8" spans="2:6" ht="17.45" customHeight="1" x14ac:dyDescent="0.15">
      <c r="B8" s="5" t="s">
        <v>62</v>
      </c>
      <c r="C8" s="6">
        <v>486</v>
      </c>
      <c r="D8" s="6">
        <v>504</v>
      </c>
      <c r="E8" s="7">
        <f t="shared" ref="E8:E48" si="0">SUM(C8:D8)</f>
        <v>990</v>
      </c>
      <c r="F8" s="8">
        <v>424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1186</v>
      </c>
      <c r="D10" s="9">
        <f>SUM(D7:D9)</f>
        <v>1371</v>
      </c>
      <c r="E10" s="9">
        <f>SUM(C10:D10)</f>
        <v>2557</v>
      </c>
      <c r="F10" s="9">
        <f>SUM(F7:F9)</f>
        <v>1146</v>
      </c>
    </row>
    <row r="11" spans="2:6" ht="17.45" customHeight="1" x14ac:dyDescent="0.15">
      <c r="B11" s="5" t="s">
        <v>65</v>
      </c>
      <c r="C11" s="10">
        <v>599</v>
      </c>
      <c r="D11" s="10">
        <v>676</v>
      </c>
      <c r="E11" s="7">
        <f t="shared" si="0"/>
        <v>1275</v>
      </c>
      <c r="F11" s="8">
        <v>552</v>
      </c>
    </row>
    <row r="12" spans="2:6" ht="17.45" customHeight="1" x14ac:dyDescent="0.15">
      <c r="B12" s="5" t="s">
        <v>66</v>
      </c>
      <c r="C12" s="10">
        <v>181</v>
      </c>
      <c r="D12" s="10">
        <v>208</v>
      </c>
      <c r="E12" s="7">
        <f t="shared" si="0"/>
        <v>389</v>
      </c>
      <c r="F12" s="8">
        <v>171</v>
      </c>
    </row>
    <row r="13" spans="2:6" ht="17.45" customHeight="1" x14ac:dyDescent="0.15">
      <c r="B13" s="5" t="s">
        <v>67</v>
      </c>
      <c r="C13" s="10">
        <v>179</v>
      </c>
      <c r="D13" s="10">
        <v>191</v>
      </c>
      <c r="E13" s="7">
        <f t="shared" si="0"/>
        <v>370</v>
      </c>
      <c r="F13" s="8">
        <v>161</v>
      </c>
    </row>
    <row r="14" spans="2:6" ht="17.45" customHeight="1" x14ac:dyDescent="0.15">
      <c r="B14" s="5" t="s">
        <v>68</v>
      </c>
      <c r="C14" s="10">
        <v>234</v>
      </c>
      <c r="D14" s="10">
        <v>259</v>
      </c>
      <c r="E14" s="7">
        <f t="shared" si="0"/>
        <v>493</v>
      </c>
      <c r="F14" s="8">
        <v>235</v>
      </c>
    </row>
    <row r="15" spans="2:6" ht="17.45" customHeight="1" x14ac:dyDescent="0.15">
      <c r="B15" s="9" t="s">
        <v>69</v>
      </c>
      <c r="C15" s="9">
        <f>SUM(C11:C14)</f>
        <v>1193</v>
      </c>
      <c r="D15" s="9">
        <f>SUM(D11:D14)</f>
        <v>1334</v>
      </c>
      <c r="E15" s="9">
        <f t="shared" si="0"/>
        <v>2527</v>
      </c>
      <c r="F15" s="9">
        <f>SUM(F11:F14)</f>
        <v>1119</v>
      </c>
    </row>
    <row r="16" spans="2:6" ht="17.45" customHeight="1" x14ac:dyDescent="0.15">
      <c r="B16" s="5" t="s">
        <v>70</v>
      </c>
      <c r="C16" s="10">
        <v>180</v>
      </c>
      <c r="D16" s="10">
        <v>220</v>
      </c>
      <c r="E16" s="7">
        <f t="shared" si="0"/>
        <v>400</v>
      </c>
      <c r="F16" s="8">
        <v>216</v>
      </c>
    </row>
    <row r="17" spans="2:6" ht="17.45" customHeight="1" x14ac:dyDescent="0.15">
      <c r="B17" s="5" t="s">
        <v>71</v>
      </c>
      <c r="C17" s="10">
        <v>210</v>
      </c>
      <c r="D17" s="10">
        <v>218</v>
      </c>
      <c r="E17" s="7">
        <f t="shared" si="0"/>
        <v>428</v>
      </c>
      <c r="F17" s="8">
        <v>185</v>
      </c>
    </row>
    <row r="18" spans="2:6" ht="17.45" customHeight="1" x14ac:dyDescent="0.15">
      <c r="B18" s="5" t="s">
        <v>72</v>
      </c>
      <c r="C18" s="10">
        <v>263</v>
      </c>
      <c r="D18" s="10">
        <v>300</v>
      </c>
      <c r="E18" s="7">
        <f t="shared" si="0"/>
        <v>563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62</v>
      </c>
      <c r="E19" s="7">
        <f t="shared" si="0"/>
        <v>125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716</v>
      </c>
      <c r="D20" s="9">
        <f>SUM(D16:D19)</f>
        <v>800</v>
      </c>
      <c r="E20" s="9">
        <f t="shared" si="0"/>
        <v>1516</v>
      </c>
      <c r="F20" s="9">
        <f>SUM(F16:F19)</f>
        <v>700</v>
      </c>
    </row>
    <row r="21" spans="2:6" ht="17.45" customHeight="1" x14ac:dyDescent="0.15">
      <c r="B21" s="5" t="s">
        <v>75</v>
      </c>
      <c r="C21" s="10">
        <v>80</v>
      </c>
      <c r="D21" s="10">
        <v>101</v>
      </c>
      <c r="E21" s="7">
        <f t="shared" si="0"/>
        <v>181</v>
      </c>
      <c r="F21" s="8">
        <v>105</v>
      </c>
    </row>
    <row r="22" spans="2:6" ht="17.45" customHeight="1" x14ac:dyDescent="0.15">
      <c r="B22" s="5" t="s">
        <v>76</v>
      </c>
      <c r="C22" s="10">
        <v>341</v>
      </c>
      <c r="D22" s="10">
        <v>415</v>
      </c>
      <c r="E22" s="7">
        <f t="shared" si="0"/>
        <v>756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423</v>
      </c>
      <c r="D24" s="9">
        <f>SUM(D21:D23)</f>
        <v>530</v>
      </c>
      <c r="E24" s="9">
        <f t="shared" si="0"/>
        <v>953</v>
      </c>
      <c r="F24" s="9">
        <f>SUM(F21:F23)</f>
        <v>497</v>
      </c>
    </row>
    <row r="25" spans="2:6" ht="17.45" customHeight="1" x14ac:dyDescent="0.15">
      <c r="B25" s="5" t="s">
        <v>78</v>
      </c>
      <c r="C25" s="10">
        <v>83</v>
      </c>
      <c r="D25" s="10">
        <v>101</v>
      </c>
      <c r="E25" s="7">
        <f t="shared" si="0"/>
        <v>184</v>
      </c>
      <c r="F25" s="8">
        <v>93</v>
      </c>
    </row>
    <row r="26" spans="2:6" ht="17.45" customHeight="1" x14ac:dyDescent="0.15">
      <c r="B26" s="5" t="s">
        <v>79</v>
      </c>
      <c r="C26" s="10">
        <v>75</v>
      </c>
      <c r="D26" s="10">
        <v>85</v>
      </c>
      <c r="E26" s="7">
        <f t="shared" si="0"/>
        <v>160</v>
      </c>
      <c r="F26" s="8">
        <v>85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227</v>
      </c>
      <c r="D29" s="9">
        <f>SUM(D25:D28)</f>
        <v>247</v>
      </c>
      <c r="E29" s="9">
        <f t="shared" si="0"/>
        <v>474</v>
      </c>
      <c r="F29" s="9">
        <f>SUM(F25:F28)</f>
        <v>259</v>
      </c>
    </row>
    <row r="30" spans="2:6" ht="17.45" customHeight="1" x14ac:dyDescent="0.15">
      <c r="B30" s="5" t="s">
        <v>83</v>
      </c>
      <c r="C30" s="10">
        <v>194</v>
      </c>
      <c r="D30" s="10">
        <v>223</v>
      </c>
      <c r="E30" s="7">
        <f t="shared" si="0"/>
        <v>417</v>
      </c>
      <c r="F30" s="8">
        <v>179</v>
      </c>
    </row>
    <row r="31" spans="2:6" ht="17.45" customHeight="1" x14ac:dyDescent="0.15">
      <c r="B31" s="5" t="s">
        <v>84</v>
      </c>
      <c r="C31" s="10">
        <v>507</v>
      </c>
      <c r="D31" s="10">
        <v>536</v>
      </c>
      <c r="E31" s="7">
        <f t="shared" si="0"/>
        <v>1043</v>
      </c>
      <c r="F31" s="8">
        <v>524</v>
      </c>
    </row>
    <row r="32" spans="2:6" ht="17.45" customHeight="1" x14ac:dyDescent="0.15">
      <c r="B32" s="5" t="s">
        <v>85</v>
      </c>
      <c r="C32" s="10">
        <v>1101</v>
      </c>
      <c r="D32" s="10">
        <v>1118</v>
      </c>
      <c r="E32" s="7">
        <f t="shared" si="0"/>
        <v>2219</v>
      </c>
      <c r="F32" s="8">
        <v>961</v>
      </c>
    </row>
    <row r="33" spans="2:6" ht="17.45" customHeight="1" x14ac:dyDescent="0.15">
      <c r="B33" s="5" t="s">
        <v>86</v>
      </c>
      <c r="C33" s="10">
        <v>172</v>
      </c>
      <c r="D33" s="10">
        <v>198</v>
      </c>
      <c r="E33" s="7">
        <f t="shared" si="0"/>
        <v>370</v>
      </c>
      <c r="F33" s="8">
        <v>198</v>
      </c>
    </row>
    <row r="34" spans="2:6" ht="17.45" customHeight="1" x14ac:dyDescent="0.15">
      <c r="B34" s="5" t="s">
        <v>87</v>
      </c>
      <c r="C34" s="10">
        <v>446</v>
      </c>
      <c r="D34" s="10">
        <v>475</v>
      </c>
      <c r="E34" s="7">
        <f t="shared" si="0"/>
        <v>921</v>
      </c>
      <c r="F34" s="8">
        <v>362</v>
      </c>
    </row>
    <row r="35" spans="2:6" ht="17.45" customHeight="1" x14ac:dyDescent="0.15">
      <c r="B35" s="9" t="s">
        <v>88</v>
      </c>
      <c r="C35" s="9">
        <f>SUM(C30:C34)</f>
        <v>2420</v>
      </c>
      <c r="D35" s="9">
        <f>SUM(D30:D34)</f>
        <v>2550</v>
      </c>
      <c r="E35" s="9">
        <f t="shared" si="0"/>
        <v>4970</v>
      </c>
      <c r="F35" s="9">
        <f>SUM(F30:F34)</f>
        <v>2224</v>
      </c>
    </row>
    <row r="36" spans="2:6" ht="17.45" customHeight="1" x14ac:dyDescent="0.15">
      <c r="B36" s="5" t="s">
        <v>89</v>
      </c>
      <c r="C36" s="10">
        <v>223</v>
      </c>
      <c r="D36" s="10">
        <v>272</v>
      </c>
      <c r="E36" s="7">
        <f t="shared" si="0"/>
        <v>495</v>
      </c>
      <c r="F36" s="8">
        <v>238</v>
      </c>
    </row>
    <row r="37" spans="2:6" ht="17.45" customHeight="1" x14ac:dyDescent="0.15">
      <c r="B37" s="5" t="s">
        <v>90</v>
      </c>
      <c r="C37" s="10">
        <v>1021</v>
      </c>
      <c r="D37" s="10">
        <v>1149</v>
      </c>
      <c r="E37" s="7">
        <f t="shared" si="0"/>
        <v>2170</v>
      </c>
      <c r="F37" s="8">
        <v>932</v>
      </c>
    </row>
    <row r="38" spans="2:6" ht="17.45" customHeight="1" x14ac:dyDescent="0.15">
      <c r="B38" s="5" t="s">
        <v>91</v>
      </c>
      <c r="C38" s="10">
        <v>774</v>
      </c>
      <c r="D38" s="10">
        <v>891</v>
      </c>
      <c r="E38" s="7">
        <f t="shared" si="0"/>
        <v>1665</v>
      </c>
      <c r="F38" s="8">
        <v>684</v>
      </c>
    </row>
    <row r="39" spans="2:6" ht="17.45" customHeight="1" x14ac:dyDescent="0.15">
      <c r="B39" s="5" t="s">
        <v>92</v>
      </c>
      <c r="C39" s="10">
        <v>258</v>
      </c>
      <c r="D39" s="10">
        <v>313</v>
      </c>
      <c r="E39" s="7">
        <f t="shared" si="0"/>
        <v>571</v>
      </c>
      <c r="F39" s="8">
        <v>248</v>
      </c>
    </row>
    <row r="40" spans="2:6" ht="17.45" customHeight="1" x14ac:dyDescent="0.15">
      <c r="B40" s="5" t="s">
        <v>93</v>
      </c>
      <c r="C40" s="10">
        <v>374</v>
      </c>
      <c r="D40" s="10">
        <v>401</v>
      </c>
      <c r="E40" s="7">
        <f t="shared" si="0"/>
        <v>775</v>
      </c>
      <c r="F40" s="8">
        <v>348</v>
      </c>
    </row>
    <row r="41" spans="2:6" ht="17.45" customHeight="1" x14ac:dyDescent="0.15">
      <c r="B41" s="9" t="s">
        <v>94</v>
      </c>
      <c r="C41" s="9">
        <f>SUM(C36:C40)</f>
        <v>2650</v>
      </c>
      <c r="D41" s="9">
        <f>SUM(D36:D40)</f>
        <v>3026</v>
      </c>
      <c r="E41" s="9">
        <f t="shared" si="0"/>
        <v>5676</v>
      </c>
      <c r="F41" s="9">
        <f>SUM(F36:F40)</f>
        <v>2450</v>
      </c>
    </row>
    <row r="42" spans="2:6" ht="17.45" customHeight="1" x14ac:dyDescent="0.15">
      <c r="B42" s="5" t="s">
        <v>95</v>
      </c>
      <c r="C42" s="10">
        <v>651</v>
      </c>
      <c r="D42" s="10">
        <v>736</v>
      </c>
      <c r="E42" s="7">
        <f t="shared" si="0"/>
        <v>1387</v>
      </c>
      <c r="F42" s="8">
        <v>674</v>
      </c>
    </row>
    <row r="43" spans="2:6" ht="17.45" customHeight="1" x14ac:dyDescent="0.15">
      <c r="B43" s="5" t="s">
        <v>96</v>
      </c>
      <c r="C43" s="10">
        <v>692</v>
      </c>
      <c r="D43" s="10">
        <v>742</v>
      </c>
      <c r="E43" s="7">
        <f t="shared" si="0"/>
        <v>1434</v>
      </c>
      <c r="F43" s="8">
        <v>667</v>
      </c>
    </row>
    <row r="44" spans="2:6" ht="17.45" customHeight="1" x14ac:dyDescent="0.15">
      <c r="B44" s="9" t="s">
        <v>97</v>
      </c>
      <c r="C44" s="9">
        <f>SUM(C42:C43)</f>
        <v>1343</v>
      </c>
      <c r="D44" s="9">
        <f>SUM(D42:D43)</f>
        <v>1478</v>
      </c>
      <c r="E44" s="9">
        <f t="shared" si="0"/>
        <v>2821</v>
      </c>
      <c r="F44" s="9">
        <f>SUM(F42:F43)</f>
        <v>1341</v>
      </c>
    </row>
    <row r="45" spans="2:6" ht="17.45" customHeight="1" x14ac:dyDescent="0.15">
      <c r="B45" s="5" t="s">
        <v>98</v>
      </c>
      <c r="C45" s="10">
        <v>1022</v>
      </c>
      <c r="D45" s="10">
        <v>1103</v>
      </c>
      <c r="E45" s="7">
        <f>SUM(C45:D45)</f>
        <v>2125</v>
      </c>
      <c r="F45" s="8">
        <v>979</v>
      </c>
    </row>
    <row r="46" spans="2:6" ht="17.45" customHeight="1" x14ac:dyDescent="0.15">
      <c r="B46" s="5" t="s">
        <v>99</v>
      </c>
      <c r="C46" s="10">
        <v>950</v>
      </c>
      <c r="D46" s="10">
        <v>1007</v>
      </c>
      <c r="E46" s="7">
        <f>C46+D46</f>
        <v>1957</v>
      </c>
      <c r="F46" s="8">
        <v>1000</v>
      </c>
    </row>
    <row r="47" spans="2:6" ht="17.45" customHeight="1" x14ac:dyDescent="0.15">
      <c r="B47" s="5" t="s">
        <v>100</v>
      </c>
      <c r="C47" s="10"/>
      <c r="D47" s="10">
        <v>10</v>
      </c>
      <c r="E47" s="7">
        <f t="shared" si="0"/>
        <v>10</v>
      </c>
      <c r="F47" s="8">
        <v>10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2120</v>
      </c>
      <c r="E48" s="11">
        <f t="shared" si="0"/>
        <v>4092</v>
      </c>
      <c r="F48" s="11">
        <f>SUM(F45:F47)</f>
        <v>1989</v>
      </c>
    </row>
    <row r="49" spans="2:6" ht="17.45" customHeight="1" thickTop="1" x14ac:dyDescent="0.15">
      <c r="B49" s="12" t="s">
        <v>102</v>
      </c>
      <c r="C49" s="12">
        <f>C10+C15+C20+C24+C29+C35+C41+C44+C48</f>
        <v>12130</v>
      </c>
      <c r="D49" s="12">
        <f>D10+D15+D20+D24+D29+D35+D41+D44+D48</f>
        <v>13456</v>
      </c>
      <c r="E49" s="12">
        <f>SUM(C49:D49)</f>
        <v>25586</v>
      </c>
      <c r="F49" s="12">
        <f>F10+F15+F20+F24+F29+F35+F41+F44+F48</f>
        <v>11725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activeCell="B14" sqref="B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104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722</v>
      </c>
      <c r="D7" s="6">
        <v>874</v>
      </c>
      <c r="E7" s="7">
        <f t="shared" ref="E7:E49" si="0">SUM(C7:D7)</f>
        <v>1596</v>
      </c>
      <c r="F7" s="8">
        <v>695</v>
      </c>
    </row>
    <row r="8" spans="2:6" ht="17.45" customHeight="1" x14ac:dyDescent="0.15">
      <c r="B8" s="5" t="s">
        <v>8</v>
      </c>
      <c r="C8" s="6">
        <v>481</v>
      </c>
      <c r="D8" s="6">
        <v>543</v>
      </c>
      <c r="E8" s="7">
        <f t="shared" si="0"/>
        <v>1024</v>
      </c>
      <c r="F8" s="8">
        <v>426</v>
      </c>
    </row>
    <row r="9" spans="2:6" ht="17.45" customHeight="1" x14ac:dyDescent="0.15">
      <c r="B9" s="5" t="s">
        <v>9</v>
      </c>
      <c r="C9" s="6">
        <v>13</v>
      </c>
      <c r="D9" s="6">
        <v>32</v>
      </c>
      <c r="E9" s="7">
        <f t="shared" si="0"/>
        <v>45</v>
      </c>
      <c r="F9" s="8">
        <v>44</v>
      </c>
    </row>
    <row r="10" spans="2:6" ht="17.45" customHeight="1" x14ac:dyDescent="0.15">
      <c r="B10" s="9" t="s">
        <v>10</v>
      </c>
      <c r="C10" s="9">
        <f>SUM(C7:C9)</f>
        <v>1216</v>
      </c>
      <c r="D10" s="9">
        <f>SUM(D7:D9)</f>
        <v>1449</v>
      </c>
      <c r="E10" s="9">
        <f t="shared" si="0"/>
        <v>2665</v>
      </c>
      <c r="F10" s="9">
        <f>SUM(F7:F9)</f>
        <v>1165</v>
      </c>
    </row>
    <row r="11" spans="2:6" ht="17.45" customHeight="1" x14ac:dyDescent="0.15">
      <c r="B11" s="5" t="s">
        <v>11</v>
      </c>
      <c r="C11" s="10">
        <v>605</v>
      </c>
      <c r="D11" s="10">
        <v>690</v>
      </c>
      <c r="E11" s="7">
        <f t="shared" si="0"/>
        <v>1295</v>
      </c>
      <c r="F11" s="8">
        <v>557</v>
      </c>
    </row>
    <row r="12" spans="2:6" ht="17.45" customHeight="1" x14ac:dyDescent="0.15">
      <c r="B12" s="5" t="s">
        <v>12</v>
      </c>
      <c r="C12" s="10">
        <v>161</v>
      </c>
      <c r="D12" s="10">
        <v>197</v>
      </c>
      <c r="E12" s="7">
        <f t="shared" si="0"/>
        <v>358</v>
      </c>
      <c r="F12" s="8">
        <v>170</v>
      </c>
    </row>
    <row r="13" spans="2:6" ht="17.45" customHeight="1" x14ac:dyDescent="0.15">
      <c r="B13" s="5" t="s">
        <v>13</v>
      </c>
      <c r="C13" s="10">
        <v>156</v>
      </c>
      <c r="D13" s="10">
        <v>175</v>
      </c>
      <c r="E13" s="7">
        <f t="shared" si="0"/>
        <v>331</v>
      </c>
      <c r="F13" s="8">
        <v>144</v>
      </c>
    </row>
    <row r="14" spans="2:6" ht="17.45" customHeight="1" x14ac:dyDescent="0.15">
      <c r="B14" s="5" t="s">
        <v>14</v>
      </c>
      <c r="C14" s="10">
        <v>242</v>
      </c>
      <c r="D14" s="10">
        <v>278</v>
      </c>
      <c r="E14" s="7">
        <f t="shared" si="0"/>
        <v>520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1164</v>
      </c>
      <c r="D15" s="9">
        <f>SUM(D11:D14)</f>
        <v>1340</v>
      </c>
      <c r="E15" s="9">
        <f t="shared" si="0"/>
        <v>2504</v>
      </c>
      <c r="F15" s="9">
        <f>SUM(F11:F14)</f>
        <v>1115</v>
      </c>
    </row>
    <row r="16" spans="2:6" ht="17.45" customHeight="1" x14ac:dyDescent="0.15">
      <c r="B16" s="5" t="s">
        <v>16</v>
      </c>
      <c r="C16" s="10">
        <v>173</v>
      </c>
      <c r="D16" s="10">
        <v>227</v>
      </c>
      <c r="E16" s="7">
        <f t="shared" si="0"/>
        <v>400</v>
      </c>
      <c r="F16" s="8">
        <v>218</v>
      </c>
    </row>
    <row r="17" spans="2:6" ht="17.45" customHeight="1" x14ac:dyDescent="0.15">
      <c r="B17" s="5" t="s">
        <v>17</v>
      </c>
      <c r="C17" s="10">
        <v>222</v>
      </c>
      <c r="D17" s="10">
        <v>231</v>
      </c>
      <c r="E17" s="7">
        <f t="shared" si="0"/>
        <v>453</v>
      </c>
      <c r="F17" s="8">
        <v>190</v>
      </c>
    </row>
    <row r="18" spans="2:6" ht="17.45" customHeight="1" x14ac:dyDescent="0.15">
      <c r="B18" s="5" t="s">
        <v>18</v>
      </c>
      <c r="C18" s="10">
        <v>248</v>
      </c>
      <c r="D18" s="10">
        <v>278</v>
      </c>
      <c r="E18" s="7">
        <f t="shared" si="0"/>
        <v>526</v>
      </c>
      <c r="F18" s="8">
        <v>227</v>
      </c>
    </row>
    <row r="19" spans="2:6" ht="17.45" customHeight="1" x14ac:dyDescent="0.15">
      <c r="B19" s="5" t="s">
        <v>19</v>
      </c>
      <c r="C19" s="10">
        <v>50</v>
      </c>
      <c r="D19" s="10">
        <v>58</v>
      </c>
      <c r="E19" s="7">
        <f t="shared" si="0"/>
        <v>108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693</v>
      </c>
      <c r="D20" s="9">
        <f>SUM(D16:D19)</f>
        <v>794</v>
      </c>
      <c r="E20" s="9">
        <f t="shared" si="0"/>
        <v>1487</v>
      </c>
      <c r="F20" s="9">
        <f>SUM(F16:F19)</f>
        <v>679</v>
      </c>
    </row>
    <row r="21" spans="2:6" ht="17.45" customHeight="1" x14ac:dyDescent="0.15">
      <c r="B21" s="5" t="s">
        <v>21</v>
      </c>
      <c r="C21" s="10">
        <v>101</v>
      </c>
      <c r="D21" s="10">
        <v>117</v>
      </c>
      <c r="E21" s="7">
        <f t="shared" si="0"/>
        <v>218</v>
      </c>
      <c r="F21" s="8">
        <v>116</v>
      </c>
    </row>
    <row r="22" spans="2:6" ht="17.45" customHeight="1" x14ac:dyDescent="0.15">
      <c r="B22" s="5" t="s">
        <v>22</v>
      </c>
      <c r="C22" s="10">
        <v>361</v>
      </c>
      <c r="D22" s="10">
        <v>426</v>
      </c>
      <c r="E22" s="7">
        <f t="shared" si="0"/>
        <v>787</v>
      </c>
      <c r="F22" s="8">
        <v>387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468</v>
      </c>
      <c r="D24" s="9">
        <f>SUM(D21:D23)</f>
        <v>555</v>
      </c>
      <c r="E24" s="9">
        <f t="shared" si="0"/>
        <v>1023</v>
      </c>
      <c r="F24" s="9">
        <f>SUM(F21:F23)</f>
        <v>521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82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272</v>
      </c>
      <c r="D29" s="9">
        <f>SUM(D25:D28)</f>
        <v>280</v>
      </c>
      <c r="E29" s="9">
        <f t="shared" si="0"/>
        <v>552</v>
      </c>
      <c r="F29" s="9">
        <f>SUM(F25:F28)</f>
        <v>293</v>
      </c>
    </row>
    <row r="30" spans="2:6" ht="17.45" customHeight="1" x14ac:dyDescent="0.15">
      <c r="B30" s="5" t="s">
        <v>29</v>
      </c>
      <c r="C30" s="10">
        <v>186</v>
      </c>
      <c r="D30" s="10">
        <v>210</v>
      </c>
      <c r="E30" s="7">
        <f t="shared" si="0"/>
        <v>396</v>
      </c>
      <c r="F30" s="8">
        <v>175</v>
      </c>
    </row>
    <row r="31" spans="2:6" ht="17.45" customHeight="1" x14ac:dyDescent="0.15">
      <c r="B31" s="5" t="s">
        <v>30</v>
      </c>
      <c r="C31" s="10">
        <v>476</v>
      </c>
      <c r="D31" s="10">
        <v>513</v>
      </c>
      <c r="E31" s="7">
        <f t="shared" si="0"/>
        <v>989</v>
      </c>
      <c r="F31" s="8">
        <v>460</v>
      </c>
    </row>
    <row r="32" spans="2:6" ht="17.45" customHeight="1" x14ac:dyDescent="0.15">
      <c r="B32" s="5" t="s">
        <v>31</v>
      </c>
      <c r="C32" s="10">
        <v>1094</v>
      </c>
      <c r="D32" s="10">
        <v>1191</v>
      </c>
      <c r="E32" s="7">
        <f t="shared" si="0"/>
        <v>2285</v>
      </c>
      <c r="F32" s="8">
        <v>964</v>
      </c>
    </row>
    <row r="33" spans="2:6" ht="17.45" customHeight="1" x14ac:dyDescent="0.15">
      <c r="B33" s="5" t="s">
        <v>32</v>
      </c>
      <c r="C33" s="10">
        <v>211</v>
      </c>
      <c r="D33" s="10">
        <v>235</v>
      </c>
      <c r="E33" s="7">
        <f t="shared" si="0"/>
        <v>446</v>
      </c>
      <c r="F33" s="8">
        <v>218</v>
      </c>
    </row>
    <row r="34" spans="2:6" ht="17.45" customHeight="1" x14ac:dyDescent="0.15">
      <c r="B34" s="5" t="s">
        <v>33</v>
      </c>
      <c r="C34" s="10">
        <v>418</v>
      </c>
      <c r="D34" s="10">
        <v>461</v>
      </c>
      <c r="E34" s="7">
        <f t="shared" si="0"/>
        <v>879</v>
      </c>
      <c r="F34" s="8">
        <v>332</v>
      </c>
    </row>
    <row r="35" spans="2:6" ht="17.45" customHeight="1" x14ac:dyDescent="0.15">
      <c r="B35" s="9" t="s">
        <v>34</v>
      </c>
      <c r="C35" s="9">
        <f>SUM(C30:C34)</f>
        <v>2385</v>
      </c>
      <c r="D35" s="9">
        <f>SUM(D30:D34)</f>
        <v>2610</v>
      </c>
      <c r="E35" s="9">
        <f t="shared" si="0"/>
        <v>4995</v>
      </c>
      <c r="F35" s="9">
        <f>SUM(F30:F34)</f>
        <v>2149</v>
      </c>
    </row>
    <row r="36" spans="2:6" ht="17.45" customHeight="1" x14ac:dyDescent="0.15">
      <c r="B36" s="5" t="s">
        <v>35</v>
      </c>
      <c r="C36" s="10">
        <v>238</v>
      </c>
      <c r="D36" s="10">
        <v>284</v>
      </c>
      <c r="E36" s="7">
        <f t="shared" si="0"/>
        <v>522</v>
      </c>
      <c r="F36" s="8">
        <v>242</v>
      </c>
    </row>
    <row r="37" spans="2:6" ht="17.45" customHeight="1" x14ac:dyDescent="0.15">
      <c r="B37" s="5" t="s">
        <v>36</v>
      </c>
      <c r="C37" s="10">
        <v>1005</v>
      </c>
      <c r="D37" s="10">
        <v>1100</v>
      </c>
      <c r="E37" s="7">
        <f t="shared" si="0"/>
        <v>2105</v>
      </c>
      <c r="F37" s="8">
        <v>882</v>
      </c>
    </row>
    <row r="38" spans="2:6" ht="17.45" customHeight="1" x14ac:dyDescent="0.15">
      <c r="B38" s="5" t="s">
        <v>37</v>
      </c>
      <c r="C38" s="10">
        <v>785</v>
      </c>
      <c r="D38" s="10">
        <v>906</v>
      </c>
      <c r="E38" s="7">
        <f t="shared" si="0"/>
        <v>1691</v>
      </c>
      <c r="F38" s="8">
        <v>667</v>
      </c>
    </row>
    <row r="39" spans="2:6" ht="17.45" customHeight="1" x14ac:dyDescent="0.15">
      <c r="B39" s="5" t="s">
        <v>38</v>
      </c>
      <c r="C39" s="10">
        <v>288</v>
      </c>
      <c r="D39" s="10">
        <v>360</v>
      </c>
      <c r="E39" s="7">
        <f t="shared" si="0"/>
        <v>648</v>
      </c>
      <c r="F39" s="8">
        <v>246</v>
      </c>
    </row>
    <row r="40" spans="2:6" ht="17.45" customHeight="1" x14ac:dyDescent="0.15">
      <c r="B40" s="5" t="s">
        <v>39</v>
      </c>
      <c r="C40" s="10">
        <v>394</v>
      </c>
      <c r="D40" s="10">
        <v>415</v>
      </c>
      <c r="E40" s="7">
        <f t="shared" si="0"/>
        <v>809</v>
      </c>
      <c r="F40" s="8">
        <v>333</v>
      </c>
    </row>
    <row r="41" spans="2:6" ht="17.45" customHeight="1" x14ac:dyDescent="0.15">
      <c r="B41" s="9" t="s">
        <v>40</v>
      </c>
      <c r="C41" s="9">
        <f>SUM(C36:C40)</f>
        <v>2710</v>
      </c>
      <c r="D41" s="9">
        <f>SUM(D36:D40)</f>
        <v>3065</v>
      </c>
      <c r="E41" s="9">
        <f t="shared" si="0"/>
        <v>5775</v>
      </c>
      <c r="F41" s="9">
        <f>SUM(F36:F40)</f>
        <v>2370</v>
      </c>
    </row>
    <row r="42" spans="2:6" ht="17.45" customHeight="1" x14ac:dyDescent="0.15">
      <c r="B42" s="5" t="s">
        <v>41</v>
      </c>
      <c r="C42" s="10">
        <v>651</v>
      </c>
      <c r="D42" s="10">
        <v>732</v>
      </c>
      <c r="E42" s="7">
        <f t="shared" si="0"/>
        <v>1383</v>
      </c>
      <c r="F42" s="8">
        <v>611</v>
      </c>
    </row>
    <row r="43" spans="2:6" ht="17.45" customHeight="1" x14ac:dyDescent="0.15">
      <c r="B43" s="5" t="s">
        <v>42</v>
      </c>
      <c r="C43" s="10">
        <v>721</v>
      </c>
      <c r="D43" s="10">
        <v>757</v>
      </c>
      <c r="E43" s="7">
        <f t="shared" si="0"/>
        <v>1478</v>
      </c>
      <c r="F43" s="8">
        <v>639</v>
      </c>
    </row>
    <row r="44" spans="2:6" ht="17.45" customHeight="1" x14ac:dyDescent="0.15">
      <c r="B44" s="9" t="s">
        <v>43</v>
      </c>
      <c r="C44" s="9">
        <f>SUM(C42:C43)</f>
        <v>1372</v>
      </c>
      <c r="D44" s="9">
        <f>SUM(D42:D43)</f>
        <v>1489</v>
      </c>
      <c r="E44" s="9">
        <f t="shared" si="0"/>
        <v>2861</v>
      </c>
      <c r="F44" s="9">
        <f>SUM(F42:F43)</f>
        <v>1250</v>
      </c>
    </row>
    <row r="45" spans="2:6" ht="17.45" customHeight="1" x14ac:dyDescent="0.15">
      <c r="B45" s="5" t="s">
        <v>44</v>
      </c>
      <c r="C45" s="10">
        <v>1049</v>
      </c>
      <c r="D45" s="10">
        <v>1166</v>
      </c>
      <c r="E45" s="7">
        <f t="shared" si="0"/>
        <v>2215</v>
      </c>
      <c r="F45" s="8">
        <v>975</v>
      </c>
    </row>
    <row r="46" spans="2:6" ht="17.45" customHeight="1" x14ac:dyDescent="0.15">
      <c r="B46" s="5" t="s">
        <v>45</v>
      </c>
      <c r="C46" s="10">
        <v>939</v>
      </c>
      <c r="D46" s="10">
        <v>1001</v>
      </c>
      <c r="E46" s="7">
        <f t="shared" si="0"/>
        <v>1940</v>
      </c>
      <c r="F46" s="8">
        <v>916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1989</v>
      </c>
      <c r="D48" s="11">
        <f>SUM(D45:D47)</f>
        <v>2192</v>
      </c>
      <c r="E48" s="11">
        <f t="shared" si="0"/>
        <v>4181</v>
      </c>
      <c r="F48" s="11">
        <f>SUM(F45:F47)</f>
        <v>1916</v>
      </c>
    </row>
    <row r="49" spans="2:6" ht="17.45" customHeight="1" thickTop="1" x14ac:dyDescent="0.15">
      <c r="B49" s="12" t="s">
        <v>48</v>
      </c>
      <c r="C49" s="12">
        <f>C10+C15+C20+C24+C29+C35+C41+C44+C48</f>
        <v>12269</v>
      </c>
      <c r="D49" s="12">
        <f>D10+D15+D20+D24+D29+D35+D41+D44+D48</f>
        <v>13774</v>
      </c>
      <c r="E49" s="12">
        <f t="shared" si="0"/>
        <v>26043</v>
      </c>
      <c r="F49" s="12">
        <f>F10+F15+F20+F24+F29+F35+F41+F44+F48</f>
        <v>11458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sqref="A1:XFD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105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725</v>
      </c>
      <c r="D7" s="6">
        <v>876</v>
      </c>
      <c r="E7" s="7">
        <f t="shared" ref="E7:E49" si="0">SUM(C7:D7)</f>
        <v>1601</v>
      </c>
      <c r="F7" s="8">
        <v>695</v>
      </c>
    </row>
    <row r="8" spans="2:6" ht="17.45" customHeight="1" x14ac:dyDescent="0.15">
      <c r="B8" s="5" t="s">
        <v>8</v>
      </c>
      <c r="C8" s="6">
        <v>481</v>
      </c>
      <c r="D8" s="6">
        <v>546</v>
      </c>
      <c r="E8" s="7">
        <f t="shared" si="0"/>
        <v>1027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1219</v>
      </c>
      <c r="D10" s="9">
        <f>SUM(D7:D9)</f>
        <v>1455</v>
      </c>
      <c r="E10" s="9">
        <f t="shared" si="0"/>
        <v>2674</v>
      </c>
      <c r="F10" s="9">
        <f>SUM(F7:F9)</f>
        <v>1167</v>
      </c>
    </row>
    <row r="11" spans="2:6" ht="17.45" customHeight="1" x14ac:dyDescent="0.15">
      <c r="B11" s="5" t="s">
        <v>11</v>
      </c>
      <c r="C11" s="10">
        <v>607</v>
      </c>
      <c r="D11" s="10">
        <v>696</v>
      </c>
      <c r="E11" s="7">
        <f t="shared" si="0"/>
        <v>1303</v>
      </c>
      <c r="F11" s="8">
        <v>559</v>
      </c>
    </row>
    <row r="12" spans="2:6" ht="17.45" customHeight="1" x14ac:dyDescent="0.15">
      <c r="B12" s="5" t="s">
        <v>12</v>
      </c>
      <c r="C12" s="10">
        <v>161</v>
      </c>
      <c r="D12" s="10">
        <v>196</v>
      </c>
      <c r="E12" s="7">
        <f t="shared" si="0"/>
        <v>357</v>
      </c>
      <c r="F12" s="8">
        <v>169</v>
      </c>
    </row>
    <row r="13" spans="2:6" ht="17.45" customHeight="1" x14ac:dyDescent="0.15">
      <c r="B13" s="5" t="s">
        <v>13</v>
      </c>
      <c r="C13" s="10">
        <v>154</v>
      </c>
      <c r="D13" s="10">
        <v>177</v>
      </c>
      <c r="E13" s="7">
        <f t="shared" si="0"/>
        <v>331</v>
      </c>
      <c r="F13" s="8">
        <v>145</v>
      </c>
    </row>
    <row r="14" spans="2:6" ht="17.45" customHeight="1" x14ac:dyDescent="0.15">
      <c r="B14" s="5" t="s">
        <v>14</v>
      </c>
      <c r="C14" s="10">
        <v>242</v>
      </c>
      <c r="D14" s="10">
        <v>279</v>
      </c>
      <c r="E14" s="7">
        <f t="shared" si="0"/>
        <v>521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1164</v>
      </c>
      <c r="D15" s="9">
        <f>SUM(D11:D14)</f>
        <v>1348</v>
      </c>
      <c r="E15" s="9">
        <f t="shared" si="0"/>
        <v>2512</v>
      </c>
      <c r="F15" s="9">
        <f>SUM(F11:F14)</f>
        <v>1117</v>
      </c>
    </row>
    <row r="16" spans="2:6" ht="17.45" customHeight="1" x14ac:dyDescent="0.15">
      <c r="B16" s="5" t="s">
        <v>16</v>
      </c>
      <c r="C16" s="10">
        <v>172</v>
      </c>
      <c r="D16" s="10">
        <v>225</v>
      </c>
      <c r="E16" s="7">
        <f t="shared" si="0"/>
        <v>397</v>
      </c>
      <c r="F16" s="8">
        <v>216</v>
      </c>
    </row>
    <row r="17" spans="2:6" ht="17.45" customHeight="1" x14ac:dyDescent="0.15">
      <c r="B17" s="5" t="s">
        <v>17</v>
      </c>
      <c r="C17" s="10">
        <v>222</v>
      </c>
      <c r="D17" s="10">
        <v>231</v>
      </c>
      <c r="E17" s="7">
        <f t="shared" si="0"/>
        <v>453</v>
      </c>
      <c r="F17" s="8">
        <v>190</v>
      </c>
    </row>
    <row r="18" spans="2:6" ht="17.45" customHeight="1" x14ac:dyDescent="0.15">
      <c r="B18" s="5" t="s">
        <v>18</v>
      </c>
      <c r="C18" s="10">
        <v>248</v>
      </c>
      <c r="D18" s="10">
        <v>276</v>
      </c>
      <c r="E18" s="7">
        <f t="shared" si="0"/>
        <v>524</v>
      </c>
      <c r="F18" s="8">
        <v>227</v>
      </c>
    </row>
    <row r="19" spans="2:6" ht="17.45" customHeight="1" x14ac:dyDescent="0.15">
      <c r="B19" s="5" t="s">
        <v>19</v>
      </c>
      <c r="C19" s="10">
        <v>51</v>
      </c>
      <c r="D19" s="10">
        <v>62</v>
      </c>
      <c r="E19" s="7">
        <f t="shared" si="0"/>
        <v>113</v>
      </c>
      <c r="F19" s="8">
        <v>45</v>
      </c>
    </row>
    <row r="20" spans="2:6" ht="17.45" customHeight="1" x14ac:dyDescent="0.15">
      <c r="B20" s="9" t="s">
        <v>20</v>
      </c>
      <c r="C20" s="9">
        <f>SUM(C16:C19)</f>
        <v>693</v>
      </c>
      <c r="D20" s="9">
        <f>SUM(D16:D19)</f>
        <v>794</v>
      </c>
      <c r="E20" s="9">
        <f t="shared" si="0"/>
        <v>1487</v>
      </c>
      <c r="F20" s="9">
        <f>SUM(F16:F19)</f>
        <v>678</v>
      </c>
    </row>
    <row r="21" spans="2:6" ht="17.45" customHeight="1" x14ac:dyDescent="0.15">
      <c r="B21" s="5" t="s">
        <v>21</v>
      </c>
      <c r="C21" s="10">
        <v>101</v>
      </c>
      <c r="D21" s="10">
        <v>117</v>
      </c>
      <c r="E21" s="7">
        <f t="shared" si="0"/>
        <v>218</v>
      </c>
      <c r="F21" s="8">
        <v>116</v>
      </c>
    </row>
    <row r="22" spans="2:6" ht="17.45" customHeight="1" x14ac:dyDescent="0.15">
      <c r="B22" s="5" t="s">
        <v>22</v>
      </c>
      <c r="C22" s="10">
        <v>360</v>
      </c>
      <c r="D22" s="10">
        <v>427</v>
      </c>
      <c r="E22" s="7">
        <f t="shared" si="0"/>
        <v>787</v>
      </c>
      <c r="F22" s="8">
        <v>387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467</v>
      </c>
      <c r="D24" s="9">
        <f>SUM(D21:D23)</f>
        <v>556</v>
      </c>
      <c r="E24" s="9">
        <f t="shared" si="0"/>
        <v>1023</v>
      </c>
      <c r="F24" s="9">
        <f>SUM(F21:F23)</f>
        <v>521</v>
      </c>
    </row>
    <row r="25" spans="2:6" ht="17.45" customHeight="1" x14ac:dyDescent="0.15">
      <c r="B25" s="5" t="s">
        <v>24</v>
      </c>
      <c r="C25" s="10">
        <v>98</v>
      </c>
      <c r="D25" s="10">
        <v>103</v>
      </c>
      <c r="E25" s="7">
        <f t="shared" si="0"/>
        <v>201</v>
      </c>
      <c r="F25" s="8">
        <v>104</v>
      </c>
    </row>
    <row r="26" spans="2:6" ht="17.45" customHeight="1" x14ac:dyDescent="0.15">
      <c r="B26" s="5" t="s">
        <v>25</v>
      </c>
      <c r="C26" s="10">
        <v>92</v>
      </c>
      <c r="D26" s="10">
        <v>97</v>
      </c>
      <c r="E26" s="7">
        <f t="shared" si="0"/>
        <v>189</v>
      </c>
      <c r="F26" s="8">
        <v>97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82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280</v>
      </c>
      <c r="E29" s="9">
        <f t="shared" si="0"/>
        <v>553</v>
      </c>
      <c r="F29" s="9">
        <f>SUM(F25:F28)</f>
        <v>293</v>
      </c>
    </row>
    <row r="30" spans="2:6" ht="17.45" customHeight="1" x14ac:dyDescent="0.15">
      <c r="B30" s="5" t="s">
        <v>29</v>
      </c>
      <c r="C30" s="10">
        <v>183</v>
      </c>
      <c r="D30" s="10">
        <v>208</v>
      </c>
      <c r="E30" s="7">
        <f t="shared" si="0"/>
        <v>391</v>
      </c>
      <c r="F30" s="8">
        <v>172</v>
      </c>
    </row>
    <row r="31" spans="2:6" ht="17.45" customHeight="1" x14ac:dyDescent="0.15">
      <c r="B31" s="5" t="s">
        <v>30</v>
      </c>
      <c r="C31" s="10">
        <v>480</v>
      </c>
      <c r="D31" s="10">
        <v>517</v>
      </c>
      <c r="E31" s="7">
        <f t="shared" si="0"/>
        <v>997</v>
      </c>
      <c r="F31" s="8">
        <v>466</v>
      </c>
    </row>
    <row r="32" spans="2:6" ht="17.45" customHeight="1" x14ac:dyDescent="0.15">
      <c r="B32" s="5" t="s">
        <v>31</v>
      </c>
      <c r="C32" s="10">
        <v>1097</v>
      </c>
      <c r="D32" s="10">
        <v>1192</v>
      </c>
      <c r="E32" s="7">
        <f t="shared" si="0"/>
        <v>2289</v>
      </c>
      <c r="F32" s="8">
        <v>968</v>
      </c>
    </row>
    <row r="33" spans="2:6" ht="17.45" customHeight="1" x14ac:dyDescent="0.15">
      <c r="B33" s="5" t="s">
        <v>32</v>
      </c>
      <c r="C33" s="10">
        <v>210</v>
      </c>
      <c r="D33" s="10">
        <v>233</v>
      </c>
      <c r="E33" s="7">
        <f t="shared" si="0"/>
        <v>443</v>
      </c>
      <c r="F33" s="8">
        <v>218</v>
      </c>
    </row>
    <row r="34" spans="2:6" ht="17.45" customHeight="1" x14ac:dyDescent="0.15">
      <c r="B34" s="5" t="s">
        <v>33</v>
      </c>
      <c r="C34" s="10">
        <v>419</v>
      </c>
      <c r="D34" s="10">
        <v>462</v>
      </c>
      <c r="E34" s="7">
        <f t="shared" si="0"/>
        <v>881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2389</v>
      </c>
      <c r="D35" s="9">
        <f>SUM(D30:D34)</f>
        <v>2612</v>
      </c>
      <c r="E35" s="9">
        <f t="shared" si="0"/>
        <v>5001</v>
      </c>
      <c r="F35" s="9">
        <f>SUM(F30:F34)</f>
        <v>2158</v>
      </c>
    </row>
    <row r="36" spans="2:6" ht="17.45" customHeight="1" x14ac:dyDescent="0.15">
      <c r="B36" s="5" t="s">
        <v>35</v>
      </c>
      <c r="C36" s="10">
        <v>238</v>
      </c>
      <c r="D36" s="10">
        <v>284</v>
      </c>
      <c r="E36" s="7">
        <f t="shared" si="0"/>
        <v>522</v>
      </c>
      <c r="F36" s="8">
        <v>243</v>
      </c>
    </row>
    <row r="37" spans="2:6" ht="17.45" customHeight="1" x14ac:dyDescent="0.15">
      <c r="B37" s="5" t="s">
        <v>36</v>
      </c>
      <c r="C37" s="10">
        <v>1009</v>
      </c>
      <c r="D37" s="10">
        <v>1103</v>
      </c>
      <c r="E37" s="7">
        <f t="shared" si="0"/>
        <v>2112</v>
      </c>
      <c r="F37" s="8">
        <v>884</v>
      </c>
    </row>
    <row r="38" spans="2:6" ht="17.45" customHeight="1" x14ac:dyDescent="0.15">
      <c r="B38" s="5" t="s">
        <v>37</v>
      </c>
      <c r="C38" s="10">
        <v>783</v>
      </c>
      <c r="D38" s="10">
        <v>904</v>
      </c>
      <c r="E38" s="7">
        <f t="shared" si="0"/>
        <v>1687</v>
      </c>
      <c r="F38" s="8">
        <v>667</v>
      </c>
    </row>
    <row r="39" spans="2:6" ht="17.45" customHeight="1" x14ac:dyDescent="0.15">
      <c r="B39" s="5" t="s">
        <v>38</v>
      </c>
      <c r="C39" s="10">
        <v>291</v>
      </c>
      <c r="D39" s="10">
        <v>359</v>
      </c>
      <c r="E39" s="7">
        <f t="shared" si="0"/>
        <v>650</v>
      </c>
      <c r="F39" s="8">
        <v>245</v>
      </c>
    </row>
    <row r="40" spans="2:6" ht="17.45" customHeight="1" x14ac:dyDescent="0.15">
      <c r="B40" s="5" t="s">
        <v>39</v>
      </c>
      <c r="C40" s="10">
        <v>392</v>
      </c>
      <c r="D40" s="10">
        <v>412</v>
      </c>
      <c r="E40" s="7">
        <f t="shared" si="0"/>
        <v>804</v>
      </c>
      <c r="F40" s="8">
        <v>333</v>
      </c>
    </row>
    <row r="41" spans="2:6" ht="17.45" customHeight="1" x14ac:dyDescent="0.15">
      <c r="B41" s="9" t="s">
        <v>40</v>
      </c>
      <c r="C41" s="9">
        <f>SUM(C36:C40)</f>
        <v>2713</v>
      </c>
      <c r="D41" s="9">
        <f>SUM(D36:D40)</f>
        <v>3062</v>
      </c>
      <c r="E41" s="9">
        <f t="shared" si="0"/>
        <v>5775</v>
      </c>
      <c r="F41" s="9">
        <f>SUM(F36:F40)</f>
        <v>2372</v>
      </c>
    </row>
    <row r="42" spans="2:6" ht="17.45" customHeight="1" x14ac:dyDescent="0.15">
      <c r="B42" s="5" t="s">
        <v>41</v>
      </c>
      <c r="C42" s="10">
        <v>642</v>
      </c>
      <c r="D42" s="10">
        <v>726</v>
      </c>
      <c r="E42" s="7">
        <f t="shared" si="0"/>
        <v>1368</v>
      </c>
      <c r="F42" s="8">
        <v>608</v>
      </c>
    </row>
    <row r="43" spans="2:6" ht="17.45" customHeight="1" x14ac:dyDescent="0.15">
      <c r="B43" s="5" t="s">
        <v>42</v>
      </c>
      <c r="C43" s="10">
        <v>728</v>
      </c>
      <c r="D43" s="10">
        <v>756</v>
      </c>
      <c r="E43" s="7">
        <f t="shared" si="0"/>
        <v>1484</v>
      </c>
      <c r="F43" s="8">
        <v>640</v>
      </c>
    </row>
    <row r="44" spans="2:6" ht="17.45" customHeight="1" x14ac:dyDescent="0.15">
      <c r="B44" s="9" t="s">
        <v>43</v>
      </c>
      <c r="C44" s="9">
        <f>SUM(C42:C43)</f>
        <v>1370</v>
      </c>
      <c r="D44" s="9">
        <f>SUM(D42:D43)</f>
        <v>1482</v>
      </c>
      <c r="E44" s="9">
        <f t="shared" si="0"/>
        <v>2852</v>
      </c>
      <c r="F44" s="9">
        <f>SUM(F42:F43)</f>
        <v>1248</v>
      </c>
    </row>
    <row r="45" spans="2:6" ht="17.45" customHeight="1" x14ac:dyDescent="0.15">
      <c r="B45" s="5" t="s">
        <v>44</v>
      </c>
      <c r="C45" s="10">
        <v>1050</v>
      </c>
      <c r="D45" s="10">
        <v>1162</v>
      </c>
      <c r="E45" s="7">
        <f t="shared" si="0"/>
        <v>2212</v>
      </c>
      <c r="F45" s="8">
        <v>974</v>
      </c>
    </row>
    <row r="46" spans="2:6" ht="17.45" customHeight="1" x14ac:dyDescent="0.15">
      <c r="B46" s="5" t="s">
        <v>45</v>
      </c>
      <c r="C46" s="10">
        <v>931</v>
      </c>
      <c r="D46" s="10">
        <v>998</v>
      </c>
      <c r="E46" s="7">
        <f t="shared" si="0"/>
        <v>1929</v>
      </c>
      <c r="F46" s="8">
        <v>912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1982</v>
      </c>
      <c r="D48" s="11">
        <f>SUM(D45:D47)</f>
        <v>2185</v>
      </c>
      <c r="E48" s="11">
        <f t="shared" si="0"/>
        <v>4167</v>
      </c>
      <c r="F48" s="11">
        <f>SUM(F45:F47)</f>
        <v>1911</v>
      </c>
    </row>
    <row r="49" spans="2:6" ht="17.45" customHeight="1" thickTop="1" x14ac:dyDescent="0.15">
      <c r="B49" s="12" t="s">
        <v>48</v>
      </c>
      <c r="C49" s="12">
        <f>C10+C15+C20+C24+C29+C35+C41+C44+C48</f>
        <v>12270</v>
      </c>
      <c r="D49" s="12">
        <f>D10+D15+D20+D24+D29+D35+D41+D44+D48</f>
        <v>13774</v>
      </c>
      <c r="E49" s="12">
        <f t="shared" si="0"/>
        <v>26044</v>
      </c>
      <c r="F49" s="12">
        <f>F10+F15+F20+F24+F29+F35+F41+F44+F48</f>
        <v>11465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workbookViewId="0">
      <selection sqref="A1:XFD1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106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723</v>
      </c>
      <c r="D7" s="6">
        <v>879</v>
      </c>
      <c r="E7" s="7">
        <f t="shared" ref="E7:E49" si="0">SUM(C7:D7)</f>
        <v>1602</v>
      </c>
      <c r="F7" s="8">
        <v>694</v>
      </c>
    </row>
    <row r="8" spans="2:6" ht="17.45" customHeight="1" x14ac:dyDescent="0.15">
      <c r="B8" s="5" t="s">
        <v>8</v>
      </c>
      <c r="C8" s="6">
        <v>482</v>
      </c>
      <c r="D8" s="6">
        <v>543</v>
      </c>
      <c r="E8" s="7">
        <f t="shared" si="0"/>
        <v>1025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1218</v>
      </c>
      <c r="D10" s="9">
        <f>SUM(D7:D9)</f>
        <v>1455</v>
      </c>
      <c r="E10" s="9">
        <f t="shared" si="0"/>
        <v>2673</v>
      </c>
      <c r="F10" s="9">
        <f>SUM(F7:F9)</f>
        <v>1166</v>
      </c>
    </row>
    <row r="11" spans="2:6" ht="17.45" customHeight="1" x14ac:dyDescent="0.15">
      <c r="B11" s="5" t="s">
        <v>11</v>
      </c>
      <c r="C11" s="10">
        <v>611</v>
      </c>
      <c r="D11" s="10">
        <v>698</v>
      </c>
      <c r="E11" s="7">
        <f t="shared" si="0"/>
        <v>1309</v>
      </c>
      <c r="F11" s="8">
        <v>558</v>
      </c>
    </row>
    <row r="12" spans="2:6" ht="17.45" customHeight="1" x14ac:dyDescent="0.15">
      <c r="B12" s="5" t="s">
        <v>12</v>
      </c>
      <c r="C12" s="10">
        <v>161</v>
      </c>
      <c r="D12" s="10">
        <v>197</v>
      </c>
      <c r="E12" s="7">
        <f t="shared" si="0"/>
        <v>358</v>
      </c>
      <c r="F12" s="8">
        <v>170</v>
      </c>
    </row>
    <row r="13" spans="2:6" ht="17.45" customHeight="1" x14ac:dyDescent="0.15">
      <c r="B13" s="5" t="s">
        <v>13</v>
      </c>
      <c r="C13" s="10">
        <v>155</v>
      </c>
      <c r="D13" s="10">
        <v>178</v>
      </c>
      <c r="E13" s="7">
        <f t="shared" si="0"/>
        <v>333</v>
      </c>
      <c r="F13" s="8">
        <v>146</v>
      </c>
    </row>
    <row r="14" spans="2:6" ht="17.45" customHeight="1" x14ac:dyDescent="0.15">
      <c r="B14" s="5" t="s">
        <v>14</v>
      </c>
      <c r="C14" s="10">
        <v>241</v>
      </c>
      <c r="D14" s="10">
        <v>280</v>
      </c>
      <c r="E14" s="7">
        <f t="shared" si="0"/>
        <v>521</v>
      </c>
      <c r="F14" s="8">
        <v>245</v>
      </c>
    </row>
    <row r="15" spans="2:6" ht="17.45" customHeight="1" x14ac:dyDescent="0.15">
      <c r="B15" s="9" t="s">
        <v>15</v>
      </c>
      <c r="C15" s="9">
        <f>SUM(C11:C14)</f>
        <v>1168</v>
      </c>
      <c r="D15" s="9">
        <f>SUM(D11:D14)</f>
        <v>1353</v>
      </c>
      <c r="E15" s="9">
        <f t="shared" si="0"/>
        <v>2521</v>
      </c>
      <c r="F15" s="9">
        <f>SUM(F11:F14)</f>
        <v>1119</v>
      </c>
    </row>
    <row r="16" spans="2:6" ht="17.45" customHeight="1" x14ac:dyDescent="0.15">
      <c r="B16" s="5" t="s">
        <v>16</v>
      </c>
      <c r="C16" s="10">
        <v>174</v>
      </c>
      <c r="D16" s="10">
        <v>226</v>
      </c>
      <c r="E16" s="7">
        <f t="shared" si="0"/>
        <v>400</v>
      </c>
      <c r="F16" s="8">
        <v>217</v>
      </c>
    </row>
    <row r="17" spans="2:6" ht="17.45" customHeight="1" x14ac:dyDescent="0.15">
      <c r="B17" s="5" t="s">
        <v>17</v>
      </c>
      <c r="C17" s="10">
        <v>221</v>
      </c>
      <c r="D17" s="10">
        <v>229</v>
      </c>
      <c r="E17" s="7">
        <f t="shared" si="0"/>
        <v>450</v>
      </c>
      <c r="F17" s="8">
        <v>190</v>
      </c>
    </row>
    <row r="18" spans="2:6" ht="17.45" customHeight="1" x14ac:dyDescent="0.15">
      <c r="B18" s="5" t="s">
        <v>18</v>
      </c>
      <c r="C18" s="10">
        <v>249</v>
      </c>
      <c r="D18" s="10">
        <v>278</v>
      </c>
      <c r="E18" s="7">
        <f t="shared" si="0"/>
        <v>527</v>
      </c>
      <c r="F18" s="8">
        <v>227</v>
      </c>
    </row>
    <row r="19" spans="2:6" ht="17.45" customHeight="1" x14ac:dyDescent="0.15">
      <c r="B19" s="5" t="s">
        <v>19</v>
      </c>
      <c r="C19" s="10">
        <v>54</v>
      </c>
      <c r="D19" s="10">
        <v>61</v>
      </c>
      <c r="E19" s="7">
        <f t="shared" si="0"/>
        <v>115</v>
      </c>
      <c r="F19" s="8">
        <v>45</v>
      </c>
    </row>
    <row r="20" spans="2:6" ht="17.45" customHeight="1" x14ac:dyDescent="0.15">
      <c r="B20" s="9" t="s">
        <v>20</v>
      </c>
      <c r="C20" s="9">
        <f>SUM(C16:C19)</f>
        <v>698</v>
      </c>
      <c r="D20" s="9">
        <f>SUM(D16:D19)</f>
        <v>794</v>
      </c>
      <c r="E20" s="9">
        <f t="shared" si="0"/>
        <v>1492</v>
      </c>
      <c r="F20" s="9">
        <f>SUM(F16:F19)</f>
        <v>679</v>
      </c>
    </row>
    <row r="21" spans="2:6" ht="17.45" customHeight="1" x14ac:dyDescent="0.15">
      <c r="B21" s="5" t="s">
        <v>21</v>
      </c>
      <c r="C21" s="10">
        <v>101</v>
      </c>
      <c r="D21" s="10">
        <v>115</v>
      </c>
      <c r="E21" s="7">
        <f t="shared" si="0"/>
        <v>216</v>
      </c>
      <c r="F21" s="8">
        <v>115</v>
      </c>
    </row>
    <row r="22" spans="2:6" ht="17.45" customHeight="1" x14ac:dyDescent="0.15">
      <c r="B22" s="5" t="s">
        <v>22</v>
      </c>
      <c r="C22" s="10">
        <v>358</v>
      </c>
      <c r="D22" s="10">
        <v>425</v>
      </c>
      <c r="E22" s="7">
        <f t="shared" si="0"/>
        <v>783</v>
      </c>
      <c r="F22" s="8">
        <v>384</v>
      </c>
    </row>
    <row r="23" spans="2:6" ht="17.45" customHeight="1" x14ac:dyDescent="0.15">
      <c r="B23" s="5" t="s">
        <v>9</v>
      </c>
      <c r="C23" s="10">
        <v>5</v>
      </c>
      <c r="D23" s="10">
        <v>11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23</v>
      </c>
      <c r="C24" s="9">
        <f>SUM(C21:C23)</f>
        <v>464</v>
      </c>
      <c r="D24" s="9">
        <f>SUM(D21:D23)</f>
        <v>551</v>
      </c>
      <c r="E24" s="9">
        <f t="shared" si="0"/>
        <v>1015</v>
      </c>
      <c r="F24" s="9">
        <f>SUM(F21:F23)</f>
        <v>515</v>
      </c>
    </row>
    <row r="25" spans="2:6" ht="17.45" customHeight="1" x14ac:dyDescent="0.15">
      <c r="B25" s="5" t="s">
        <v>24</v>
      </c>
      <c r="C25" s="10">
        <v>99</v>
      </c>
      <c r="D25" s="10">
        <v>103</v>
      </c>
      <c r="E25" s="7">
        <f t="shared" si="0"/>
        <v>202</v>
      </c>
      <c r="F25" s="8">
        <v>105</v>
      </c>
    </row>
    <row r="26" spans="2:6" ht="17.45" customHeight="1" x14ac:dyDescent="0.15">
      <c r="B26" s="5" t="s">
        <v>25</v>
      </c>
      <c r="C26" s="10">
        <v>92</v>
      </c>
      <c r="D26" s="10">
        <v>97</v>
      </c>
      <c r="E26" s="7">
        <f t="shared" si="0"/>
        <v>189</v>
      </c>
      <c r="F26" s="8">
        <v>97</v>
      </c>
    </row>
    <row r="27" spans="2:6" ht="17.45" customHeight="1" x14ac:dyDescent="0.15">
      <c r="B27" s="5" t="s">
        <v>26</v>
      </c>
      <c r="C27" s="10">
        <v>78</v>
      </c>
      <c r="D27" s="10">
        <v>71</v>
      </c>
      <c r="E27" s="7">
        <f t="shared" si="0"/>
        <v>149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274</v>
      </c>
      <c r="D29" s="9">
        <f>SUM(D25:D28)</f>
        <v>281</v>
      </c>
      <c r="E29" s="9">
        <f t="shared" si="0"/>
        <v>555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184</v>
      </c>
      <c r="D30" s="10">
        <v>212</v>
      </c>
      <c r="E30" s="7">
        <f t="shared" si="0"/>
        <v>396</v>
      </c>
      <c r="F30" s="8">
        <v>172</v>
      </c>
    </row>
    <row r="31" spans="2:6" ht="17.45" customHeight="1" x14ac:dyDescent="0.15">
      <c r="B31" s="5" t="s">
        <v>30</v>
      </c>
      <c r="C31" s="10">
        <v>478</v>
      </c>
      <c r="D31" s="10">
        <v>514</v>
      </c>
      <c r="E31" s="7">
        <f t="shared" si="0"/>
        <v>992</v>
      </c>
      <c r="F31" s="8">
        <v>465</v>
      </c>
    </row>
    <row r="32" spans="2:6" ht="17.45" customHeight="1" x14ac:dyDescent="0.15">
      <c r="B32" s="5" t="s">
        <v>31</v>
      </c>
      <c r="C32" s="10">
        <v>1099</v>
      </c>
      <c r="D32" s="10">
        <v>1186</v>
      </c>
      <c r="E32" s="7">
        <f t="shared" si="0"/>
        <v>2285</v>
      </c>
      <c r="F32" s="8">
        <v>966</v>
      </c>
    </row>
    <row r="33" spans="2:6" ht="17.45" customHeight="1" x14ac:dyDescent="0.15">
      <c r="B33" s="5" t="s">
        <v>32</v>
      </c>
      <c r="C33" s="10">
        <v>210</v>
      </c>
      <c r="D33" s="10">
        <v>232</v>
      </c>
      <c r="E33" s="7">
        <f t="shared" si="0"/>
        <v>442</v>
      </c>
      <c r="F33" s="8">
        <v>217</v>
      </c>
    </row>
    <row r="34" spans="2:6" ht="17.45" customHeight="1" x14ac:dyDescent="0.15">
      <c r="B34" s="5" t="s">
        <v>33</v>
      </c>
      <c r="C34" s="10">
        <v>424</v>
      </c>
      <c r="D34" s="10">
        <v>464</v>
      </c>
      <c r="E34" s="7">
        <f t="shared" si="0"/>
        <v>888</v>
      </c>
      <c r="F34" s="8">
        <v>335</v>
      </c>
    </row>
    <row r="35" spans="2:6" ht="17.45" customHeight="1" x14ac:dyDescent="0.15">
      <c r="B35" s="9" t="s">
        <v>34</v>
      </c>
      <c r="C35" s="9">
        <f>SUM(C30:C34)</f>
        <v>2395</v>
      </c>
      <c r="D35" s="9">
        <f>SUM(D30:D34)</f>
        <v>2608</v>
      </c>
      <c r="E35" s="9">
        <f t="shared" si="0"/>
        <v>5003</v>
      </c>
      <c r="F35" s="9">
        <f>SUM(F30:F34)</f>
        <v>2155</v>
      </c>
    </row>
    <row r="36" spans="2:6" ht="17.45" customHeight="1" x14ac:dyDescent="0.15">
      <c r="B36" s="5" t="s">
        <v>35</v>
      </c>
      <c r="C36" s="10">
        <v>237</v>
      </c>
      <c r="D36" s="10">
        <v>285</v>
      </c>
      <c r="E36" s="7">
        <f t="shared" si="0"/>
        <v>522</v>
      </c>
      <c r="F36" s="8">
        <v>243</v>
      </c>
    </row>
    <row r="37" spans="2:6" ht="17.45" customHeight="1" x14ac:dyDescent="0.15">
      <c r="B37" s="5" t="s">
        <v>36</v>
      </c>
      <c r="C37" s="10">
        <v>1004</v>
      </c>
      <c r="D37" s="10">
        <v>1099</v>
      </c>
      <c r="E37" s="7">
        <f t="shared" si="0"/>
        <v>2103</v>
      </c>
      <c r="F37" s="8">
        <v>881</v>
      </c>
    </row>
    <row r="38" spans="2:6" ht="17.45" customHeight="1" x14ac:dyDescent="0.15">
      <c r="B38" s="5" t="s">
        <v>37</v>
      </c>
      <c r="C38" s="10">
        <v>780</v>
      </c>
      <c r="D38" s="10">
        <v>899</v>
      </c>
      <c r="E38" s="7">
        <f t="shared" si="0"/>
        <v>1679</v>
      </c>
      <c r="F38" s="8">
        <v>667</v>
      </c>
    </row>
    <row r="39" spans="2:6" ht="17.45" customHeight="1" x14ac:dyDescent="0.15">
      <c r="B39" s="5" t="s">
        <v>38</v>
      </c>
      <c r="C39" s="10">
        <v>293</v>
      </c>
      <c r="D39" s="10">
        <v>355</v>
      </c>
      <c r="E39" s="7">
        <f t="shared" si="0"/>
        <v>648</v>
      </c>
      <c r="F39" s="8">
        <v>245</v>
      </c>
    </row>
    <row r="40" spans="2:6" ht="17.45" customHeight="1" x14ac:dyDescent="0.15">
      <c r="B40" s="5" t="s">
        <v>39</v>
      </c>
      <c r="C40" s="10">
        <v>391</v>
      </c>
      <c r="D40" s="10">
        <v>410</v>
      </c>
      <c r="E40" s="7">
        <f t="shared" si="0"/>
        <v>801</v>
      </c>
      <c r="F40" s="8">
        <v>332</v>
      </c>
    </row>
    <row r="41" spans="2:6" ht="17.45" customHeight="1" x14ac:dyDescent="0.15">
      <c r="B41" s="9" t="s">
        <v>40</v>
      </c>
      <c r="C41" s="9">
        <f>SUM(C36:C40)</f>
        <v>2705</v>
      </c>
      <c r="D41" s="9">
        <f>SUM(D36:D40)</f>
        <v>3048</v>
      </c>
      <c r="E41" s="9">
        <f t="shared" si="0"/>
        <v>5753</v>
      </c>
      <c r="F41" s="9">
        <f>SUM(F36:F40)</f>
        <v>2368</v>
      </c>
    </row>
    <row r="42" spans="2:6" ht="17.45" customHeight="1" x14ac:dyDescent="0.15">
      <c r="B42" s="5" t="s">
        <v>41</v>
      </c>
      <c r="C42" s="10">
        <v>637</v>
      </c>
      <c r="D42" s="10">
        <v>723</v>
      </c>
      <c r="E42" s="7">
        <f t="shared" si="0"/>
        <v>1360</v>
      </c>
      <c r="F42" s="8">
        <v>605</v>
      </c>
    </row>
    <row r="43" spans="2:6" ht="17.45" customHeight="1" x14ac:dyDescent="0.15">
      <c r="B43" s="5" t="s">
        <v>42</v>
      </c>
      <c r="C43" s="10">
        <v>734</v>
      </c>
      <c r="D43" s="10">
        <v>757</v>
      </c>
      <c r="E43" s="7">
        <f t="shared" si="0"/>
        <v>1491</v>
      </c>
      <c r="F43" s="8">
        <v>643</v>
      </c>
    </row>
    <row r="44" spans="2:6" ht="17.45" customHeight="1" x14ac:dyDescent="0.15">
      <c r="B44" s="9" t="s">
        <v>43</v>
      </c>
      <c r="C44" s="9">
        <f>SUM(C42:C43)</f>
        <v>1371</v>
      </c>
      <c r="D44" s="9">
        <f>SUM(D42:D43)</f>
        <v>1480</v>
      </c>
      <c r="E44" s="9">
        <f t="shared" si="0"/>
        <v>2851</v>
      </c>
      <c r="F44" s="9">
        <f>SUM(F42:F43)</f>
        <v>1248</v>
      </c>
    </row>
    <row r="45" spans="2:6" ht="17.45" customHeight="1" x14ac:dyDescent="0.15">
      <c r="B45" s="5" t="s">
        <v>44</v>
      </c>
      <c r="C45" s="10">
        <v>1049</v>
      </c>
      <c r="D45" s="10">
        <v>1167</v>
      </c>
      <c r="E45" s="7">
        <f t="shared" si="0"/>
        <v>2216</v>
      </c>
      <c r="F45" s="8">
        <v>977</v>
      </c>
    </row>
    <row r="46" spans="2:6" ht="17.45" customHeight="1" x14ac:dyDescent="0.15">
      <c r="B46" s="5" t="s">
        <v>45</v>
      </c>
      <c r="C46" s="10">
        <v>926</v>
      </c>
      <c r="D46" s="10">
        <v>995</v>
      </c>
      <c r="E46" s="7">
        <f t="shared" si="0"/>
        <v>1921</v>
      </c>
      <c r="F46" s="8">
        <v>910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1976</v>
      </c>
      <c r="D48" s="11">
        <f>SUM(D45:D47)</f>
        <v>2187</v>
      </c>
      <c r="E48" s="11">
        <f t="shared" si="0"/>
        <v>4163</v>
      </c>
      <c r="F48" s="11">
        <f>SUM(F45:F47)</f>
        <v>1912</v>
      </c>
    </row>
    <row r="49" spans="2:6" ht="17.45" customHeight="1" thickTop="1" x14ac:dyDescent="0.15">
      <c r="B49" s="12" t="s">
        <v>48</v>
      </c>
      <c r="C49" s="12">
        <f>C10+C15+C20+C24+C29+C35+C41+C44+C48</f>
        <v>12269</v>
      </c>
      <c r="D49" s="12">
        <f>D10+D15+D20+D24+D29+D35+D41+D44+D48</f>
        <v>13757</v>
      </c>
      <c r="E49" s="12">
        <f t="shared" si="0"/>
        <v>26026</v>
      </c>
      <c r="F49" s="12">
        <f>F10+F15+F20+F24+F29+F35+F41+F44+F48</f>
        <v>11457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60</vt:i4>
      </vt:variant>
    </vt:vector>
  </HeadingPairs>
  <TitlesOfParts>
    <vt:vector size="60" baseType="lpstr">
      <vt:lpstr>R2.4.1現在　行政区別人口</vt:lpstr>
      <vt:lpstr>R2.5.1現在　行政区別人口</vt:lpstr>
      <vt:lpstr>R2.6.1現在　行政区別人口</vt:lpstr>
      <vt:lpstr>R2.7.1現在　行政区別人口</vt:lpstr>
      <vt:lpstr>R2.8.1現在　行政区別人口</vt:lpstr>
      <vt:lpstr>R2.9.1現在　行政区別人口</vt:lpstr>
      <vt:lpstr>R2.10.1現在　行政区別人口</vt:lpstr>
      <vt:lpstr>R2.11.1現在　行政区別人口</vt:lpstr>
      <vt:lpstr>R2.12.1現在　行政区別人口</vt:lpstr>
      <vt:lpstr>R3.1.1現在　行政区別人口</vt:lpstr>
      <vt:lpstr>R3.2.1現在　行政区別人口</vt:lpstr>
      <vt:lpstr>R3.3.1現在 行政区別人口</vt:lpstr>
      <vt:lpstr>R3.4.1現在 行政区別人口</vt:lpstr>
      <vt:lpstr>R3.5.1現在　行政区別人口 </vt:lpstr>
      <vt:lpstr>R3.6.1現在　行政区別人口</vt:lpstr>
      <vt:lpstr>R3.7.1現在　行政区別人口 </vt:lpstr>
      <vt:lpstr>R3.8.1現在　行政区別人口  </vt:lpstr>
      <vt:lpstr>R3.9.1現在　行政区別人口  </vt:lpstr>
      <vt:lpstr>R3.10.1現在　行政区別人口  </vt:lpstr>
      <vt:lpstr>R3.11.1現在　行政区別人口  </vt:lpstr>
      <vt:lpstr>R3.12.1現在　行政区別人口  </vt:lpstr>
      <vt:lpstr>R4.1.1現在　行政区別人口  </vt:lpstr>
      <vt:lpstr>R4.2.1現在　行政区別人口  </vt:lpstr>
      <vt:lpstr>R4.3.1現在　行政区別人口   </vt:lpstr>
      <vt:lpstr>R4.4.1現在　行政区別人口  </vt:lpstr>
      <vt:lpstr>R4.5.1現在　行政区別人口  </vt:lpstr>
      <vt:lpstr>R4.6.1現在　行政区別人口</vt:lpstr>
      <vt:lpstr>R4.7.1現在　行政区別人口</vt:lpstr>
      <vt:lpstr>R4.8.1現在　行政区別人口 </vt:lpstr>
      <vt:lpstr>R4.9.1現在　行政区別人口 </vt:lpstr>
      <vt:lpstr>R4.10.1現在　行政区別人口</vt:lpstr>
      <vt:lpstr>R4.11.1現在　行政区別人口 </vt:lpstr>
      <vt:lpstr>R4.12.1現在　行政区別人口  </vt:lpstr>
      <vt:lpstr>R5.1.1現在　行政区別人口  </vt:lpstr>
      <vt:lpstr>R5.2.1現在　行政区別人口  </vt:lpstr>
      <vt:lpstr>R5.3.1現在　行政区別人口  </vt:lpstr>
      <vt:lpstr>R5.4.1現在　行政区別人口</vt:lpstr>
      <vt:lpstr>R5.5.1現在　行政区別人口</vt:lpstr>
      <vt:lpstr>R5.6.1現在　行政区別人口</vt:lpstr>
      <vt:lpstr>R5.7.1現在　行政区別人口</vt:lpstr>
      <vt:lpstr>R5.8.1現在　行政区別人口</vt:lpstr>
      <vt:lpstr>R5.10.1現在　行政区別人口</vt:lpstr>
      <vt:lpstr>R5.11.1現在　行政区別人口</vt:lpstr>
      <vt:lpstr>R5.12.1現在　行政区別人口</vt:lpstr>
      <vt:lpstr>R6.1.1現在　行政区別人口</vt:lpstr>
      <vt:lpstr>R6.2.1現在　行政区別人口</vt:lpstr>
      <vt:lpstr>R6.3.1現在　行政区別人口</vt:lpstr>
      <vt:lpstr>R6.4.1現在　行政区別人口</vt:lpstr>
      <vt:lpstr>R6.5.1現在　行政区別人口 </vt:lpstr>
      <vt:lpstr>R6.6.1現在　行政区別人口</vt:lpstr>
      <vt:lpstr>R6.7.1現在　行政区別人口 </vt:lpstr>
      <vt:lpstr>R6.8.1現在　行政区別人口</vt:lpstr>
      <vt:lpstr>R6.9.1現在　行政区別人口 </vt:lpstr>
      <vt:lpstr>R6.10.1現在　行政区別人口  </vt:lpstr>
      <vt:lpstr>R6.11.1現在　行政区別人口   </vt:lpstr>
      <vt:lpstr>R6.12.1現在　行政区別人口   </vt:lpstr>
      <vt:lpstr>R7.1.1現在　行政区別人口   </vt:lpstr>
      <vt:lpstr>R7.2.1現在　行政区別人口    </vt:lpstr>
      <vt:lpstr>R7.3.1現在　行政区別人口    </vt:lpstr>
      <vt:lpstr>R7.4.1現在　行政区別人口  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2025-04-01T08:25:52Z</dcterms:modified>
</cp:coreProperties>
</file>