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45" windowHeight="9420" activeTab="0"/>
  </bookViews>
  <sheets>
    <sheet name="p.67" sheetId="1" r:id="rId1"/>
    <sheet name="p.68" sheetId="2" r:id="rId2"/>
    <sheet name="p.69～70" sheetId="3" r:id="rId3"/>
    <sheet name="p.71～72" sheetId="4" r:id="rId4"/>
  </sheets>
  <definedNames>
    <definedName name="_xlnm.Print_Area" localSheetId="0">'p.67'!$A$1:$Q$52</definedName>
  </definedNames>
  <calcPr fullCalcOnLoad="1"/>
</workbook>
</file>

<file path=xl/sharedStrings.xml><?xml version="1.0" encoding="utf-8"?>
<sst xmlns="http://schemas.openxmlformats.org/spreadsheetml/2006/main" count="324" uniqueCount="216">
  <si>
    <t>前年度との比較(差)</t>
  </si>
  <si>
    <t>学校数</t>
  </si>
  <si>
    <t>その他</t>
  </si>
  <si>
    <t>一般</t>
  </si>
  <si>
    <t>児童</t>
  </si>
  <si>
    <t>郷土</t>
  </si>
  <si>
    <t>ＡＶ資料</t>
  </si>
  <si>
    <t>町民一人当たり蔵書冊数</t>
  </si>
  <si>
    <t>蔵　　　書</t>
  </si>
  <si>
    <t>町民一人当たり貸出冊数</t>
  </si>
  <si>
    <t>利　　用　　状　　況</t>
  </si>
  <si>
    <t>資料：図書館</t>
  </si>
  <si>
    <t>郷土・行政</t>
  </si>
  <si>
    <t>入館者数（人）</t>
  </si>
  <si>
    <t>資料購入費（円）</t>
  </si>
  <si>
    <t>町民一人当たりの購入費（円）</t>
  </si>
  <si>
    <t>蔵書総冊数（冊）</t>
  </si>
  <si>
    <t>貸出利用総冊数（冊）</t>
  </si>
  <si>
    <t>予約件数（件）</t>
  </si>
  <si>
    <t>リクエスト件数（件）</t>
  </si>
  <si>
    <t>多目的ルーム利用者数（人）</t>
  </si>
  <si>
    <t>ＡＶブース利用者数（人）</t>
  </si>
  <si>
    <t>インターネット利用者数（人）</t>
  </si>
  <si>
    <t>開館日数（日）</t>
  </si>
  <si>
    <t>園数</t>
  </si>
  <si>
    <t>男</t>
  </si>
  <si>
    <t>女</t>
  </si>
  <si>
    <t>修了者数</t>
  </si>
  <si>
    <t>就園率</t>
  </si>
  <si>
    <t>計</t>
  </si>
  <si>
    <t>園　　児　　数</t>
  </si>
  <si>
    <t>総　数</t>
  </si>
  <si>
    <t>3　歳</t>
  </si>
  <si>
    <t>4　歳</t>
  </si>
  <si>
    <t>5　歳</t>
  </si>
  <si>
    <t>単式学級</t>
  </si>
  <si>
    <t>1学年</t>
  </si>
  <si>
    <t>2学年</t>
  </si>
  <si>
    <t>3学年</t>
  </si>
  <si>
    <t>4学年</t>
  </si>
  <si>
    <t>5学年</t>
  </si>
  <si>
    <t>6学年</t>
  </si>
  <si>
    <t>複式学級</t>
  </si>
  <si>
    <t>学　　級　　数</t>
  </si>
  <si>
    <t>児　　童　　数</t>
  </si>
  <si>
    <t>（男）</t>
  </si>
  <si>
    <t>（女）</t>
  </si>
  <si>
    <t>単　式　学　級</t>
  </si>
  <si>
    <t>卒業者</t>
  </si>
  <si>
    <t>専修学校（一般課程）等及び公共職業能力開発施設等入学者</t>
  </si>
  <si>
    <t>就職者</t>
  </si>
  <si>
    <t>高等学校等進学率</t>
  </si>
  <si>
    <t>就職率</t>
  </si>
  <si>
    <t>特別支援学級</t>
  </si>
  <si>
    <t>特別支援　学級</t>
  </si>
  <si>
    <t>区 分</t>
  </si>
  <si>
    <t>有効登録者数（人）</t>
  </si>
  <si>
    <t>　利用状況の推移</t>
  </si>
  <si>
    <t>－</t>
  </si>
  <si>
    <t>-</t>
  </si>
  <si>
    <t>27.0</t>
  </si>
  <si>
    <t>資料：企画商工課「学校基本調査」</t>
  </si>
  <si>
    <t>　　 　3歳児園児数には、3歳未満児を含む</t>
  </si>
  <si>
    <t>高等学校等及び
専修学校（高等課程）　　進学者</t>
  </si>
  <si>
    <t>総　数</t>
  </si>
  <si>
    <t>14　教育・文化</t>
  </si>
  <si>
    <t>平成３０年度</t>
  </si>
  <si>
    <t>調査年</t>
  </si>
  <si>
    <t>調査年</t>
  </si>
  <si>
    <t>調査年</t>
  </si>
  <si>
    <t>注１　各年5月1日現在</t>
  </si>
  <si>
    <t>令和 元</t>
  </si>
  <si>
    <t>令和元年度</t>
  </si>
  <si>
    <t>令和２年度</t>
  </si>
  <si>
    <t>令和　元</t>
  </si>
  <si>
    <t>79．幼稚園の概況</t>
  </si>
  <si>
    <t>80．小学校数及び学級数</t>
  </si>
  <si>
    <t>81．小学校学年別児童数</t>
  </si>
  <si>
    <t>82．中学校数及び学級数</t>
  </si>
  <si>
    <t>83．中学校学年別生徒数</t>
  </si>
  <si>
    <t>84．中学校卒業後の進路状況</t>
  </si>
  <si>
    <t>85．図書館利用状況</t>
  </si>
  <si>
    <t>注1　各年5月1日現在</t>
  </si>
  <si>
    <t>中国発祥の魔除けの石塔。南九州に多い。</t>
  </si>
  <si>
    <t>町内8箇所確認</t>
  </si>
  <si>
    <t>石敢当</t>
  </si>
  <si>
    <t>山王原早馬神社</t>
  </si>
  <si>
    <t>櫟田馬踊り</t>
  </si>
  <si>
    <t>タノカンサアと呼ばれる農耕の神。</t>
  </si>
  <si>
    <t>町内18箇所確認</t>
  </si>
  <si>
    <t>田の神石像</t>
  </si>
  <si>
    <t>中米郷土芸能保存会</t>
  </si>
  <si>
    <t>納骨堂敷地内、寺院跡、個人宅にあり。</t>
  </si>
  <si>
    <t>町内</t>
  </si>
  <si>
    <t>石仏・石塔</t>
  </si>
  <si>
    <t>谷地区太郎踊り保存会</t>
  </si>
  <si>
    <t>谷太郎踊り</t>
  </si>
  <si>
    <t>塚は既に破壊。詳細不明。</t>
  </si>
  <si>
    <t>大字長田字尾佐川</t>
  </si>
  <si>
    <t>千本仏首塚</t>
  </si>
  <si>
    <t>祝賀行事</t>
  </si>
  <si>
    <t>不定</t>
  </si>
  <si>
    <t>小鷺巣大太鼓踊り保存会</t>
  </si>
  <si>
    <t>小鷺巣大太鼓踊り</t>
  </si>
  <si>
    <t>1528（享禄元）年合戦の戦没者供養塚。</t>
  </si>
  <si>
    <t>大字宮村字一万城</t>
  </si>
  <si>
    <t>大鷺巣塚</t>
  </si>
  <si>
    <t>田上集落センター</t>
  </si>
  <si>
    <t>田上郷土芸能保存会</t>
  </si>
  <si>
    <t>田上俵踊り</t>
  </si>
  <si>
    <t>現地に四等三角点。「庄内地理志」掲載。</t>
  </si>
  <si>
    <t>中の峠御茶屋跡</t>
  </si>
  <si>
    <t>蓼池早馬神社</t>
  </si>
  <si>
    <t>蓼池郷土芸能保存会</t>
  </si>
  <si>
    <t>蓼池奴・俵踊り</t>
  </si>
  <si>
    <t>論所跡石柱から南へ約200ｍ。標高918ｍ。</t>
  </si>
  <si>
    <t>一等三角点・天測点</t>
  </si>
  <si>
    <t>餅原郷土芸能保存会</t>
  </si>
  <si>
    <t>餅原棒踊り</t>
  </si>
  <si>
    <t>鹿児島藩と飫肥藩による藩境争論地。</t>
  </si>
  <si>
    <t>大字宮村
（牛の峠関連）</t>
  </si>
  <si>
    <t>牛の峠論所跡</t>
  </si>
  <si>
    <t>御崎神社</t>
  </si>
  <si>
    <t>梶山棒踊り保存会</t>
  </si>
  <si>
    <t>梶山棒踊り</t>
  </si>
  <si>
    <t>詳細不明。瀬尾肥後守の墓がその伝承墓。</t>
  </si>
  <si>
    <t>大字宮村 寺柱地区</t>
  </si>
  <si>
    <t>平家落人の墓</t>
  </si>
  <si>
    <t>大野郷土芸能保存会</t>
  </si>
  <si>
    <t>大野棒踊り</t>
  </si>
  <si>
    <t>大昌寺墓地にあり、地頭や歴代住職の墓。</t>
  </si>
  <si>
    <t>地頭墓</t>
  </si>
  <si>
    <t>轟木郷土芸能保存会</t>
  </si>
  <si>
    <t>轟木薙刀鎌踊り</t>
  </si>
  <si>
    <t>北郷久秀が負傷し、腰掛けた石。</t>
  </si>
  <si>
    <t>腰掛石</t>
  </si>
  <si>
    <t>仮屋郷土芸能保存会</t>
  </si>
  <si>
    <t>仮屋棒踊り</t>
  </si>
  <si>
    <t>大昌寺のもの。廃仏毀釈により一部破壊。</t>
  </si>
  <si>
    <t>仁王像（２体）</t>
  </si>
  <si>
    <t>上米棒踊り保存会</t>
  </si>
  <si>
    <t>上米満棒踊り</t>
  </si>
  <si>
    <t>山号は四徳山。宗派臨済宗、現在廃寺。</t>
  </si>
  <si>
    <t>大字長田 梶山地区
（梶山城跡南西麓）</t>
  </si>
  <si>
    <t>大昌寺跡</t>
  </si>
  <si>
    <t>新馬場の棒踊り保存会</t>
  </si>
  <si>
    <t>新馬場棒踊り</t>
  </si>
  <si>
    <t>築城時期等、詳細不明。</t>
  </si>
  <si>
    <t>大字長田 梶山地区</t>
  </si>
  <si>
    <t>北殿城跡</t>
  </si>
  <si>
    <t>時期</t>
  </si>
  <si>
    <t>披露・奉納場所</t>
  </si>
  <si>
    <t>保存会名</t>
  </si>
  <si>
    <t>名称</t>
  </si>
  <si>
    <t>中世山城。現在、上米公園。</t>
  </si>
  <si>
    <t>大字樺山 上米地区</t>
  </si>
  <si>
    <t>樺山城跡</t>
  </si>
  <si>
    <t>中世山城。別名、豊鷹丸城。</t>
  </si>
  <si>
    <t>大字蓼池 勝岡地区</t>
  </si>
  <si>
    <t>勝岡城跡</t>
  </si>
  <si>
    <t>戦時中、急造された飛行場。</t>
  </si>
  <si>
    <t>蓼池地区・都城市</t>
  </si>
  <si>
    <t>都城東飛行場跡</t>
  </si>
  <si>
    <t>中世山城。別名、雄鷹城、又は小鷹城。</t>
  </si>
  <si>
    <t>梶山城跡</t>
  </si>
  <si>
    <t>1921（大正10）年建立。山王原開拓起源。</t>
  </si>
  <si>
    <t>山王原稲荷神社</t>
  </si>
  <si>
    <t>三股開拓の碑</t>
  </si>
  <si>
    <t>1990（平成2）年4月1日、町指定史跡。</t>
  </si>
  <si>
    <t>大字宮村字尾崎</t>
  </si>
  <si>
    <t>日州寺柱番所跡</t>
  </si>
  <si>
    <t>長田(1棟)、蓼池(2棟)、山王原(1棟)。</t>
  </si>
  <si>
    <t>町内4箇所確認</t>
  </si>
  <si>
    <t>石蔵</t>
  </si>
  <si>
    <t>大字長田字諏訪原</t>
  </si>
  <si>
    <t>日州梶山番所跡</t>
  </si>
  <si>
    <t>小倉邸、山元邸、佐澤邸、二宮邸等。</t>
  </si>
  <si>
    <t>旧家・邸宅</t>
  </si>
  <si>
    <t>1989（平成元）年11月3日、町指定史跡。</t>
  </si>
  <si>
    <t>大字蓼池字北畑</t>
  </si>
  <si>
    <t>蓼池かくれ念仏洞</t>
  </si>
  <si>
    <t>1943（昭和18）年建設の単アーチの石橋。</t>
  </si>
  <si>
    <t>大字長田 轟木地区</t>
  </si>
  <si>
    <t>轟木橋</t>
  </si>
  <si>
    <t>大字樺山字蔵元</t>
  </si>
  <si>
    <t>樺山どんの墓</t>
  </si>
  <si>
    <t>1941（昭和16）年建設の２連アーチの石橋。</t>
  </si>
  <si>
    <t>梶山橋</t>
  </si>
  <si>
    <t>大字長田字中原</t>
  </si>
  <si>
    <t>都城島津３代北郷久秀・弟忠通の墓</t>
  </si>
  <si>
    <t>備考</t>
  </si>
  <si>
    <t>所在</t>
  </si>
  <si>
    <t>86．史跡・文化財・民族芸能</t>
  </si>
  <si>
    <t>（１）文化財一覧</t>
  </si>
  <si>
    <t>（２）民族芸能一覧</t>
  </si>
  <si>
    <t>4月第1日曜</t>
  </si>
  <si>
    <t>参考資料：「三股町の歴史と文化財」</t>
  </si>
  <si>
    <t>令和３年度</t>
  </si>
  <si>
    <t>27.9</t>
  </si>
  <si>
    <t>26.1</t>
  </si>
  <si>
    <t>23.8</t>
  </si>
  <si>
    <t>令和元</t>
  </si>
  <si>
    <t>平成29</t>
  </si>
  <si>
    <t>67　教育・文化</t>
  </si>
  <si>
    <t>教育・文化　68</t>
  </si>
  <si>
    <t>69　教育・文化</t>
  </si>
  <si>
    <t>教育・文化　70</t>
  </si>
  <si>
    <t xml:space="preserve">71　教育・文化  </t>
  </si>
  <si>
    <t>教育・文化　72</t>
  </si>
  <si>
    <t>21.0</t>
  </si>
  <si>
    <t>平成30</t>
  </si>
  <si>
    <t>令和４年度</t>
  </si>
  <si>
    <t>24.8</t>
  </si>
  <si>
    <t>調査年</t>
  </si>
  <si>
    <t>中米満ジャンカ馬踊り</t>
  </si>
  <si>
    <t>櫟田ジャンカ馬踊り保存会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</si>
</sst>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0"/>
    <numFmt numFmtId="179" formatCode="0.00000"/>
    <numFmt numFmtId="180" formatCode="0.0000"/>
    <numFmt numFmtId="181" formatCode="#,##0;&quot;△ &quot;#,##0"/>
    <numFmt numFmtId="182" formatCode="0;&quot;△ &quot;0"/>
    <numFmt numFmtId="183" formatCode="0.00;&quot;△ &quot;0.00"/>
    <numFmt numFmtId="184" formatCode="#,##0_ "/>
    <numFmt numFmtId="185" formatCode="#,##0.0;[Red]\-#,##0.0"/>
    <numFmt numFmtId="186" formatCode="#,##0.0;&quot;△ &quot;#,##0.0"/>
    <numFmt numFmtId="187" formatCode="#,##0.0_ ;[Red]\-#,##0.0\ "/>
    <numFmt numFmtId="188" formatCode="0.0;&quot;△ &quot;0.0"/>
    <numFmt numFmtId="189" formatCode="#,##0_ ;[Red]\-#,##0\ "/>
    <numFmt numFmtId="190" formatCode="0_ "/>
    <numFmt numFmtId="191" formatCode="0.0_ "/>
    <numFmt numFmtId="192" formatCode="[&lt;=999]000;[&lt;=99999]000\-00;000\-0000"/>
    <numFmt numFmtId="193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38" fontId="3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3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2" fillId="0" borderId="0" xfId="49" applyFont="1" applyFill="1" applyAlignment="1">
      <alignment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 horizontal="center" vertical="center" shrinkToFit="1"/>
    </xf>
    <xf numFmtId="181" fontId="0" fillId="0" borderId="13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vertical="center"/>
    </xf>
    <xf numFmtId="181" fontId="0" fillId="0" borderId="15" xfId="49" applyNumberFormat="1" applyFont="1" applyFill="1" applyBorder="1" applyAlignment="1">
      <alignment vertical="center"/>
    </xf>
    <xf numFmtId="181" fontId="0" fillId="0" borderId="16" xfId="49" applyNumberFormat="1" applyFont="1" applyFill="1" applyBorder="1" applyAlignment="1">
      <alignment vertical="center"/>
    </xf>
    <xf numFmtId="186" fontId="0" fillId="0" borderId="13" xfId="49" applyNumberFormat="1" applyFont="1" applyFill="1" applyBorder="1" applyAlignment="1">
      <alignment vertical="center"/>
    </xf>
    <xf numFmtId="186" fontId="0" fillId="0" borderId="14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 textRotation="255"/>
    </xf>
    <xf numFmtId="38" fontId="0" fillId="0" borderId="10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193" fontId="0" fillId="0" borderId="13" xfId="49" applyNumberFormat="1" applyFont="1" applyFill="1" applyBorder="1" applyAlignment="1">
      <alignment vertical="center"/>
    </xf>
    <xf numFmtId="193" fontId="0" fillId="0" borderId="14" xfId="49" applyNumberFormat="1" applyFont="1" applyFill="1" applyBorder="1" applyAlignment="1">
      <alignment vertical="center"/>
    </xf>
    <xf numFmtId="181" fontId="0" fillId="0" borderId="18" xfId="49" applyNumberFormat="1" applyFont="1" applyFill="1" applyBorder="1" applyAlignment="1">
      <alignment vertical="center"/>
    </xf>
    <xf numFmtId="181" fontId="0" fillId="0" borderId="19" xfId="49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56" fontId="0" fillId="0" borderId="12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56" fontId="0" fillId="0" borderId="16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0" borderId="38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right"/>
    </xf>
    <xf numFmtId="49" fontId="44" fillId="0" borderId="3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center" shrinkToFit="1"/>
    </xf>
    <xf numFmtId="38" fontId="0" fillId="0" borderId="4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38" fontId="0" fillId="0" borderId="45" xfId="49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191" fontId="0" fillId="0" borderId="14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191" fontId="0" fillId="0" borderId="19" xfId="0" applyNumberFormat="1" applyFont="1" applyFill="1" applyBorder="1" applyAlignment="1">
      <alignment horizontal="right"/>
    </xf>
    <xf numFmtId="191" fontId="0" fillId="0" borderId="5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38" fontId="3" fillId="0" borderId="0" xfId="49" applyFont="1" applyFill="1" applyAlignment="1">
      <alignment/>
    </xf>
    <xf numFmtId="38" fontId="0" fillId="0" borderId="1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 textRotation="255"/>
    </xf>
    <xf numFmtId="38" fontId="0" fillId="0" borderId="56" xfId="49" applyFont="1" applyFill="1" applyBorder="1" applyAlignment="1">
      <alignment horizontal="center" vertical="center" textRotation="255"/>
    </xf>
    <xf numFmtId="38" fontId="3" fillId="0" borderId="36" xfId="49" applyFont="1" applyFill="1" applyBorder="1" applyAlignment="1">
      <alignment/>
    </xf>
    <xf numFmtId="38" fontId="0" fillId="0" borderId="57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/>
    </xf>
    <xf numFmtId="38" fontId="3" fillId="0" borderId="0" xfId="49" applyFont="1" applyFill="1" applyAlignment="1">
      <alignment horizontal="right"/>
    </xf>
    <xf numFmtId="38" fontId="9" fillId="0" borderId="0" xfId="49" applyFont="1" applyFill="1" applyAlignment="1">
      <alignment horizontal="center"/>
    </xf>
    <xf numFmtId="38" fontId="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34" xfId="49" applyFont="1" applyFill="1" applyBorder="1" applyAlignment="1">
      <alignment horizontal="center" vertical="center"/>
    </xf>
    <xf numFmtId="38" fontId="3" fillId="0" borderId="0" xfId="49" applyFont="1" applyFill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6.625" style="5" customWidth="1"/>
    <col min="2" max="2" width="6.875" style="5" customWidth="1"/>
    <col min="3" max="3" width="5.25390625" style="5" customWidth="1"/>
    <col min="4" max="17" width="5.50390625" style="5" customWidth="1"/>
    <col min="18" max="16384" width="9.00390625" style="6" customWidth="1"/>
  </cols>
  <sheetData>
    <row r="1" spans="1:3" ht="13.5">
      <c r="A1" s="125" t="s">
        <v>203</v>
      </c>
      <c r="B1" s="125"/>
      <c r="C1" s="125"/>
    </row>
    <row r="2" spans="1:3" ht="12" customHeight="1">
      <c r="A2" s="98"/>
      <c r="B2" s="98"/>
      <c r="C2" s="98"/>
    </row>
    <row r="3" spans="2:17" ht="18.75">
      <c r="B3" s="141" t="s">
        <v>65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ht="12" customHeight="1"/>
    <row r="5" spans="2:17" ht="17.25">
      <c r="B5" s="140" t="s">
        <v>75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ht="14.25" thickBot="1">
      <c r="Q6" s="9"/>
    </row>
    <row r="7" spans="2:17" ht="15" customHeight="1" thickTop="1">
      <c r="B7" s="148" t="s">
        <v>67</v>
      </c>
      <c r="C7" s="149" t="s">
        <v>24</v>
      </c>
      <c r="D7" s="133" t="s">
        <v>30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42" t="s">
        <v>27</v>
      </c>
      <c r="Q7" s="145" t="s">
        <v>28</v>
      </c>
    </row>
    <row r="8" spans="2:17" ht="15" customHeight="1">
      <c r="B8" s="119"/>
      <c r="C8" s="120"/>
      <c r="D8" s="130" t="s">
        <v>31</v>
      </c>
      <c r="E8" s="130"/>
      <c r="F8" s="130"/>
      <c r="G8" s="130" t="s">
        <v>32</v>
      </c>
      <c r="H8" s="130"/>
      <c r="I8" s="130"/>
      <c r="J8" s="130" t="s">
        <v>33</v>
      </c>
      <c r="K8" s="130"/>
      <c r="L8" s="130"/>
      <c r="M8" s="130" t="s">
        <v>34</v>
      </c>
      <c r="N8" s="130"/>
      <c r="O8" s="130"/>
      <c r="P8" s="143"/>
      <c r="Q8" s="146"/>
    </row>
    <row r="9" spans="2:17" ht="15" customHeight="1">
      <c r="B9" s="123"/>
      <c r="C9" s="124"/>
      <c r="D9" s="8" t="s">
        <v>29</v>
      </c>
      <c r="E9" s="8" t="s">
        <v>25</v>
      </c>
      <c r="F9" s="8" t="s">
        <v>26</v>
      </c>
      <c r="G9" s="8" t="s">
        <v>29</v>
      </c>
      <c r="H9" s="8" t="s">
        <v>25</v>
      </c>
      <c r="I9" s="8" t="s">
        <v>26</v>
      </c>
      <c r="J9" s="8" t="s">
        <v>29</v>
      </c>
      <c r="K9" s="8" t="s">
        <v>25</v>
      </c>
      <c r="L9" s="8" t="s">
        <v>26</v>
      </c>
      <c r="M9" s="8" t="s">
        <v>29</v>
      </c>
      <c r="N9" s="8" t="s">
        <v>25</v>
      </c>
      <c r="O9" s="8" t="s">
        <v>26</v>
      </c>
      <c r="P9" s="144"/>
      <c r="Q9" s="147"/>
    </row>
    <row r="10" spans="2:17" ht="15.75" customHeight="1">
      <c r="B10" s="52" t="s">
        <v>202</v>
      </c>
      <c r="C10" s="53">
        <v>2</v>
      </c>
      <c r="D10" s="53">
        <v>257</v>
      </c>
      <c r="E10" s="53">
        <v>133</v>
      </c>
      <c r="F10" s="53">
        <v>124</v>
      </c>
      <c r="G10" s="53">
        <v>72</v>
      </c>
      <c r="H10" s="53">
        <v>41</v>
      </c>
      <c r="I10" s="53">
        <v>31</v>
      </c>
      <c r="J10" s="53">
        <v>87</v>
      </c>
      <c r="K10" s="53">
        <v>51</v>
      </c>
      <c r="L10" s="53">
        <v>36</v>
      </c>
      <c r="M10" s="53">
        <v>98</v>
      </c>
      <c r="N10" s="53">
        <v>41</v>
      </c>
      <c r="O10" s="53">
        <v>57</v>
      </c>
      <c r="P10" s="53">
        <v>90</v>
      </c>
      <c r="Q10" s="54">
        <v>28.7</v>
      </c>
    </row>
    <row r="11" spans="2:17" ht="15.75" customHeight="1">
      <c r="B11" s="52">
        <v>30</v>
      </c>
      <c r="C11" s="53">
        <v>2</v>
      </c>
      <c r="D11" s="53">
        <v>245</v>
      </c>
      <c r="E11" s="53">
        <v>139</v>
      </c>
      <c r="F11" s="53">
        <v>106</v>
      </c>
      <c r="G11" s="53">
        <v>74</v>
      </c>
      <c r="H11" s="53">
        <v>42</v>
      </c>
      <c r="I11" s="53">
        <v>32</v>
      </c>
      <c r="J11" s="53">
        <v>85</v>
      </c>
      <c r="K11" s="53">
        <v>49</v>
      </c>
      <c r="L11" s="53">
        <v>36</v>
      </c>
      <c r="M11" s="53">
        <v>86</v>
      </c>
      <c r="N11" s="53">
        <v>48</v>
      </c>
      <c r="O11" s="53">
        <v>38</v>
      </c>
      <c r="P11" s="53">
        <v>97</v>
      </c>
      <c r="Q11" s="54" t="s">
        <v>198</v>
      </c>
    </row>
    <row r="12" spans="2:17" ht="15.75" customHeight="1">
      <c r="B12" s="52" t="s">
        <v>71</v>
      </c>
      <c r="C12" s="53">
        <v>2</v>
      </c>
      <c r="D12" s="53">
        <v>215</v>
      </c>
      <c r="E12" s="53">
        <v>119</v>
      </c>
      <c r="F12" s="53">
        <v>96</v>
      </c>
      <c r="G12" s="53">
        <v>58</v>
      </c>
      <c r="H12" s="53">
        <v>30</v>
      </c>
      <c r="I12" s="53">
        <v>28</v>
      </c>
      <c r="J12" s="53">
        <v>69</v>
      </c>
      <c r="K12" s="53">
        <v>38</v>
      </c>
      <c r="L12" s="53">
        <v>31</v>
      </c>
      <c r="M12" s="53">
        <v>88</v>
      </c>
      <c r="N12" s="53">
        <v>51</v>
      </c>
      <c r="O12" s="53">
        <v>37</v>
      </c>
      <c r="P12" s="53">
        <v>88</v>
      </c>
      <c r="Q12" s="54" t="s">
        <v>60</v>
      </c>
    </row>
    <row r="13" spans="2:17" ht="15.75" customHeight="1">
      <c r="B13" s="52">
        <v>2</v>
      </c>
      <c r="C13" s="53">
        <v>2</v>
      </c>
      <c r="D13" s="53">
        <v>206</v>
      </c>
      <c r="E13" s="53">
        <v>104</v>
      </c>
      <c r="F13" s="53">
        <v>102</v>
      </c>
      <c r="G13" s="53">
        <v>68</v>
      </c>
      <c r="H13" s="53">
        <v>28</v>
      </c>
      <c r="I13" s="53">
        <v>40</v>
      </c>
      <c r="J13" s="53">
        <v>63</v>
      </c>
      <c r="K13" s="53">
        <v>34</v>
      </c>
      <c r="L13" s="53">
        <v>29</v>
      </c>
      <c r="M13" s="53">
        <v>75</v>
      </c>
      <c r="N13" s="53">
        <v>42</v>
      </c>
      <c r="O13" s="53">
        <v>33</v>
      </c>
      <c r="P13" s="53">
        <v>88</v>
      </c>
      <c r="Q13" s="55" t="s">
        <v>199</v>
      </c>
    </row>
    <row r="14" spans="2:17" ht="15.75" customHeight="1">
      <c r="B14" s="52">
        <v>3</v>
      </c>
      <c r="C14" s="53">
        <v>2</v>
      </c>
      <c r="D14" s="53">
        <v>195</v>
      </c>
      <c r="E14" s="53">
        <v>106</v>
      </c>
      <c r="F14" s="53">
        <v>89</v>
      </c>
      <c r="G14" s="53">
        <v>65</v>
      </c>
      <c r="H14" s="53">
        <v>43</v>
      </c>
      <c r="I14" s="53">
        <v>22</v>
      </c>
      <c r="J14" s="53">
        <v>68</v>
      </c>
      <c r="K14" s="53">
        <v>30</v>
      </c>
      <c r="L14" s="53">
        <v>38</v>
      </c>
      <c r="M14" s="53">
        <v>62</v>
      </c>
      <c r="N14" s="53">
        <v>33</v>
      </c>
      <c r="O14" s="53">
        <v>29</v>
      </c>
      <c r="P14" s="53">
        <v>75</v>
      </c>
      <c r="Q14" s="55" t="s">
        <v>200</v>
      </c>
    </row>
    <row r="15" spans="2:17" ht="15.75" customHeight="1">
      <c r="B15" s="52">
        <v>4</v>
      </c>
      <c r="C15" s="53">
        <v>2</v>
      </c>
      <c r="D15" s="53">
        <v>192</v>
      </c>
      <c r="E15" s="53">
        <v>105</v>
      </c>
      <c r="F15" s="53">
        <v>87</v>
      </c>
      <c r="G15" s="53">
        <v>51</v>
      </c>
      <c r="H15" s="53">
        <v>26</v>
      </c>
      <c r="I15" s="53">
        <v>25</v>
      </c>
      <c r="J15" s="53">
        <v>67</v>
      </c>
      <c r="K15" s="53">
        <v>46</v>
      </c>
      <c r="L15" s="53">
        <v>21</v>
      </c>
      <c r="M15" s="53">
        <v>74</v>
      </c>
      <c r="N15" s="53">
        <v>33</v>
      </c>
      <c r="O15" s="53">
        <v>41</v>
      </c>
      <c r="P15" s="53">
        <v>65</v>
      </c>
      <c r="Q15" s="55" t="s">
        <v>209</v>
      </c>
    </row>
    <row r="16" spans="1:17" s="34" customFormat="1" ht="15.75" customHeight="1">
      <c r="A16" s="5"/>
      <c r="B16" s="104">
        <v>5</v>
      </c>
      <c r="C16" s="105">
        <v>2</v>
      </c>
      <c r="D16" s="105">
        <v>167</v>
      </c>
      <c r="E16" s="105">
        <v>99</v>
      </c>
      <c r="F16" s="105">
        <v>68</v>
      </c>
      <c r="G16" s="105">
        <v>48</v>
      </c>
      <c r="H16" s="105">
        <v>26</v>
      </c>
      <c r="I16" s="105">
        <v>22</v>
      </c>
      <c r="J16" s="105">
        <v>52</v>
      </c>
      <c r="K16" s="105">
        <v>26</v>
      </c>
      <c r="L16" s="105">
        <v>26</v>
      </c>
      <c r="M16" s="105">
        <v>67</v>
      </c>
      <c r="N16" s="105">
        <v>47</v>
      </c>
      <c r="O16" s="105">
        <v>20</v>
      </c>
      <c r="P16" s="112">
        <v>73</v>
      </c>
      <c r="Q16" s="113" t="s">
        <v>212</v>
      </c>
    </row>
    <row r="17" ht="13.5">
      <c r="B17" s="7" t="s">
        <v>61</v>
      </c>
    </row>
    <row r="18" ht="13.5">
      <c r="B18" s="7" t="s">
        <v>82</v>
      </c>
    </row>
    <row r="19" ht="13.5">
      <c r="B19" s="7" t="s">
        <v>62</v>
      </c>
    </row>
    <row r="20" spans="2:12" ht="13.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2:12" ht="13.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6" ht="17.25">
      <c r="B22" s="140" t="s">
        <v>76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ht="14.25" thickBot="1"/>
    <row r="24" spans="2:16" ht="15.75" customHeight="1" thickTop="1">
      <c r="B24" s="138" t="s">
        <v>68</v>
      </c>
      <c r="C24" s="133"/>
      <c r="D24" s="133" t="s">
        <v>1</v>
      </c>
      <c r="E24" s="133"/>
      <c r="F24" s="133" t="s">
        <v>43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4"/>
    </row>
    <row r="25" spans="2:16" ht="15.75" customHeight="1">
      <c r="B25" s="139"/>
      <c r="C25" s="130"/>
      <c r="D25" s="130"/>
      <c r="E25" s="130"/>
      <c r="F25" s="130" t="s">
        <v>64</v>
      </c>
      <c r="G25" s="130"/>
      <c r="H25" s="130" t="s">
        <v>35</v>
      </c>
      <c r="I25" s="130"/>
      <c r="J25" s="130"/>
      <c r="K25" s="130"/>
      <c r="L25" s="130"/>
      <c r="M25" s="130"/>
      <c r="N25" s="130"/>
      <c r="O25" s="151" t="s">
        <v>42</v>
      </c>
      <c r="P25" s="150" t="s">
        <v>53</v>
      </c>
    </row>
    <row r="26" spans="2:16" ht="15.75" customHeight="1">
      <c r="B26" s="139"/>
      <c r="C26" s="130"/>
      <c r="D26" s="130"/>
      <c r="E26" s="130"/>
      <c r="F26" s="130"/>
      <c r="G26" s="130"/>
      <c r="H26" s="8" t="s">
        <v>29</v>
      </c>
      <c r="I26" s="8" t="s">
        <v>36</v>
      </c>
      <c r="J26" s="8" t="s">
        <v>37</v>
      </c>
      <c r="K26" s="8" t="s">
        <v>38</v>
      </c>
      <c r="L26" s="8" t="s">
        <v>39</v>
      </c>
      <c r="M26" s="8" t="s">
        <v>40</v>
      </c>
      <c r="N26" s="8" t="s">
        <v>41</v>
      </c>
      <c r="O26" s="151"/>
      <c r="P26" s="150"/>
    </row>
    <row r="27" spans="2:16" ht="13.5">
      <c r="B27" s="152" t="s">
        <v>210</v>
      </c>
      <c r="C27" s="136"/>
      <c r="D27" s="135">
        <v>6</v>
      </c>
      <c r="E27" s="136"/>
      <c r="F27" s="135">
        <v>82</v>
      </c>
      <c r="G27" s="136"/>
      <c r="H27" s="57">
        <v>68</v>
      </c>
      <c r="I27" s="57">
        <v>14</v>
      </c>
      <c r="J27" s="57">
        <v>13</v>
      </c>
      <c r="K27" s="57">
        <v>11</v>
      </c>
      <c r="L27" s="57">
        <v>11</v>
      </c>
      <c r="M27" s="57">
        <v>9</v>
      </c>
      <c r="N27" s="57">
        <v>10</v>
      </c>
      <c r="O27" s="58">
        <v>2</v>
      </c>
      <c r="P27" s="59">
        <v>12</v>
      </c>
    </row>
    <row r="28" spans="2:16" ht="13.5">
      <c r="B28" s="153" t="s">
        <v>201</v>
      </c>
      <c r="C28" s="132"/>
      <c r="D28" s="131">
        <v>6</v>
      </c>
      <c r="E28" s="132"/>
      <c r="F28" s="131">
        <v>87</v>
      </c>
      <c r="G28" s="132"/>
      <c r="H28" s="57">
        <v>72</v>
      </c>
      <c r="I28" s="57">
        <v>14</v>
      </c>
      <c r="J28" s="57">
        <v>14</v>
      </c>
      <c r="K28" s="57">
        <v>12</v>
      </c>
      <c r="L28" s="57">
        <v>12</v>
      </c>
      <c r="M28" s="57">
        <v>11</v>
      </c>
      <c r="N28" s="57">
        <v>9</v>
      </c>
      <c r="O28" s="58">
        <v>1</v>
      </c>
      <c r="P28" s="59">
        <v>14</v>
      </c>
    </row>
    <row r="29" spans="2:16" ht="13.5">
      <c r="B29" s="153">
        <v>2</v>
      </c>
      <c r="C29" s="132"/>
      <c r="D29" s="131">
        <v>6</v>
      </c>
      <c r="E29" s="132"/>
      <c r="F29" s="131">
        <v>92</v>
      </c>
      <c r="G29" s="132"/>
      <c r="H29" s="57">
        <v>76</v>
      </c>
      <c r="I29" s="57">
        <v>14</v>
      </c>
      <c r="J29" s="57">
        <v>14</v>
      </c>
      <c r="K29" s="57">
        <v>12</v>
      </c>
      <c r="L29" s="57">
        <v>12</v>
      </c>
      <c r="M29" s="57">
        <v>12</v>
      </c>
      <c r="N29" s="57">
        <v>12</v>
      </c>
      <c r="O29" s="58" t="s">
        <v>59</v>
      </c>
      <c r="P29" s="59">
        <v>16</v>
      </c>
    </row>
    <row r="30" spans="2:16" ht="13.5">
      <c r="B30" s="153">
        <v>3</v>
      </c>
      <c r="C30" s="132"/>
      <c r="D30" s="131">
        <v>6</v>
      </c>
      <c r="E30" s="132"/>
      <c r="F30" s="131">
        <v>91</v>
      </c>
      <c r="G30" s="132"/>
      <c r="H30" s="57">
        <v>76</v>
      </c>
      <c r="I30" s="57">
        <v>14</v>
      </c>
      <c r="J30" s="57">
        <v>14</v>
      </c>
      <c r="K30" s="57">
        <v>12</v>
      </c>
      <c r="L30" s="57">
        <v>12</v>
      </c>
      <c r="M30" s="57">
        <v>12</v>
      </c>
      <c r="N30" s="57">
        <v>12</v>
      </c>
      <c r="O30" s="58" t="s">
        <v>59</v>
      </c>
      <c r="P30" s="59">
        <v>15</v>
      </c>
    </row>
    <row r="31" spans="2:16" ht="13.5">
      <c r="B31" s="153">
        <v>4</v>
      </c>
      <c r="C31" s="132"/>
      <c r="D31" s="131">
        <v>6</v>
      </c>
      <c r="E31" s="132"/>
      <c r="F31" s="131">
        <v>93</v>
      </c>
      <c r="G31" s="132"/>
      <c r="H31" s="57">
        <v>75</v>
      </c>
      <c r="I31" s="57">
        <v>13</v>
      </c>
      <c r="J31" s="57">
        <v>14</v>
      </c>
      <c r="K31" s="57">
        <v>12</v>
      </c>
      <c r="L31" s="57">
        <v>12</v>
      </c>
      <c r="M31" s="57">
        <v>12</v>
      </c>
      <c r="N31" s="57">
        <v>12</v>
      </c>
      <c r="O31" s="58" t="s">
        <v>59</v>
      </c>
      <c r="P31" s="59">
        <v>18</v>
      </c>
    </row>
    <row r="32" spans="1:17" s="34" customFormat="1" ht="14.25" thickBot="1">
      <c r="A32" s="5"/>
      <c r="B32" s="157">
        <v>5</v>
      </c>
      <c r="C32" s="156"/>
      <c r="D32" s="155">
        <v>6</v>
      </c>
      <c r="E32" s="156"/>
      <c r="F32" s="155">
        <v>93</v>
      </c>
      <c r="G32" s="156"/>
      <c r="H32" s="106">
        <v>74</v>
      </c>
      <c r="I32" s="106">
        <v>12</v>
      </c>
      <c r="J32" s="106">
        <v>13</v>
      </c>
      <c r="K32" s="106">
        <v>12</v>
      </c>
      <c r="L32" s="106">
        <v>13</v>
      </c>
      <c r="M32" s="106">
        <v>12</v>
      </c>
      <c r="N32" s="106">
        <v>12</v>
      </c>
      <c r="O32" s="58" t="s">
        <v>59</v>
      </c>
      <c r="P32" s="107">
        <v>19</v>
      </c>
      <c r="Q32" s="5"/>
    </row>
    <row r="33" spans="2:15" ht="13.5">
      <c r="B33" s="7" t="s">
        <v>61</v>
      </c>
      <c r="O33" s="99"/>
    </row>
    <row r="34" ht="12.75" customHeight="1">
      <c r="B34" s="7"/>
    </row>
    <row r="35" spans="2:17" ht="15.75" customHeight="1">
      <c r="B35" s="140" t="s">
        <v>77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ht="14.25" thickBot="1"/>
    <row r="37" spans="2:17" ht="14.25" thickTop="1">
      <c r="B37" s="138" t="s">
        <v>68</v>
      </c>
      <c r="C37" s="133"/>
      <c r="D37" s="133" t="s">
        <v>44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</row>
    <row r="38" spans="2:17" ht="23.25" customHeight="1">
      <c r="B38" s="139"/>
      <c r="C38" s="130"/>
      <c r="D38" s="137" t="s">
        <v>64</v>
      </c>
      <c r="E38" s="137"/>
      <c r="F38" s="137" t="s">
        <v>36</v>
      </c>
      <c r="G38" s="137"/>
      <c r="H38" s="137" t="s">
        <v>37</v>
      </c>
      <c r="I38" s="137"/>
      <c r="J38" s="137" t="s">
        <v>38</v>
      </c>
      <c r="K38" s="137"/>
      <c r="L38" s="137" t="s">
        <v>39</v>
      </c>
      <c r="M38" s="137"/>
      <c r="N38" s="137" t="s">
        <v>40</v>
      </c>
      <c r="O38" s="137"/>
      <c r="P38" s="137" t="s">
        <v>41</v>
      </c>
      <c r="Q38" s="154"/>
    </row>
    <row r="39" spans="2:17" ht="17.25" customHeight="1">
      <c r="B39" s="139"/>
      <c r="C39" s="130"/>
      <c r="D39" s="60" t="s">
        <v>45</v>
      </c>
      <c r="E39" s="61" t="s">
        <v>46</v>
      </c>
      <c r="F39" s="60" t="s">
        <v>45</v>
      </c>
      <c r="G39" s="61" t="s">
        <v>46</v>
      </c>
      <c r="H39" s="60" t="s">
        <v>45</v>
      </c>
      <c r="I39" s="61" t="s">
        <v>46</v>
      </c>
      <c r="J39" s="60" t="s">
        <v>45</v>
      </c>
      <c r="K39" s="61" t="s">
        <v>46</v>
      </c>
      <c r="L39" s="60" t="s">
        <v>45</v>
      </c>
      <c r="M39" s="61" t="s">
        <v>46</v>
      </c>
      <c r="N39" s="60" t="s">
        <v>45</v>
      </c>
      <c r="O39" s="61" t="s">
        <v>46</v>
      </c>
      <c r="P39" s="60" t="s">
        <v>45</v>
      </c>
      <c r="Q39" s="62" t="s">
        <v>46</v>
      </c>
    </row>
    <row r="40" spans="2:17" ht="18" customHeight="1">
      <c r="B40" s="127" t="s">
        <v>210</v>
      </c>
      <c r="C40" s="128"/>
      <c r="D40" s="115">
        <f>D41+E41</f>
        <v>1859</v>
      </c>
      <c r="E40" s="116"/>
      <c r="F40" s="115">
        <f>F41+G41</f>
        <v>348</v>
      </c>
      <c r="G40" s="116"/>
      <c r="H40" s="115">
        <f>H41+I41</f>
        <v>313</v>
      </c>
      <c r="I40" s="116"/>
      <c r="J40" s="115">
        <f>J41+K41</f>
        <v>319</v>
      </c>
      <c r="K40" s="116"/>
      <c r="L40" s="115">
        <f>L41+M41</f>
        <v>305</v>
      </c>
      <c r="M40" s="116"/>
      <c r="N40" s="115">
        <f>N41+O41</f>
        <v>271</v>
      </c>
      <c r="O40" s="116"/>
      <c r="P40" s="115">
        <f>P41+Q41</f>
        <v>303</v>
      </c>
      <c r="Q40" s="126"/>
    </row>
    <row r="41" spans="2:17" ht="18" customHeight="1">
      <c r="B41" s="129"/>
      <c r="C41" s="123"/>
      <c r="D41" s="66">
        <f>F41+H41+J41+L41+N41+P41</f>
        <v>922</v>
      </c>
      <c r="E41" s="67">
        <f>G41+I41+K41+M41+O41+Q41</f>
        <v>937</v>
      </c>
      <c r="F41" s="66">
        <v>169</v>
      </c>
      <c r="G41" s="67">
        <v>179</v>
      </c>
      <c r="H41" s="66">
        <v>158</v>
      </c>
      <c r="I41" s="67">
        <v>155</v>
      </c>
      <c r="J41" s="66">
        <v>158</v>
      </c>
      <c r="K41" s="67">
        <v>161</v>
      </c>
      <c r="L41" s="66">
        <v>135</v>
      </c>
      <c r="M41" s="67">
        <v>170</v>
      </c>
      <c r="N41" s="66">
        <v>152</v>
      </c>
      <c r="O41" s="67">
        <v>119</v>
      </c>
      <c r="P41" s="66">
        <v>150</v>
      </c>
      <c r="Q41" s="68">
        <v>153</v>
      </c>
    </row>
    <row r="42" spans="2:18" ht="18" customHeight="1">
      <c r="B42" s="127" t="s">
        <v>201</v>
      </c>
      <c r="C42" s="128"/>
      <c r="D42" s="115">
        <f>D43+E43</f>
        <v>1882</v>
      </c>
      <c r="E42" s="116"/>
      <c r="F42" s="115">
        <f>F43+G43</f>
        <v>326</v>
      </c>
      <c r="G42" s="116"/>
      <c r="H42" s="115">
        <f>H43+I43</f>
        <v>347</v>
      </c>
      <c r="I42" s="116"/>
      <c r="J42" s="115">
        <f>J43+K43</f>
        <v>317</v>
      </c>
      <c r="K42" s="116"/>
      <c r="L42" s="115">
        <f>L43+M43</f>
        <v>319</v>
      </c>
      <c r="M42" s="116"/>
      <c r="N42" s="115">
        <f>N43+O43</f>
        <v>301</v>
      </c>
      <c r="O42" s="116"/>
      <c r="P42" s="115">
        <f>P43+Q43</f>
        <v>272</v>
      </c>
      <c r="Q42" s="126"/>
      <c r="R42" s="10"/>
    </row>
    <row r="43" spans="2:17" ht="18" customHeight="1">
      <c r="B43" s="129"/>
      <c r="C43" s="123"/>
      <c r="D43" s="66">
        <f>F43+H43+J43+L43+N43+P43</f>
        <v>944</v>
      </c>
      <c r="E43" s="67">
        <f>G43+I43+K43+M43+O43+Q43</f>
        <v>938</v>
      </c>
      <c r="F43" s="66">
        <v>171</v>
      </c>
      <c r="G43" s="67">
        <v>155</v>
      </c>
      <c r="H43" s="66">
        <v>167</v>
      </c>
      <c r="I43" s="67">
        <v>180</v>
      </c>
      <c r="J43" s="66">
        <v>158</v>
      </c>
      <c r="K43" s="67">
        <v>159</v>
      </c>
      <c r="L43" s="66">
        <v>159</v>
      </c>
      <c r="M43" s="67">
        <v>160</v>
      </c>
      <c r="N43" s="66">
        <v>133</v>
      </c>
      <c r="O43" s="67">
        <v>168</v>
      </c>
      <c r="P43" s="66">
        <v>156</v>
      </c>
      <c r="Q43" s="68">
        <v>116</v>
      </c>
    </row>
    <row r="44" spans="2:18" ht="18" customHeight="1">
      <c r="B44" s="127">
        <v>2</v>
      </c>
      <c r="C44" s="128"/>
      <c r="D44" s="115">
        <f>D45+E45</f>
        <v>1937</v>
      </c>
      <c r="E44" s="116"/>
      <c r="F44" s="115">
        <f>F45+G45</f>
        <v>337</v>
      </c>
      <c r="G44" s="116"/>
      <c r="H44" s="115">
        <f>H45+I45</f>
        <v>323</v>
      </c>
      <c r="I44" s="116"/>
      <c r="J44" s="115">
        <f>J45+K45</f>
        <v>347</v>
      </c>
      <c r="K44" s="116"/>
      <c r="L44" s="115">
        <f>L45+M45</f>
        <v>313</v>
      </c>
      <c r="M44" s="116"/>
      <c r="N44" s="115">
        <f>N45+O45</f>
        <v>318</v>
      </c>
      <c r="O44" s="116"/>
      <c r="P44" s="115">
        <f>P45+Q45</f>
        <v>299</v>
      </c>
      <c r="Q44" s="126"/>
      <c r="R44" s="10"/>
    </row>
    <row r="45" spans="2:17" ht="18" customHeight="1">
      <c r="B45" s="129"/>
      <c r="C45" s="123"/>
      <c r="D45" s="63">
        <v>957</v>
      </c>
      <c r="E45" s="64">
        <v>980</v>
      </c>
      <c r="F45" s="63">
        <v>174</v>
      </c>
      <c r="G45" s="64">
        <v>163</v>
      </c>
      <c r="H45" s="63">
        <v>171</v>
      </c>
      <c r="I45" s="64">
        <v>152</v>
      </c>
      <c r="J45" s="63">
        <v>167</v>
      </c>
      <c r="K45" s="64">
        <v>180</v>
      </c>
      <c r="L45" s="63">
        <v>156</v>
      </c>
      <c r="M45" s="64">
        <v>157</v>
      </c>
      <c r="N45" s="63">
        <v>156</v>
      </c>
      <c r="O45" s="64">
        <v>162</v>
      </c>
      <c r="P45" s="63">
        <v>133</v>
      </c>
      <c r="Q45" s="65">
        <v>166</v>
      </c>
    </row>
    <row r="46" spans="2:18" ht="18" customHeight="1">
      <c r="B46" s="127">
        <v>3</v>
      </c>
      <c r="C46" s="128"/>
      <c r="D46" s="115">
        <v>1963</v>
      </c>
      <c r="E46" s="116"/>
      <c r="F46" s="115">
        <v>315</v>
      </c>
      <c r="G46" s="116"/>
      <c r="H46" s="115">
        <v>337</v>
      </c>
      <c r="I46" s="116"/>
      <c r="J46" s="115">
        <v>324</v>
      </c>
      <c r="K46" s="116"/>
      <c r="L46" s="115">
        <v>349</v>
      </c>
      <c r="M46" s="116"/>
      <c r="N46" s="115">
        <v>322</v>
      </c>
      <c r="O46" s="116"/>
      <c r="P46" s="115">
        <v>316</v>
      </c>
      <c r="Q46" s="126"/>
      <c r="R46" s="10"/>
    </row>
    <row r="47" spans="2:17" ht="18" customHeight="1">
      <c r="B47" s="129"/>
      <c r="C47" s="123"/>
      <c r="D47" s="63">
        <v>1002</v>
      </c>
      <c r="E47" s="64">
        <v>961</v>
      </c>
      <c r="F47" s="63">
        <v>173</v>
      </c>
      <c r="G47" s="64">
        <v>142</v>
      </c>
      <c r="H47" s="63">
        <v>174</v>
      </c>
      <c r="I47" s="64">
        <v>163</v>
      </c>
      <c r="J47" s="63">
        <v>168</v>
      </c>
      <c r="K47" s="64">
        <v>156</v>
      </c>
      <c r="L47" s="63">
        <v>168</v>
      </c>
      <c r="M47" s="64">
        <v>181</v>
      </c>
      <c r="N47" s="63">
        <v>162</v>
      </c>
      <c r="O47" s="64">
        <v>160</v>
      </c>
      <c r="P47" s="63">
        <v>157</v>
      </c>
      <c r="Q47" s="65">
        <v>159</v>
      </c>
    </row>
    <row r="48" spans="1:18" s="34" customFormat="1" ht="18" customHeight="1">
      <c r="A48" s="5"/>
      <c r="B48" s="119">
        <v>4</v>
      </c>
      <c r="C48" s="120"/>
      <c r="D48" s="117">
        <v>1960</v>
      </c>
      <c r="E48" s="117"/>
      <c r="F48" s="117">
        <v>310</v>
      </c>
      <c r="G48" s="117"/>
      <c r="H48" s="117">
        <v>316</v>
      </c>
      <c r="I48" s="117"/>
      <c r="J48" s="117">
        <v>336</v>
      </c>
      <c r="K48" s="117"/>
      <c r="L48" s="117">
        <v>328</v>
      </c>
      <c r="M48" s="117"/>
      <c r="N48" s="117">
        <v>345</v>
      </c>
      <c r="O48" s="117"/>
      <c r="P48" s="117">
        <v>325</v>
      </c>
      <c r="Q48" s="118"/>
      <c r="R48" s="35"/>
    </row>
    <row r="49" spans="1:17" s="34" customFormat="1" ht="18" customHeight="1">
      <c r="A49" s="5"/>
      <c r="B49" s="123"/>
      <c r="C49" s="124"/>
      <c r="D49" s="63">
        <v>1010</v>
      </c>
      <c r="E49" s="64">
        <v>950</v>
      </c>
      <c r="F49" s="63">
        <v>160</v>
      </c>
      <c r="G49" s="64">
        <v>150</v>
      </c>
      <c r="H49" s="63">
        <v>175</v>
      </c>
      <c r="I49" s="64">
        <v>141</v>
      </c>
      <c r="J49" s="63">
        <v>176</v>
      </c>
      <c r="K49" s="64">
        <v>160</v>
      </c>
      <c r="L49" s="63">
        <v>171</v>
      </c>
      <c r="M49" s="64">
        <v>157</v>
      </c>
      <c r="N49" s="63">
        <v>164</v>
      </c>
      <c r="O49" s="64">
        <v>181</v>
      </c>
      <c r="P49" s="63">
        <v>164</v>
      </c>
      <c r="Q49" s="65">
        <v>161</v>
      </c>
    </row>
    <row r="50" spans="1:18" s="34" customFormat="1" ht="18" customHeight="1">
      <c r="A50" s="5"/>
      <c r="B50" s="119">
        <v>5</v>
      </c>
      <c r="C50" s="120"/>
      <c r="D50" s="117">
        <v>1983</v>
      </c>
      <c r="E50" s="117"/>
      <c r="F50" s="117">
        <v>294</v>
      </c>
      <c r="G50" s="117"/>
      <c r="H50" s="117">
        <v>314</v>
      </c>
      <c r="I50" s="117"/>
      <c r="J50" s="117">
        <v>316</v>
      </c>
      <c r="K50" s="117"/>
      <c r="L50" s="117">
        <v>342</v>
      </c>
      <c r="M50" s="117"/>
      <c r="N50" s="117">
        <v>327</v>
      </c>
      <c r="O50" s="117"/>
      <c r="P50" s="117">
        <v>345</v>
      </c>
      <c r="Q50" s="118"/>
      <c r="R50" s="35"/>
    </row>
    <row r="51" spans="1:17" s="34" customFormat="1" ht="18" customHeight="1" thickBot="1">
      <c r="A51" s="5"/>
      <c r="B51" s="121"/>
      <c r="C51" s="122"/>
      <c r="D51" s="108">
        <v>1012</v>
      </c>
      <c r="E51" s="109">
        <v>926</v>
      </c>
      <c r="F51" s="108">
        <v>158</v>
      </c>
      <c r="G51" s="109">
        <v>136</v>
      </c>
      <c r="H51" s="108">
        <v>162</v>
      </c>
      <c r="I51" s="109">
        <v>152</v>
      </c>
      <c r="J51" s="108">
        <v>176</v>
      </c>
      <c r="K51" s="109">
        <v>140</v>
      </c>
      <c r="L51" s="108">
        <v>179</v>
      </c>
      <c r="M51" s="109">
        <v>163</v>
      </c>
      <c r="N51" s="108">
        <v>172</v>
      </c>
      <c r="O51" s="109">
        <v>155</v>
      </c>
      <c r="P51" s="108">
        <v>165</v>
      </c>
      <c r="Q51" s="110">
        <v>180</v>
      </c>
    </row>
    <row r="52" ht="13.5">
      <c r="B52" s="7" t="s">
        <v>61</v>
      </c>
    </row>
    <row r="53" ht="13.5">
      <c r="B53" s="7"/>
    </row>
    <row r="54" ht="13.5">
      <c r="B54" s="7"/>
    </row>
  </sheetData>
  <sheetProtection/>
  <mergeCells count="97">
    <mergeCell ref="F29:G29"/>
    <mergeCell ref="B31:C31"/>
    <mergeCell ref="D31:E31"/>
    <mergeCell ref="D7:O7"/>
    <mergeCell ref="B20:L20"/>
    <mergeCell ref="B24:C26"/>
    <mergeCell ref="D8:F8"/>
    <mergeCell ref="D30:E30"/>
    <mergeCell ref="B29:C29"/>
    <mergeCell ref="B22:P22"/>
    <mergeCell ref="N38:O38"/>
    <mergeCell ref="B28:C28"/>
    <mergeCell ref="F28:G28"/>
    <mergeCell ref="D37:Q37"/>
    <mergeCell ref="P38:Q38"/>
    <mergeCell ref="D38:E38"/>
    <mergeCell ref="F32:G32"/>
    <mergeCell ref="B32:C32"/>
    <mergeCell ref="D32:E32"/>
    <mergeCell ref="J38:K38"/>
    <mergeCell ref="H38:I38"/>
    <mergeCell ref="B5:Q5"/>
    <mergeCell ref="P25:P26"/>
    <mergeCell ref="D24:E26"/>
    <mergeCell ref="O25:O26"/>
    <mergeCell ref="F25:G26"/>
    <mergeCell ref="B27:C27"/>
    <mergeCell ref="D27:E27"/>
    <mergeCell ref="B30:C30"/>
    <mergeCell ref="D29:E29"/>
    <mergeCell ref="P40:Q40"/>
    <mergeCell ref="H40:I40"/>
    <mergeCell ref="F38:G38"/>
    <mergeCell ref="B37:C39"/>
    <mergeCell ref="B35:Q35"/>
    <mergeCell ref="B3:Q3"/>
    <mergeCell ref="P7:P9"/>
    <mergeCell ref="Q7:Q9"/>
    <mergeCell ref="B7:B9"/>
    <mergeCell ref="C7:C9"/>
    <mergeCell ref="F24:P24"/>
    <mergeCell ref="D28:E28"/>
    <mergeCell ref="F27:G27"/>
    <mergeCell ref="G8:I8"/>
    <mergeCell ref="J8:L8"/>
    <mergeCell ref="L40:M40"/>
    <mergeCell ref="J40:K40"/>
    <mergeCell ref="F40:G40"/>
    <mergeCell ref="L38:M38"/>
    <mergeCell ref="F31:G31"/>
    <mergeCell ref="H25:N25"/>
    <mergeCell ref="M8:O8"/>
    <mergeCell ref="F30:G30"/>
    <mergeCell ref="N40:O40"/>
    <mergeCell ref="B42:C43"/>
    <mergeCell ref="D42:E42"/>
    <mergeCell ref="F42:G42"/>
    <mergeCell ref="B40:C41"/>
    <mergeCell ref="J42:K42"/>
    <mergeCell ref="H42:I42"/>
    <mergeCell ref="D44:E44"/>
    <mergeCell ref="F44:G44"/>
    <mergeCell ref="N42:O42"/>
    <mergeCell ref="P42:Q42"/>
    <mergeCell ref="H44:I44"/>
    <mergeCell ref="J44:K44"/>
    <mergeCell ref="L44:M44"/>
    <mergeCell ref="A1:C1"/>
    <mergeCell ref="P46:Q46"/>
    <mergeCell ref="H46:I46"/>
    <mergeCell ref="J46:K46"/>
    <mergeCell ref="L46:M46"/>
    <mergeCell ref="N46:O46"/>
    <mergeCell ref="B46:C47"/>
    <mergeCell ref="D46:E46"/>
    <mergeCell ref="F46:G46"/>
    <mergeCell ref="L42:M42"/>
    <mergeCell ref="N44:O44"/>
    <mergeCell ref="P48:Q48"/>
    <mergeCell ref="B48:C49"/>
    <mergeCell ref="D48:E48"/>
    <mergeCell ref="F48:G48"/>
    <mergeCell ref="H48:I48"/>
    <mergeCell ref="J48:K48"/>
    <mergeCell ref="L48:M48"/>
    <mergeCell ref="P44:Q44"/>
    <mergeCell ref="B44:C45"/>
    <mergeCell ref="D40:E40"/>
    <mergeCell ref="P50:Q50"/>
    <mergeCell ref="B50:C51"/>
    <mergeCell ref="D50:E50"/>
    <mergeCell ref="F50:G50"/>
    <mergeCell ref="H50:I50"/>
    <mergeCell ref="J50:K50"/>
    <mergeCell ref="L50:M50"/>
    <mergeCell ref="N50:O50"/>
    <mergeCell ref="N48:O48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SheetLayoutView="100" zoomScalePageLayoutView="0" workbookViewId="0" topLeftCell="A1">
      <selection activeCell="O1" sqref="O1:Q1"/>
    </sheetView>
  </sheetViews>
  <sheetFormatPr defaultColWidth="9.00390625" defaultRowHeight="13.5"/>
  <cols>
    <col min="1" max="1" width="8.125" style="33" customWidth="1"/>
    <col min="2" max="16" width="5.125" style="33" customWidth="1"/>
    <col min="17" max="17" width="6.625" style="33" customWidth="1"/>
    <col min="18" max="16384" width="9.00390625" style="33" customWidth="1"/>
  </cols>
  <sheetData>
    <row r="1" spans="1:17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8" t="s">
        <v>204</v>
      </c>
      <c r="P1" s="158"/>
      <c r="Q1" s="158"/>
    </row>
    <row r="2" spans="1:17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7.25">
      <c r="A3" s="140" t="s">
        <v>78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5"/>
    </row>
    <row r="4" spans="1:17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 customHeight="1" thickTop="1">
      <c r="A5" s="159" t="s">
        <v>69</v>
      </c>
      <c r="B5" s="161" t="s">
        <v>1</v>
      </c>
      <c r="C5" s="161" t="s">
        <v>43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Q5" s="5"/>
    </row>
    <row r="6" spans="1:17" ht="18.75" customHeight="1">
      <c r="A6" s="160"/>
      <c r="B6" s="151"/>
      <c r="C6" s="151" t="s">
        <v>64</v>
      </c>
      <c r="D6" s="151"/>
      <c r="E6" s="151" t="s">
        <v>47</v>
      </c>
      <c r="F6" s="151"/>
      <c r="G6" s="151"/>
      <c r="H6" s="151"/>
      <c r="I6" s="151"/>
      <c r="J6" s="151"/>
      <c r="K6" s="151"/>
      <c r="L6" s="151"/>
      <c r="M6" s="151" t="s">
        <v>42</v>
      </c>
      <c r="N6" s="151"/>
      <c r="O6" s="151" t="s">
        <v>54</v>
      </c>
      <c r="P6" s="163"/>
      <c r="Q6" s="5"/>
    </row>
    <row r="7" spans="1:17" ht="18.75" customHeight="1">
      <c r="A7" s="160"/>
      <c r="B7" s="151"/>
      <c r="C7" s="151"/>
      <c r="D7" s="151"/>
      <c r="E7" s="151" t="s">
        <v>29</v>
      </c>
      <c r="F7" s="151"/>
      <c r="G7" s="151" t="s">
        <v>36</v>
      </c>
      <c r="H7" s="151"/>
      <c r="I7" s="151" t="s">
        <v>37</v>
      </c>
      <c r="J7" s="151"/>
      <c r="K7" s="151" t="s">
        <v>38</v>
      </c>
      <c r="L7" s="151"/>
      <c r="M7" s="151"/>
      <c r="N7" s="151"/>
      <c r="O7" s="151"/>
      <c r="P7" s="163"/>
      <c r="Q7" s="5"/>
    </row>
    <row r="8" spans="1:17" ht="18.75" customHeight="1">
      <c r="A8" s="49" t="s">
        <v>210</v>
      </c>
      <c r="B8" s="70">
        <v>1</v>
      </c>
      <c r="C8" s="164">
        <f>E8+O8</f>
        <v>26</v>
      </c>
      <c r="D8" s="165"/>
      <c r="E8" s="164">
        <f>SUM(G8:L8)</f>
        <v>22</v>
      </c>
      <c r="F8" s="165"/>
      <c r="G8" s="164">
        <v>8</v>
      </c>
      <c r="H8" s="165"/>
      <c r="I8" s="164">
        <v>6</v>
      </c>
      <c r="J8" s="165"/>
      <c r="K8" s="164">
        <v>8</v>
      </c>
      <c r="L8" s="165"/>
      <c r="M8" s="166" t="s">
        <v>58</v>
      </c>
      <c r="N8" s="167"/>
      <c r="O8" s="164">
        <v>4</v>
      </c>
      <c r="P8" s="168"/>
      <c r="Q8" s="5"/>
    </row>
    <row r="9" spans="1:17" ht="18.75" customHeight="1">
      <c r="A9" s="49" t="s">
        <v>74</v>
      </c>
      <c r="B9" s="70">
        <v>1</v>
      </c>
      <c r="C9" s="164">
        <f>E9+O9</f>
        <v>25</v>
      </c>
      <c r="D9" s="165"/>
      <c r="E9" s="164">
        <f>SUM(G9:L9)</f>
        <v>22</v>
      </c>
      <c r="F9" s="165"/>
      <c r="G9" s="164">
        <v>9</v>
      </c>
      <c r="H9" s="165"/>
      <c r="I9" s="164">
        <v>7</v>
      </c>
      <c r="J9" s="165"/>
      <c r="K9" s="164">
        <v>6</v>
      </c>
      <c r="L9" s="165"/>
      <c r="M9" s="166" t="s">
        <v>58</v>
      </c>
      <c r="N9" s="167"/>
      <c r="O9" s="164">
        <v>3</v>
      </c>
      <c r="P9" s="168"/>
      <c r="Q9" s="5"/>
    </row>
    <row r="10" spans="1:17" ht="18.75" customHeight="1">
      <c r="A10" s="49">
        <v>2</v>
      </c>
      <c r="B10" s="70">
        <v>1</v>
      </c>
      <c r="C10" s="164">
        <v>27</v>
      </c>
      <c r="D10" s="165"/>
      <c r="E10" s="164">
        <f>SUM(G10:L10)</f>
        <v>23</v>
      </c>
      <c r="F10" s="165"/>
      <c r="G10" s="164">
        <v>8</v>
      </c>
      <c r="H10" s="165"/>
      <c r="I10" s="164">
        <v>8</v>
      </c>
      <c r="J10" s="165"/>
      <c r="K10" s="164">
        <v>7</v>
      </c>
      <c r="L10" s="165"/>
      <c r="M10" s="166" t="s">
        <v>58</v>
      </c>
      <c r="N10" s="167"/>
      <c r="O10" s="164">
        <v>4</v>
      </c>
      <c r="P10" s="168"/>
      <c r="Q10" s="5"/>
    </row>
    <row r="11" spans="1:17" ht="18.75" customHeight="1">
      <c r="A11" s="49">
        <v>3</v>
      </c>
      <c r="B11" s="70">
        <v>1</v>
      </c>
      <c r="C11" s="170">
        <v>29</v>
      </c>
      <c r="D11" s="170"/>
      <c r="E11" s="170">
        <f>SUM(G11:L11)</f>
        <v>24</v>
      </c>
      <c r="F11" s="170"/>
      <c r="G11" s="170">
        <v>9</v>
      </c>
      <c r="H11" s="170"/>
      <c r="I11" s="170">
        <v>7</v>
      </c>
      <c r="J11" s="170"/>
      <c r="K11" s="170">
        <v>8</v>
      </c>
      <c r="L11" s="170"/>
      <c r="M11" s="169" t="s">
        <v>58</v>
      </c>
      <c r="N11" s="169"/>
      <c r="O11" s="170">
        <v>5</v>
      </c>
      <c r="P11" s="171"/>
      <c r="Q11" s="5"/>
    </row>
    <row r="12" spans="1:17" ht="18.75" customHeight="1">
      <c r="A12" s="49">
        <v>4</v>
      </c>
      <c r="B12" s="70">
        <v>1</v>
      </c>
      <c r="C12" s="170">
        <v>29</v>
      </c>
      <c r="D12" s="170"/>
      <c r="E12" s="170">
        <v>24</v>
      </c>
      <c r="F12" s="170"/>
      <c r="G12" s="170">
        <v>9</v>
      </c>
      <c r="H12" s="170"/>
      <c r="I12" s="170">
        <v>8</v>
      </c>
      <c r="J12" s="170"/>
      <c r="K12" s="170">
        <v>7</v>
      </c>
      <c r="L12" s="170"/>
      <c r="M12" s="169" t="s">
        <v>58</v>
      </c>
      <c r="N12" s="169"/>
      <c r="O12" s="170">
        <v>5</v>
      </c>
      <c r="P12" s="171"/>
      <c r="Q12" s="5"/>
    </row>
    <row r="13" spans="1:17" s="34" customFormat="1" ht="18.75" customHeight="1" thickBot="1">
      <c r="A13" s="100">
        <v>5</v>
      </c>
      <c r="B13" s="101">
        <v>1</v>
      </c>
      <c r="C13" s="172">
        <v>32</v>
      </c>
      <c r="D13" s="172"/>
      <c r="E13" s="172">
        <v>27</v>
      </c>
      <c r="F13" s="172"/>
      <c r="G13" s="172">
        <v>10</v>
      </c>
      <c r="H13" s="172"/>
      <c r="I13" s="172">
        <v>9</v>
      </c>
      <c r="J13" s="172"/>
      <c r="K13" s="172">
        <v>8</v>
      </c>
      <c r="L13" s="172"/>
      <c r="M13" s="173" t="s">
        <v>58</v>
      </c>
      <c r="N13" s="173"/>
      <c r="O13" s="172">
        <v>5</v>
      </c>
      <c r="P13" s="174"/>
      <c r="Q13" s="5"/>
    </row>
    <row r="14" spans="1:17" ht="13.5">
      <c r="A14" s="7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3.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7.25">
      <c r="A17" s="140" t="s">
        <v>79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5"/>
      <c r="P17" s="5"/>
      <c r="Q17" s="5"/>
    </row>
    <row r="18" spans="1:17" ht="14.2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7.25" customHeight="1" thickTop="1">
      <c r="A19" s="138" t="s">
        <v>213</v>
      </c>
      <c r="B19" s="133"/>
      <c r="C19" s="133" t="s">
        <v>64</v>
      </c>
      <c r="D19" s="133"/>
      <c r="E19" s="133"/>
      <c r="F19" s="133" t="s">
        <v>36</v>
      </c>
      <c r="G19" s="133"/>
      <c r="H19" s="133"/>
      <c r="I19" s="133" t="s">
        <v>37</v>
      </c>
      <c r="J19" s="133"/>
      <c r="K19" s="133"/>
      <c r="L19" s="133" t="s">
        <v>38</v>
      </c>
      <c r="M19" s="133"/>
      <c r="N19" s="134"/>
      <c r="O19" s="5"/>
      <c r="P19" s="5"/>
      <c r="Q19" s="5"/>
    </row>
    <row r="20" spans="1:17" ht="17.25" customHeight="1">
      <c r="A20" s="139"/>
      <c r="B20" s="130"/>
      <c r="C20" s="8" t="s">
        <v>29</v>
      </c>
      <c r="D20" s="8" t="s">
        <v>25</v>
      </c>
      <c r="E20" s="8" t="s">
        <v>26</v>
      </c>
      <c r="F20" s="8" t="s">
        <v>29</v>
      </c>
      <c r="G20" s="8" t="s">
        <v>25</v>
      </c>
      <c r="H20" s="8" t="s">
        <v>26</v>
      </c>
      <c r="I20" s="8" t="s">
        <v>29</v>
      </c>
      <c r="J20" s="8" t="s">
        <v>25</v>
      </c>
      <c r="K20" s="8" t="s">
        <v>26</v>
      </c>
      <c r="L20" s="8" t="s">
        <v>29</v>
      </c>
      <c r="M20" s="8" t="s">
        <v>25</v>
      </c>
      <c r="N20" s="71" t="s">
        <v>26</v>
      </c>
      <c r="O20" s="5"/>
      <c r="P20" s="5"/>
      <c r="Q20" s="5"/>
    </row>
    <row r="21" spans="1:17" ht="18.75" customHeight="1">
      <c r="A21" s="153" t="s">
        <v>210</v>
      </c>
      <c r="B21" s="132"/>
      <c r="C21" s="53">
        <f>D21+E21</f>
        <v>802</v>
      </c>
      <c r="D21" s="53">
        <f>G21+J21+M21</f>
        <v>400</v>
      </c>
      <c r="E21" s="53">
        <f>H21+K21+N21</f>
        <v>402</v>
      </c>
      <c r="F21" s="53">
        <f>G21+H21</f>
        <v>270</v>
      </c>
      <c r="G21" s="53">
        <v>127</v>
      </c>
      <c r="H21" s="53">
        <v>143</v>
      </c>
      <c r="I21" s="53">
        <f>J21+K21</f>
        <v>239</v>
      </c>
      <c r="J21" s="53">
        <v>121</v>
      </c>
      <c r="K21" s="53">
        <v>118</v>
      </c>
      <c r="L21" s="53">
        <f>M21+N21</f>
        <v>293</v>
      </c>
      <c r="M21" s="53">
        <v>152</v>
      </c>
      <c r="N21" s="72">
        <v>141</v>
      </c>
      <c r="O21" s="5"/>
      <c r="P21" s="5"/>
      <c r="Q21" s="5"/>
    </row>
    <row r="22" spans="1:17" ht="18.75" customHeight="1">
      <c r="A22" s="153" t="s">
        <v>201</v>
      </c>
      <c r="B22" s="132"/>
      <c r="C22" s="53">
        <f>D22+E22</f>
        <v>815</v>
      </c>
      <c r="D22" s="53">
        <f>G22+J22+M22</f>
        <v>398</v>
      </c>
      <c r="E22" s="53">
        <f>H22+K22+N22</f>
        <v>417</v>
      </c>
      <c r="F22" s="53">
        <f>G22+H22</f>
        <v>309</v>
      </c>
      <c r="G22" s="53">
        <v>152</v>
      </c>
      <c r="H22" s="53">
        <v>157</v>
      </c>
      <c r="I22" s="53">
        <f>J22+K22</f>
        <v>269</v>
      </c>
      <c r="J22" s="53">
        <v>126</v>
      </c>
      <c r="K22" s="53">
        <v>143</v>
      </c>
      <c r="L22" s="53">
        <f>M22+N22</f>
        <v>237</v>
      </c>
      <c r="M22" s="53">
        <v>120</v>
      </c>
      <c r="N22" s="72">
        <v>117</v>
      </c>
      <c r="O22" s="5"/>
      <c r="P22" s="5"/>
      <c r="Q22" s="5"/>
    </row>
    <row r="23" spans="1:17" ht="18.75" customHeight="1">
      <c r="A23" s="132">
        <v>2</v>
      </c>
      <c r="B23" s="175"/>
      <c r="C23" s="53">
        <v>837</v>
      </c>
      <c r="D23" s="53">
        <v>425</v>
      </c>
      <c r="E23" s="53">
        <v>412</v>
      </c>
      <c r="F23" s="53">
        <v>258</v>
      </c>
      <c r="G23" s="53">
        <v>147</v>
      </c>
      <c r="H23" s="53">
        <v>111</v>
      </c>
      <c r="I23" s="53">
        <v>312</v>
      </c>
      <c r="J23" s="53">
        <v>153</v>
      </c>
      <c r="K23" s="53">
        <v>159</v>
      </c>
      <c r="L23" s="53">
        <v>267</v>
      </c>
      <c r="M23" s="53">
        <v>125</v>
      </c>
      <c r="N23" s="72">
        <v>142</v>
      </c>
      <c r="O23" s="5"/>
      <c r="P23" s="5"/>
      <c r="Q23" s="5"/>
    </row>
    <row r="24" spans="1:17" ht="18.75" customHeight="1">
      <c r="A24" s="132">
        <v>3</v>
      </c>
      <c r="B24" s="175"/>
      <c r="C24" s="53">
        <v>865</v>
      </c>
      <c r="D24" s="53">
        <v>428</v>
      </c>
      <c r="E24" s="53">
        <v>437</v>
      </c>
      <c r="F24" s="53">
        <v>297</v>
      </c>
      <c r="G24" s="53">
        <v>127</v>
      </c>
      <c r="H24" s="53">
        <v>170</v>
      </c>
      <c r="I24" s="53">
        <v>257</v>
      </c>
      <c r="J24" s="53">
        <v>148</v>
      </c>
      <c r="K24" s="53">
        <v>109</v>
      </c>
      <c r="L24" s="53">
        <v>311</v>
      </c>
      <c r="M24" s="53">
        <v>153</v>
      </c>
      <c r="N24" s="72">
        <v>158</v>
      </c>
      <c r="O24" s="5"/>
      <c r="P24" s="5"/>
      <c r="Q24" s="5"/>
    </row>
    <row r="25" spans="1:17" ht="18.75" customHeight="1">
      <c r="A25" s="153">
        <v>4</v>
      </c>
      <c r="B25" s="132"/>
      <c r="C25" s="53">
        <v>868</v>
      </c>
      <c r="D25" s="53">
        <v>426</v>
      </c>
      <c r="E25" s="53">
        <v>442</v>
      </c>
      <c r="F25" s="53">
        <v>313</v>
      </c>
      <c r="G25" s="53">
        <v>152</v>
      </c>
      <c r="H25" s="53">
        <v>161</v>
      </c>
      <c r="I25" s="53">
        <v>298</v>
      </c>
      <c r="J25" s="53">
        <v>127</v>
      </c>
      <c r="K25" s="53">
        <v>171</v>
      </c>
      <c r="L25" s="53">
        <v>257</v>
      </c>
      <c r="M25" s="53">
        <v>147</v>
      </c>
      <c r="N25" s="72">
        <v>110</v>
      </c>
      <c r="O25" s="5"/>
      <c r="P25" s="5"/>
      <c r="Q25" s="5"/>
    </row>
    <row r="26" spans="1:17" s="34" customFormat="1" ht="18.75" customHeight="1" thickBot="1">
      <c r="A26" s="157">
        <v>5</v>
      </c>
      <c r="B26" s="156"/>
      <c r="C26" s="102">
        <v>940</v>
      </c>
      <c r="D26" s="102">
        <v>441</v>
      </c>
      <c r="E26" s="102">
        <v>499</v>
      </c>
      <c r="F26" s="102">
        <v>325</v>
      </c>
      <c r="G26" s="102">
        <v>161</v>
      </c>
      <c r="H26" s="102">
        <v>164</v>
      </c>
      <c r="I26" s="102">
        <v>316</v>
      </c>
      <c r="J26" s="102">
        <v>153</v>
      </c>
      <c r="K26" s="102">
        <v>163</v>
      </c>
      <c r="L26" s="102">
        <v>299</v>
      </c>
      <c r="M26" s="102">
        <v>127</v>
      </c>
      <c r="N26" s="103">
        <v>172</v>
      </c>
      <c r="O26" s="5"/>
      <c r="P26" s="5"/>
      <c r="Q26" s="5"/>
    </row>
    <row r="27" spans="1:17" ht="13.5">
      <c r="A27" s="7" t="s">
        <v>61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3.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7.25">
      <c r="A30" s="140" t="s">
        <v>80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5"/>
    </row>
    <row r="31" spans="1:17" ht="14.2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49.5" customHeight="1" thickTop="1">
      <c r="A32" s="69" t="s">
        <v>69</v>
      </c>
      <c r="B32" s="161" t="s">
        <v>48</v>
      </c>
      <c r="C32" s="161"/>
      <c r="D32" s="176" t="s">
        <v>63</v>
      </c>
      <c r="E32" s="176"/>
      <c r="F32" s="176"/>
      <c r="G32" s="176" t="s">
        <v>49</v>
      </c>
      <c r="H32" s="176"/>
      <c r="I32" s="176"/>
      <c r="J32" s="161" t="s">
        <v>50</v>
      </c>
      <c r="K32" s="161"/>
      <c r="L32" s="73" t="s">
        <v>2</v>
      </c>
      <c r="M32" s="177" t="s">
        <v>51</v>
      </c>
      <c r="N32" s="161"/>
      <c r="O32" s="161" t="s">
        <v>52</v>
      </c>
      <c r="P32" s="162"/>
      <c r="Q32" s="5"/>
    </row>
    <row r="33" spans="1:17" ht="18.75" customHeight="1">
      <c r="A33" s="52" t="s">
        <v>210</v>
      </c>
      <c r="B33" s="178">
        <v>265</v>
      </c>
      <c r="C33" s="179"/>
      <c r="D33" s="178">
        <v>256</v>
      </c>
      <c r="E33" s="180"/>
      <c r="F33" s="179"/>
      <c r="G33" s="178">
        <v>4</v>
      </c>
      <c r="H33" s="180"/>
      <c r="I33" s="179"/>
      <c r="J33" s="181">
        <v>0</v>
      </c>
      <c r="K33" s="182"/>
      <c r="L33" s="59">
        <v>5</v>
      </c>
      <c r="M33" s="183">
        <v>96.6</v>
      </c>
      <c r="N33" s="179"/>
      <c r="O33" s="184">
        <v>0</v>
      </c>
      <c r="P33" s="185"/>
      <c r="Q33" s="5"/>
    </row>
    <row r="34" spans="1:17" ht="18.75" customHeight="1">
      <c r="A34" s="52" t="s">
        <v>201</v>
      </c>
      <c r="B34" s="178">
        <v>291</v>
      </c>
      <c r="C34" s="179"/>
      <c r="D34" s="178">
        <v>279</v>
      </c>
      <c r="E34" s="180"/>
      <c r="F34" s="179"/>
      <c r="G34" s="178">
        <v>8</v>
      </c>
      <c r="H34" s="180"/>
      <c r="I34" s="179"/>
      <c r="J34" s="181">
        <v>0</v>
      </c>
      <c r="K34" s="182"/>
      <c r="L34" s="59">
        <v>4</v>
      </c>
      <c r="M34" s="183">
        <v>95.9</v>
      </c>
      <c r="N34" s="179"/>
      <c r="O34" s="184">
        <v>0</v>
      </c>
      <c r="P34" s="185"/>
      <c r="Q34" s="5"/>
    </row>
    <row r="35" spans="1:17" ht="18.75" customHeight="1">
      <c r="A35" s="52">
        <v>2</v>
      </c>
      <c r="B35" s="178">
        <v>237</v>
      </c>
      <c r="C35" s="179"/>
      <c r="D35" s="178">
        <v>231</v>
      </c>
      <c r="E35" s="180"/>
      <c r="F35" s="179"/>
      <c r="G35" s="178">
        <v>2</v>
      </c>
      <c r="H35" s="180"/>
      <c r="I35" s="179"/>
      <c r="J35" s="181">
        <v>1</v>
      </c>
      <c r="K35" s="182"/>
      <c r="L35" s="59">
        <v>3</v>
      </c>
      <c r="M35" s="183">
        <v>97.5</v>
      </c>
      <c r="N35" s="179"/>
      <c r="O35" s="184">
        <v>0.4</v>
      </c>
      <c r="P35" s="185"/>
      <c r="Q35" s="5"/>
    </row>
    <row r="36" spans="1:17" ht="18.75" customHeight="1">
      <c r="A36" s="52">
        <v>3</v>
      </c>
      <c r="B36" s="181">
        <v>268</v>
      </c>
      <c r="C36" s="182"/>
      <c r="D36" s="181">
        <v>264</v>
      </c>
      <c r="E36" s="186"/>
      <c r="F36" s="182"/>
      <c r="G36" s="181">
        <v>1</v>
      </c>
      <c r="H36" s="186"/>
      <c r="I36" s="182"/>
      <c r="J36" s="181">
        <v>0</v>
      </c>
      <c r="K36" s="182"/>
      <c r="L36" s="59">
        <v>3</v>
      </c>
      <c r="M36" s="187">
        <v>98.5</v>
      </c>
      <c r="N36" s="182"/>
      <c r="O36" s="184">
        <v>0</v>
      </c>
      <c r="P36" s="185"/>
      <c r="Q36" s="5"/>
    </row>
    <row r="37" spans="1:17" ht="18.75" customHeight="1">
      <c r="A37" s="52">
        <v>4</v>
      </c>
      <c r="B37" s="190">
        <v>312</v>
      </c>
      <c r="C37" s="190"/>
      <c r="D37" s="190">
        <v>305</v>
      </c>
      <c r="E37" s="190"/>
      <c r="F37" s="190"/>
      <c r="G37" s="190">
        <v>0</v>
      </c>
      <c r="H37" s="190"/>
      <c r="I37" s="190"/>
      <c r="J37" s="181">
        <v>3</v>
      </c>
      <c r="K37" s="182"/>
      <c r="L37" s="59">
        <v>4</v>
      </c>
      <c r="M37" s="191">
        <v>97.8</v>
      </c>
      <c r="N37" s="190"/>
      <c r="O37" s="184">
        <v>1</v>
      </c>
      <c r="P37" s="185"/>
      <c r="Q37" s="5"/>
    </row>
    <row r="38" spans="1:17" s="34" customFormat="1" ht="18.75" customHeight="1" thickBot="1">
      <c r="A38" s="111">
        <v>5</v>
      </c>
      <c r="B38" s="192">
        <v>259</v>
      </c>
      <c r="C38" s="192"/>
      <c r="D38" s="192">
        <v>252</v>
      </c>
      <c r="E38" s="192"/>
      <c r="F38" s="192"/>
      <c r="G38" s="192">
        <v>0</v>
      </c>
      <c r="H38" s="192"/>
      <c r="I38" s="192"/>
      <c r="J38" s="193">
        <v>1</v>
      </c>
      <c r="K38" s="194"/>
      <c r="L38" s="107">
        <v>6</v>
      </c>
      <c r="M38" s="195">
        <v>97.3</v>
      </c>
      <c r="N38" s="192"/>
      <c r="O38" s="188">
        <v>0.4</v>
      </c>
      <c r="P38" s="189"/>
      <c r="Q38" s="5"/>
    </row>
    <row r="39" spans="1:17" ht="13.5">
      <c r="A39" s="7" t="s">
        <v>61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3.5">
      <c r="A40" s="7" t="s">
        <v>70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3.5">
      <c r="A41" s="125"/>
      <c r="B41" s="125"/>
      <c r="C41" s="125"/>
      <c r="D41" s="125"/>
      <c r="E41" s="125"/>
      <c r="F41" s="125"/>
      <c r="G41" s="125"/>
      <c r="H41" s="125"/>
      <c r="I41" s="125"/>
      <c r="J41" s="5"/>
      <c r="K41" s="5"/>
      <c r="L41" s="5"/>
      <c r="M41" s="5"/>
      <c r="N41" s="5"/>
      <c r="O41" s="5"/>
      <c r="P41" s="5"/>
      <c r="Q41" s="5"/>
    </row>
  </sheetData>
  <sheetProtection/>
  <mergeCells count="111">
    <mergeCell ref="A41:I41"/>
    <mergeCell ref="B38:C38"/>
    <mergeCell ref="D38:F38"/>
    <mergeCell ref="G38:I38"/>
    <mergeCell ref="J38:K38"/>
    <mergeCell ref="M38:N38"/>
    <mergeCell ref="O38:P38"/>
    <mergeCell ref="B37:C37"/>
    <mergeCell ref="D37:F37"/>
    <mergeCell ref="G37:I37"/>
    <mergeCell ref="J37:K37"/>
    <mergeCell ref="M37:N37"/>
    <mergeCell ref="O37:P37"/>
    <mergeCell ref="B36:C36"/>
    <mergeCell ref="D36:F36"/>
    <mergeCell ref="G36:I36"/>
    <mergeCell ref="J36:K36"/>
    <mergeCell ref="M36:N36"/>
    <mergeCell ref="O36:P36"/>
    <mergeCell ref="B35:C35"/>
    <mergeCell ref="D35:F35"/>
    <mergeCell ref="G35:I35"/>
    <mergeCell ref="J35:K35"/>
    <mergeCell ref="M35:N35"/>
    <mergeCell ref="O35:P35"/>
    <mergeCell ref="B34:C34"/>
    <mergeCell ref="D34:F34"/>
    <mergeCell ref="G34:I34"/>
    <mergeCell ref="J34:K34"/>
    <mergeCell ref="M34:N34"/>
    <mergeCell ref="O34:P34"/>
    <mergeCell ref="B33:C33"/>
    <mergeCell ref="D33:F33"/>
    <mergeCell ref="G33:I33"/>
    <mergeCell ref="J33:K33"/>
    <mergeCell ref="M33:N33"/>
    <mergeCell ref="O33:P33"/>
    <mergeCell ref="A30:P30"/>
    <mergeCell ref="B32:C32"/>
    <mergeCell ref="D32:F32"/>
    <mergeCell ref="G32:I32"/>
    <mergeCell ref="J32:K32"/>
    <mergeCell ref="M32:N32"/>
    <mergeCell ref="O32:P32"/>
    <mergeCell ref="A21:B21"/>
    <mergeCell ref="A22:B22"/>
    <mergeCell ref="A23:B23"/>
    <mergeCell ref="A24:B24"/>
    <mergeCell ref="A25:B25"/>
    <mergeCell ref="A26:B26"/>
    <mergeCell ref="A17:N17"/>
    <mergeCell ref="A19:B20"/>
    <mergeCell ref="C19:E19"/>
    <mergeCell ref="F19:H19"/>
    <mergeCell ref="I19:K19"/>
    <mergeCell ref="L19:N19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0:P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M10:N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G7:H7"/>
    <mergeCell ref="I7:J7"/>
    <mergeCell ref="K7:L7"/>
    <mergeCell ref="C8:D8"/>
    <mergeCell ref="E8:F8"/>
    <mergeCell ref="G8:H8"/>
    <mergeCell ref="I8:J8"/>
    <mergeCell ref="K8:L8"/>
    <mergeCell ref="O1:Q1"/>
    <mergeCell ref="A3:P3"/>
    <mergeCell ref="A5:A7"/>
    <mergeCell ref="B5:B7"/>
    <mergeCell ref="C5:P5"/>
    <mergeCell ref="C6:D7"/>
    <mergeCell ref="E6:L6"/>
    <mergeCell ref="M6:N7"/>
    <mergeCell ref="O6:P7"/>
    <mergeCell ref="E7:F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6.625" style="12" customWidth="1"/>
    <col min="2" max="2" width="7.625" style="12" customWidth="1"/>
    <col min="3" max="3" width="8.625" style="12" customWidth="1"/>
    <col min="4" max="4" width="15.625" style="12" customWidth="1"/>
    <col min="5" max="14" width="13.625" style="12" customWidth="1"/>
    <col min="15" max="15" width="6.625" style="12" customWidth="1"/>
    <col min="16" max="16384" width="9.00390625" style="12" customWidth="1"/>
  </cols>
  <sheetData>
    <row r="1" spans="1:15" ht="13.5">
      <c r="A1" s="217" t="s">
        <v>205</v>
      </c>
      <c r="B1" s="217"/>
      <c r="C1" s="217"/>
      <c r="D1" s="217"/>
      <c r="K1" s="210"/>
      <c r="L1" s="210"/>
      <c r="M1" s="210" t="s">
        <v>206</v>
      </c>
      <c r="N1" s="210"/>
      <c r="O1" s="210"/>
    </row>
    <row r="2" spans="2:14" ht="13.5">
      <c r="B2" s="11"/>
      <c r="C2" s="11"/>
      <c r="D2" s="11"/>
      <c r="K2" s="13"/>
      <c r="L2" s="13"/>
      <c r="M2" s="13"/>
      <c r="N2" s="13"/>
    </row>
    <row r="3" spans="2:14" ht="17.25">
      <c r="B3" s="211" t="s">
        <v>81</v>
      </c>
      <c r="C3" s="212"/>
      <c r="D3" s="212"/>
      <c r="E3" s="212"/>
      <c r="F3" s="212"/>
      <c r="G3" s="213"/>
      <c r="H3" s="213"/>
      <c r="I3" s="214"/>
      <c r="J3" s="215"/>
      <c r="K3" s="215"/>
      <c r="L3" s="215"/>
      <c r="M3" s="215"/>
      <c r="N3" s="215"/>
    </row>
    <row r="4" spans="2:14" ht="13.5">
      <c r="B4" s="11"/>
      <c r="C4" s="11"/>
      <c r="D4" s="11"/>
      <c r="K4" s="13"/>
      <c r="L4" s="13"/>
      <c r="M4" s="13"/>
      <c r="N4" s="13"/>
    </row>
    <row r="5" spans="2:3" ht="15.75" customHeight="1" thickBot="1">
      <c r="B5" s="15" t="s">
        <v>57</v>
      </c>
      <c r="C5" s="16"/>
    </row>
    <row r="6" spans="2:14" s="14" customFormat="1" ht="14.25" thickTop="1">
      <c r="B6" s="203" t="s">
        <v>55</v>
      </c>
      <c r="C6" s="203"/>
      <c r="D6" s="204"/>
      <c r="E6" s="208" t="s">
        <v>66</v>
      </c>
      <c r="F6" s="17"/>
      <c r="G6" s="208" t="s">
        <v>72</v>
      </c>
      <c r="H6" s="17"/>
      <c r="I6" s="208" t="s">
        <v>73</v>
      </c>
      <c r="J6" s="17"/>
      <c r="K6" s="208" t="s">
        <v>197</v>
      </c>
      <c r="L6" s="17"/>
      <c r="M6" s="208" t="s">
        <v>211</v>
      </c>
      <c r="N6" s="17"/>
    </row>
    <row r="7" spans="2:14" s="14" customFormat="1" ht="16.5" customHeight="1">
      <c r="B7" s="205"/>
      <c r="C7" s="205"/>
      <c r="D7" s="206"/>
      <c r="E7" s="216"/>
      <c r="F7" s="18" t="s">
        <v>0</v>
      </c>
      <c r="G7" s="216"/>
      <c r="H7" s="18" t="s">
        <v>0</v>
      </c>
      <c r="I7" s="216"/>
      <c r="J7" s="18" t="s">
        <v>0</v>
      </c>
      <c r="K7" s="209"/>
      <c r="L7" s="18" t="s">
        <v>0</v>
      </c>
      <c r="M7" s="209"/>
      <c r="N7" s="18" t="s">
        <v>0</v>
      </c>
    </row>
    <row r="8" spans="2:14" ht="26.25" customHeight="1">
      <c r="B8" s="207" t="s">
        <v>56</v>
      </c>
      <c r="C8" s="198"/>
      <c r="D8" s="198"/>
      <c r="E8" s="21">
        <v>40388</v>
      </c>
      <c r="F8" s="22">
        <v>568</v>
      </c>
      <c r="G8" s="21">
        <v>40838</v>
      </c>
      <c r="H8" s="22">
        <f>G8-E8</f>
        <v>450</v>
      </c>
      <c r="I8" s="21">
        <v>41127</v>
      </c>
      <c r="J8" s="22">
        <f>I8-G8</f>
        <v>289</v>
      </c>
      <c r="K8" s="21">
        <v>41570</v>
      </c>
      <c r="L8" s="22">
        <f>K8-I8</f>
        <v>443</v>
      </c>
      <c r="M8" s="21">
        <v>42029</v>
      </c>
      <c r="N8" s="22">
        <f>M8-K8</f>
        <v>459</v>
      </c>
    </row>
    <row r="9" spans="2:14" ht="26.25" customHeight="1">
      <c r="B9" s="207" t="s">
        <v>23</v>
      </c>
      <c r="C9" s="198"/>
      <c r="D9" s="198"/>
      <c r="E9" s="19">
        <v>267</v>
      </c>
      <c r="F9" s="20">
        <v>2</v>
      </c>
      <c r="G9" s="19">
        <v>268</v>
      </c>
      <c r="H9" s="20">
        <f aca="true" t="shared" si="0" ref="H9:H31">G9-E9</f>
        <v>1</v>
      </c>
      <c r="I9" s="19">
        <v>232</v>
      </c>
      <c r="J9" s="20">
        <f aca="true" t="shared" si="1" ref="J9:J31">I9-G9</f>
        <v>-36</v>
      </c>
      <c r="K9" s="19">
        <v>277</v>
      </c>
      <c r="L9" s="20">
        <f aca="true" t="shared" si="2" ref="L9:L31">K9-I9</f>
        <v>45</v>
      </c>
      <c r="M9" s="19">
        <v>269</v>
      </c>
      <c r="N9" s="20">
        <f aca="true" t="shared" si="3" ref="N9:N31">M9-K9</f>
        <v>-8</v>
      </c>
    </row>
    <row r="10" spans="2:14" ht="26.25" customHeight="1">
      <c r="B10" s="207" t="s">
        <v>13</v>
      </c>
      <c r="C10" s="198"/>
      <c r="D10" s="198"/>
      <c r="E10" s="19">
        <v>129919</v>
      </c>
      <c r="F10" s="20">
        <v>-35633</v>
      </c>
      <c r="G10" s="19">
        <v>108591</v>
      </c>
      <c r="H10" s="20">
        <f t="shared" si="0"/>
        <v>-21328</v>
      </c>
      <c r="I10" s="19">
        <v>70035</v>
      </c>
      <c r="J10" s="20">
        <f t="shared" si="1"/>
        <v>-38556</v>
      </c>
      <c r="K10" s="19">
        <v>84848</v>
      </c>
      <c r="L10" s="20">
        <f t="shared" si="2"/>
        <v>14813</v>
      </c>
      <c r="M10" s="19">
        <v>83690</v>
      </c>
      <c r="N10" s="20">
        <f t="shared" si="3"/>
        <v>-1158</v>
      </c>
    </row>
    <row r="11" spans="2:14" ht="26.25" customHeight="1">
      <c r="B11" s="207" t="s">
        <v>14</v>
      </c>
      <c r="C11" s="198"/>
      <c r="D11" s="198"/>
      <c r="E11" s="19">
        <v>5540377</v>
      </c>
      <c r="F11" s="20">
        <v>-3235</v>
      </c>
      <c r="G11" s="19">
        <v>5548520</v>
      </c>
      <c r="H11" s="20">
        <f t="shared" si="0"/>
        <v>8143</v>
      </c>
      <c r="I11" s="19">
        <v>5530428</v>
      </c>
      <c r="J11" s="20">
        <f t="shared" si="1"/>
        <v>-18092</v>
      </c>
      <c r="K11" s="19">
        <v>5064747</v>
      </c>
      <c r="L11" s="20">
        <f t="shared" si="2"/>
        <v>-465681</v>
      </c>
      <c r="M11" s="19">
        <v>4834000</v>
      </c>
      <c r="N11" s="20">
        <f t="shared" si="3"/>
        <v>-230747</v>
      </c>
    </row>
    <row r="12" spans="2:14" ht="26.25" customHeight="1">
      <c r="B12" s="207" t="s">
        <v>15</v>
      </c>
      <c r="C12" s="198"/>
      <c r="D12" s="198"/>
      <c r="E12" s="23">
        <v>218.1</v>
      </c>
      <c r="F12" s="24">
        <v>-0.20000000000001705</v>
      </c>
      <c r="G12" s="23">
        <v>218</v>
      </c>
      <c r="H12" s="24">
        <f t="shared" si="0"/>
        <v>-0.09999999999999432</v>
      </c>
      <c r="I12" s="23">
        <v>217.2</v>
      </c>
      <c r="J12" s="24">
        <f t="shared" si="1"/>
        <v>-0.8000000000000114</v>
      </c>
      <c r="K12" s="23">
        <v>197.8</v>
      </c>
      <c r="L12" s="24">
        <f t="shared" si="2"/>
        <v>-19.399999999999977</v>
      </c>
      <c r="M12" s="23">
        <v>189.6</v>
      </c>
      <c r="N12" s="24">
        <f t="shared" si="3"/>
        <v>-8.200000000000017</v>
      </c>
    </row>
    <row r="13" spans="2:14" ht="26.25" customHeight="1">
      <c r="B13" s="199" t="s">
        <v>8</v>
      </c>
      <c r="C13" s="197" t="s">
        <v>16</v>
      </c>
      <c r="D13" s="198"/>
      <c r="E13" s="19">
        <f>SUM(E14:E18)</f>
        <v>156398</v>
      </c>
      <c r="F13" s="20">
        <v>2900</v>
      </c>
      <c r="G13" s="19">
        <v>159103</v>
      </c>
      <c r="H13" s="20">
        <f t="shared" si="0"/>
        <v>2705</v>
      </c>
      <c r="I13" s="19">
        <v>162002</v>
      </c>
      <c r="J13" s="20">
        <f t="shared" si="1"/>
        <v>2899</v>
      </c>
      <c r="K13" s="19">
        <v>164355</v>
      </c>
      <c r="L13" s="20">
        <f t="shared" si="2"/>
        <v>2353</v>
      </c>
      <c r="M13" s="19">
        <v>166751</v>
      </c>
      <c r="N13" s="20">
        <f t="shared" si="3"/>
        <v>2396</v>
      </c>
    </row>
    <row r="14" spans="2:14" ht="26.25" customHeight="1">
      <c r="B14" s="199"/>
      <c r="C14" s="25"/>
      <c r="D14" s="26" t="s">
        <v>3</v>
      </c>
      <c r="E14" s="19">
        <v>102052</v>
      </c>
      <c r="F14" s="20">
        <v>1805</v>
      </c>
      <c r="G14" s="19">
        <v>100546</v>
      </c>
      <c r="H14" s="20">
        <f t="shared" si="0"/>
        <v>-1506</v>
      </c>
      <c r="I14" s="19">
        <v>102161</v>
      </c>
      <c r="J14" s="20">
        <f t="shared" si="1"/>
        <v>1615</v>
      </c>
      <c r="K14" s="19">
        <v>103593</v>
      </c>
      <c r="L14" s="20">
        <f t="shared" si="2"/>
        <v>1432</v>
      </c>
      <c r="M14" s="19">
        <v>105028</v>
      </c>
      <c r="N14" s="20">
        <f t="shared" si="3"/>
        <v>1435</v>
      </c>
    </row>
    <row r="15" spans="2:14" ht="26.25" customHeight="1">
      <c r="B15" s="199"/>
      <c r="C15" s="25"/>
      <c r="D15" s="26" t="s">
        <v>4</v>
      </c>
      <c r="E15" s="19">
        <v>44894</v>
      </c>
      <c r="F15" s="20">
        <v>995</v>
      </c>
      <c r="G15" s="19">
        <v>45845</v>
      </c>
      <c r="H15" s="20">
        <f t="shared" si="0"/>
        <v>951</v>
      </c>
      <c r="I15" s="19">
        <v>46859</v>
      </c>
      <c r="J15" s="20">
        <f t="shared" si="1"/>
        <v>1014</v>
      </c>
      <c r="K15" s="19">
        <v>47759</v>
      </c>
      <c r="L15" s="20">
        <f t="shared" si="2"/>
        <v>900</v>
      </c>
      <c r="M15" s="19">
        <v>48642</v>
      </c>
      <c r="N15" s="20">
        <f t="shared" si="3"/>
        <v>883</v>
      </c>
    </row>
    <row r="16" spans="2:14" ht="26.25" customHeight="1">
      <c r="B16" s="199"/>
      <c r="C16" s="25"/>
      <c r="D16" s="26" t="s">
        <v>5</v>
      </c>
      <c r="E16" s="19">
        <v>2271</v>
      </c>
      <c r="F16" s="20">
        <v>37</v>
      </c>
      <c r="G16" s="19">
        <v>2319</v>
      </c>
      <c r="H16" s="20">
        <f t="shared" si="0"/>
        <v>48</v>
      </c>
      <c r="I16" s="19">
        <v>2378</v>
      </c>
      <c r="J16" s="20">
        <f t="shared" si="1"/>
        <v>59</v>
      </c>
      <c r="K16" s="19">
        <v>2437</v>
      </c>
      <c r="L16" s="20">
        <f t="shared" si="2"/>
        <v>59</v>
      </c>
      <c r="M16" s="19">
        <v>3178</v>
      </c>
      <c r="N16" s="20">
        <f t="shared" si="3"/>
        <v>741</v>
      </c>
    </row>
    <row r="17" spans="2:14" ht="26.25" customHeight="1">
      <c r="B17" s="199"/>
      <c r="C17" s="27"/>
      <c r="D17" s="26" t="s">
        <v>6</v>
      </c>
      <c r="E17" s="19">
        <v>6520</v>
      </c>
      <c r="F17" s="20">
        <v>54</v>
      </c>
      <c r="G17" s="19">
        <v>6573</v>
      </c>
      <c r="H17" s="20">
        <f t="shared" si="0"/>
        <v>53</v>
      </c>
      <c r="I17" s="19">
        <v>6638</v>
      </c>
      <c r="J17" s="20">
        <f t="shared" si="1"/>
        <v>65</v>
      </c>
      <c r="K17" s="19">
        <v>6681</v>
      </c>
      <c r="L17" s="20">
        <f t="shared" si="2"/>
        <v>43</v>
      </c>
      <c r="M17" s="19">
        <v>6792</v>
      </c>
      <c r="N17" s="20">
        <f t="shared" si="3"/>
        <v>111</v>
      </c>
    </row>
    <row r="18" spans="2:14" ht="26.25" customHeight="1">
      <c r="B18" s="199"/>
      <c r="C18" s="28"/>
      <c r="D18" s="26" t="s">
        <v>2</v>
      </c>
      <c r="E18" s="19">
        <v>661</v>
      </c>
      <c r="F18" s="20">
        <v>9</v>
      </c>
      <c r="G18" s="19">
        <v>3820</v>
      </c>
      <c r="H18" s="20">
        <f t="shared" si="0"/>
        <v>3159</v>
      </c>
      <c r="I18" s="19">
        <v>3966</v>
      </c>
      <c r="J18" s="20">
        <f t="shared" si="1"/>
        <v>146</v>
      </c>
      <c r="K18" s="19">
        <v>3885</v>
      </c>
      <c r="L18" s="20">
        <f t="shared" si="2"/>
        <v>-81</v>
      </c>
      <c r="M18" s="19">
        <v>3111</v>
      </c>
      <c r="N18" s="20">
        <f t="shared" si="3"/>
        <v>-774</v>
      </c>
    </row>
    <row r="19" spans="2:14" ht="26.25" customHeight="1">
      <c r="B19" s="199"/>
      <c r="C19" s="198" t="s">
        <v>7</v>
      </c>
      <c r="D19" s="198"/>
      <c r="E19" s="29">
        <v>6.15</v>
      </c>
      <c r="F19" s="30">
        <v>0.11000000000000032</v>
      </c>
      <c r="G19" s="29">
        <v>6.25</v>
      </c>
      <c r="H19" s="30">
        <f t="shared" si="0"/>
        <v>0.09999999999999964</v>
      </c>
      <c r="I19" s="29">
        <v>6.36</v>
      </c>
      <c r="J19" s="30">
        <f t="shared" si="1"/>
        <v>0.11000000000000032</v>
      </c>
      <c r="K19" s="29">
        <v>6.42</v>
      </c>
      <c r="L19" s="30">
        <f t="shared" si="2"/>
        <v>0.05999999999999961</v>
      </c>
      <c r="M19" s="29">
        <v>6.54</v>
      </c>
      <c r="N19" s="30">
        <f t="shared" si="3"/>
        <v>0.1200000000000001</v>
      </c>
    </row>
    <row r="20" spans="2:14" ht="26.25" customHeight="1">
      <c r="B20" s="199" t="s">
        <v>10</v>
      </c>
      <c r="C20" s="197" t="s">
        <v>17</v>
      </c>
      <c r="D20" s="198"/>
      <c r="E20" s="19">
        <f>SUM(E21:E25)</f>
        <v>149989</v>
      </c>
      <c r="F20" s="20">
        <v>-51861</v>
      </c>
      <c r="G20" s="19">
        <v>130620</v>
      </c>
      <c r="H20" s="20">
        <f t="shared" si="0"/>
        <v>-19369</v>
      </c>
      <c r="I20" s="19">
        <v>101967</v>
      </c>
      <c r="J20" s="20">
        <f t="shared" si="1"/>
        <v>-28653</v>
      </c>
      <c r="K20" s="19">
        <v>116506</v>
      </c>
      <c r="L20" s="20">
        <f t="shared" si="2"/>
        <v>14539</v>
      </c>
      <c r="M20" s="19">
        <v>109933</v>
      </c>
      <c r="N20" s="20">
        <f t="shared" si="3"/>
        <v>-6573</v>
      </c>
    </row>
    <row r="21" spans="2:14" ht="26.25" customHeight="1">
      <c r="B21" s="199"/>
      <c r="C21" s="25"/>
      <c r="D21" s="26" t="s">
        <v>3</v>
      </c>
      <c r="E21" s="19">
        <v>69412</v>
      </c>
      <c r="F21" s="20">
        <v>-22549</v>
      </c>
      <c r="G21" s="19">
        <v>60033</v>
      </c>
      <c r="H21" s="20">
        <f t="shared" si="0"/>
        <v>-9379</v>
      </c>
      <c r="I21" s="19">
        <v>48880</v>
      </c>
      <c r="J21" s="20">
        <f t="shared" si="1"/>
        <v>-11153</v>
      </c>
      <c r="K21" s="19">
        <v>54791</v>
      </c>
      <c r="L21" s="20">
        <f t="shared" si="2"/>
        <v>5911</v>
      </c>
      <c r="M21" s="19">
        <v>51236</v>
      </c>
      <c r="N21" s="20">
        <f t="shared" si="3"/>
        <v>-3555</v>
      </c>
    </row>
    <row r="22" spans="2:14" ht="26.25" customHeight="1">
      <c r="B22" s="199"/>
      <c r="C22" s="25"/>
      <c r="D22" s="26" t="s">
        <v>4</v>
      </c>
      <c r="E22" s="19">
        <v>64827</v>
      </c>
      <c r="F22" s="20">
        <v>-25956</v>
      </c>
      <c r="G22" s="19">
        <v>56285</v>
      </c>
      <c r="H22" s="20">
        <f t="shared" si="0"/>
        <v>-8542</v>
      </c>
      <c r="I22" s="19">
        <v>41348</v>
      </c>
      <c r="J22" s="20">
        <f t="shared" si="1"/>
        <v>-14937</v>
      </c>
      <c r="K22" s="19">
        <v>48823</v>
      </c>
      <c r="L22" s="20">
        <f t="shared" si="2"/>
        <v>7475</v>
      </c>
      <c r="M22" s="19">
        <v>47736</v>
      </c>
      <c r="N22" s="20">
        <f t="shared" si="3"/>
        <v>-1087</v>
      </c>
    </row>
    <row r="23" spans="2:14" ht="26.25" customHeight="1">
      <c r="B23" s="199"/>
      <c r="C23" s="25"/>
      <c r="D23" s="26" t="s">
        <v>12</v>
      </c>
      <c r="E23" s="19">
        <v>342</v>
      </c>
      <c r="F23" s="20">
        <v>-118</v>
      </c>
      <c r="G23" s="19">
        <v>305</v>
      </c>
      <c r="H23" s="20">
        <f t="shared" si="0"/>
        <v>-37</v>
      </c>
      <c r="I23" s="19">
        <v>202</v>
      </c>
      <c r="J23" s="20">
        <f t="shared" si="1"/>
        <v>-103</v>
      </c>
      <c r="K23" s="19">
        <v>313</v>
      </c>
      <c r="L23" s="20">
        <f t="shared" si="2"/>
        <v>111</v>
      </c>
      <c r="M23" s="19">
        <v>329</v>
      </c>
      <c r="N23" s="20">
        <f t="shared" si="3"/>
        <v>16</v>
      </c>
    </row>
    <row r="24" spans="2:14" ht="26.25" customHeight="1">
      <c r="B24" s="199"/>
      <c r="C24" s="25"/>
      <c r="D24" s="26" t="s">
        <v>6</v>
      </c>
      <c r="E24" s="19">
        <v>7306</v>
      </c>
      <c r="F24" s="20">
        <v>-1474</v>
      </c>
      <c r="G24" s="19">
        <v>6906</v>
      </c>
      <c r="H24" s="20">
        <f t="shared" si="0"/>
        <v>-400</v>
      </c>
      <c r="I24" s="19">
        <v>5899</v>
      </c>
      <c r="J24" s="20">
        <f t="shared" si="1"/>
        <v>-1007</v>
      </c>
      <c r="K24" s="19">
        <v>6249</v>
      </c>
      <c r="L24" s="20">
        <f t="shared" si="2"/>
        <v>350</v>
      </c>
      <c r="M24" s="19">
        <v>4861</v>
      </c>
      <c r="N24" s="20">
        <f t="shared" si="3"/>
        <v>-1388</v>
      </c>
    </row>
    <row r="25" spans="2:14" ht="26.25" customHeight="1">
      <c r="B25" s="199"/>
      <c r="C25" s="28"/>
      <c r="D25" s="26" t="s">
        <v>2</v>
      </c>
      <c r="E25" s="19">
        <v>8102</v>
      </c>
      <c r="F25" s="20">
        <v>-1764</v>
      </c>
      <c r="G25" s="19">
        <v>7091</v>
      </c>
      <c r="H25" s="20">
        <f t="shared" si="0"/>
        <v>-1011</v>
      </c>
      <c r="I25" s="19">
        <v>5638</v>
      </c>
      <c r="J25" s="20">
        <f t="shared" si="1"/>
        <v>-1453</v>
      </c>
      <c r="K25" s="19">
        <v>6330</v>
      </c>
      <c r="L25" s="20">
        <f t="shared" si="2"/>
        <v>692</v>
      </c>
      <c r="M25" s="19">
        <v>5771</v>
      </c>
      <c r="N25" s="20">
        <f t="shared" si="3"/>
        <v>-559</v>
      </c>
    </row>
    <row r="26" spans="2:14" ht="26.25" customHeight="1">
      <c r="B26" s="199"/>
      <c r="C26" s="198" t="s">
        <v>9</v>
      </c>
      <c r="D26" s="198"/>
      <c r="E26" s="29">
        <v>5.9</v>
      </c>
      <c r="F26" s="30">
        <v>-2.04</v>
      </c>
      <c r="G26" s="29">
        <v>5.13</v>
      </c>
      <c r="H26" s="30">
        <f t="shared" si="0"/>
        <v>-0.7700000000000005</v>
      </c>
      <c r="I26" s="29">
        <v>4</v>
      </c>
      <c r="J26" s="30">
        <f t="shared" si="1"/>
        <v>-1.13</v>
      </c>
      <c r="K26" s="29">
        <v>4.55</v>
      </c>
      <c r="L26" s="30">
        <f t="shared" si="2"/>
        <v>0.5499999999999998</v>
      </c>
      <c r="M26" s="29">
        <v>4.31</v>
      </c>
      <c r="N26" s="30">
        <f t="shared" si="3"/>
        <v>-0.2400000000000002</v>
      </c>
    </row>
    <row r="27" spans="2:14" ht="26.25" customHeight="1">
      <c r="B27" s="199"/>
      <c r="C27" s="198" t="s">
        <v>18</v>
      </c>
      <c r="D27" s="198"/>
      <c r="E27" s="19">
        <v>3627</v>
      </c>
      <c r="F27" s="20">
        <v>-630</v>
      </c>
      <c r="G27" s="19">
        <v>3330</v>
      </c>
      <c r="H27" s="20">
        <f t="shared" si="0"/>
        <v>-297</v>
      </c>
      <c r="I27" s="19">
        <v>2939</v>
      </c>
      <c r="J27" s="20">
        <f t="shared" si="1"/>
        <v>-391</v>
      </c>
      <c r="K27" s="19">
        <v>3440</v>
      </c>
      <c r="L27" s="20">
        <f t="shared" si="2"/>
        <v>501</v>
      </c>
      <c r="M27" s="19">
        <v>3381</v>
      </c>
      <c r="N27" s="20">
        <f t="shared" si="3"/>
        <v>-59</v>
      </c>
    </row>
    <row r="28" spans="2:14" ht="26.25" customHeight="1">
      <c r="B28" s="199"/>
      <c r="C28" s="198" t="s">
        <v>19</v>
      </c>
      <c r="D28" s="198"/>
      <c r="E28" s="19">
        <v>722</v>
      </c>
      <c r="F28" s="20">
        <v>181</v>
      </c>
      <c r="G28" s="19">
        <v>586</v>
      </c>
      <c r="H28" s="20">
        <f t="shared" si="0"/>
        <v>-136</v>
      </c>
      <c r="I28" s="19">
        <v>439</v>
      </c>
      <c r="J28" s="20">
        <f t="shared" si="1"/>
        <v>-147</v>
      </c>
      <c r="K28" s="19">
        <v>615</v>
      </c>
      <c r="L28" s="20">
        <f t="shared" si="2"/>
        <v>176</v>
      </c>
      <c r="M28" s="19">
        <v>661</v>
      </c>
      <c r="N28" s="20">
        <f t="shared" si="3"/>
        <v>46</v>
      </c>
    </row>
    <row r="29" spans="2:14" ht="26.25" customHeight="1">
      <c r="B29" s="199"/>
      <c r="C29" s="198" t="s">
        <v>20</v>
      </c>
      <c r="D29" s="198"/>
      <c r="E29" s="19">
        <v>5836</v>
      </c>
      <c r="F29" s="20">
        <v>-1218</v>
      </c>
      <c r="G29" s="19">
        <v>3959</v>
      </c>
      <c r="H29" s="20">
        <f t="shared" si="0"/>
        <v>-1877</v>
      </c>
      <c r="I29" s="19">
        <v>2235</v>
      </c>
      <c r="J29" s="20">
        <f t="shared" si="1"/>
        <v>-1724</v>
      </c>
      <c r="K29" s="19">
        <v>2730</v>
      </c>
      <c r="L29" s="20">
        <f t="shared" si="2"/>
        <v>495</v>
      </c>
      <c r="M29" s="19">
        <v>3187</v>
      </c>
      <c r="N29" s="20">
        <f t="shared" si="3"/>
        <v>457</v>
      </c>
    </row>
    <row r="30" spans="2:14" ht="26.25" customHeight="1">
      <c r="B30" s="199"/>
      <c r="C30" s="198" t="s">
        <v>21</v>
      </c>
      <c r="D30" s="198"/>
      <c r="E30" s="19">
        <v>3105</v>
      </c>
      <c r="F30" s="20">
        <v>-1202</v>
      </c>
      <c r="G30" s="19">
        <v>2580</v>
      </c>
      <c r="H30" s="20">
        <f t="shared" si="0"/>
        <v>-525</v>
      </c>
      <c r="I30" s="19">
        <v>418</v>
      </c>
      <c r="J30" s="20">
        <f t="shared" si="1"/>
        <v>-2162</v>
      </c>
      <c r="K30" s="19">
        <v>895</v>
      </c>
      <c r="L30" s="20">
        <f t="shared" si="2"/>
        <v>477</v>
      </c>
      <c r="M30" s="19">
        <v>1161</v>
      </c>
      <c r="N30" s="20">
        <f t="shared" si="3"/>
        <v>266</v>
      </c>
    </row>
    <row r="31" spans="2:14" ht="26.25" customHeight="1" thickBot="1">
      <c r="B31" s="200"/>
      <c r="C31" s="202" t="s">
        <v>22</v>
      </c>
      <c r="D31" s="202"/>
      <c r="E31" s="31">
        <v>711</v>
      </c>
      <c r="F31" s="32">
        <v>-306</v>
      </c>
      <c r="G31" s="31">
        <v>489</v>
      </c>
      <c r="H31" s="32">
        <f t="shared" si="0"/>
        <v>-222</v>
      </c>
      <c r="I31" s="31">
        <v>292</v>
      </c>
      <c r="J31" s="32">
        <f t="shared" si="1"/>
        <v>-197</v>
      </c>
      <c r="K31" s="31">
        <v>295</v>
      </c>
      <c r="L31" s="32">
        <f t="shared" si="2"/>
        <v>3</v>
      </c>
      <c r="M31" s="31">
        <v>266</v>
      </c>
      <c r="N31" s="32">
        <f t="shared" si="3"/>
        <v>-29</v>
      </c>
    </row>
    <row r="32" spans="2:3" ht="13.5">
      <c r="B32" s="201" t="s">
        <v>11</v>
      </c>
      <c r="C32" s="201"/>
    </row>
    <row r="33" spans="2:5" ht="13.5">
      <c r="B33" s="196"/>
      <c r="C33" s="196"/>
      <c r="D33" s="196"/>
      <c r="E33" s="196"/>
    </row>
  </sheetData>
  <sheetProtection/>
  <mergeCells count="29">
    <mergeCell ref="M6:M7"/>
    <mergeCell ref="K1:L1"/>
    <mergeCell ref="K6:K7"/>
    <mergeCell ref="B3:H3"/>
    <mergeCell ref="I3:N3"/>
    <mergeCell ref="E6:E7"/>
    <mergeCell ref="G6:G7"/>
    <mergeCell ref="I6:I7"/>
    <mergeCell ref="M1:O1"/>
    <mergeCell ref="A1:D1"/>
    <mergeCell ref="C19:D19"/>
    <mergeCell ref="B13:B19"/>
    <mergeCell ref="B6:D7"/>
    <mergeCell ref="B9:D9"/>
    <mergeCell ref="B8:D8"/>
    <mergeCell ref="B10:D10"/>
    <mergeCell ref="B11:D11"/>
    <mergeCell ref="B12:D12"/>
    <mergeCell ref="C13:D13"/>
    <mergeCell ref="B33:E33"/>
    <mergeCell ref="C20:D20"/>
    <mergeCell ref="B20:B31"/>
    <mergeCell ref="B32:C32"/>
    <mergeCell ref="C27:D27"/>
    <mergeCell ref="C28:D28"/>
    <mergeCell ref="C30:D30"/>
    <mergeCell ref="C31:D31"/>
    <mergeCell ref="C26:D26"/>
    <mergeCell ref="C29:D29"/>
  </mergeCells>
  <printOptions/>
  <pageMargins left="0.5905511811023623" right="0.3937007874015748" top="0.7874015748031497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" width="6.625" style="0" customWidth="1"/>
    <col min="3" max="3" width="23.125" style="0" customWidth="1"/>
    <col min="4" max="4" width="17.00390625" style="51" customWidth="1"/>
    <col min="5" max="5" width="40.625" style="0" customWidth="1"/>
    <col min="7" max="7" width="23.125" style="0" customWidth="1"/>
    <col min="8" max="8" width="17.125" style="0" customWidth="1"/>
    <col min="9" max="9" width="16.00390625" style="0" customWidth="1"/>
    <col min="10" max="10" width="21.625" style="0" customWidth="1"/>
    <col min="11" max="11" width="6.625" style="0" customWidth="1"/>
  </cols>
  <sheetData>
    <row r="1" spans="1:11" ht="13.5">
      <c r="A1" s="224" t="s">
        <v>207</v>
      </c>
      <c r="B1" s="224"/>
      <c r="C1" s="224"/>
      <c r="J1" s="225" t="s">
        <v>208</v>
      </c>
      <c r="K1" s="225"/>
    </row>
    <row r="2" spans="1:10" ht="13.5">
      <c r="A2" s="74"/>
      <c r="B2" s="1"/>
      <c r="C2" s="74"/>
      <c r="D2" s="48"/>
      <c r="E2" s="74"/>
      <c r="F2" s="74"/>
      <c r="G2" s="74"/>
      <c r="H2" s="4"/>
      <c r="I2" s="4"/>
      <c r="J2" s="74"/>
    </row>
    <row r="3" spans="1:10" ht="17.25">
      <c r="A3" s="74"/>
      <c r="B3" s="219" t="s">
        <v>192</v>
      </c>
      <c r="C3" s="219"/>
      <c r="D3" s="219"/>
      <c r="E3" s="219"/>
      <c r="F3" s="74"/>
      <c r="G3" s="74"/>
      <c r="H3" s="74"/>
      <c r="I3" s="74"/>
      <c r="J3" s="74"/>
    </row>
    <row r="4" spans="1:10" ht="13.5" customHeight="1" thickBot="1">
      <c r="A4" s="74"/>
      <c r="B4" s="75" t="s">
        <v>193</v>
      </c>
      <c r="C4" s="75"/>
      <c r="D4" s="76"/>
      <c r="E4" s="75"/>
      <c r="F4" s="75"/>
      <c r="G4" s="75"/>
      <c r="H4" s="75"/>
      <c r="I4" s="75"/>
      <c r="J4" s="75"/>
    </row>
    <row r="5" spans="1:10" ht="24.75" customHeight="1" thickTop="1">
      <c r="A5" s="74"/>
      <c r="B5" s="77"/>
      <c r="C5" s="78" t="s">
        <v>153</v>
      </c>
      <c r="D5" s="79" t="s">
        <v>191</v>
      </c>
      <c r="E5" s="79" t="s">
        <v>190</v>
      </c>
      <c r="F5" s="77"/>
      <c r="G5" s="78" t="s">
        <v>153</v>
      </c>
      <c r="H5" s="79" t="s">
        <v>191</v>
      </c>
      <c r="I5" s="228" t="s">
        <v>190</v>
      </c>
      <c r="J5" s="229"/>
    </row>
    <row r="6" spans="1:10" ht="24.75" customHeight="1">
      <c r="A6" s="74"/>
      <c r="B6" s="80">
        <v>1</v>
      </c>
      <c r="C6" s="43" t="s">
        <v>189</v>
      </c>
      <c r="D6" s="81" t="s">
        <v>188</v>
      </c>
      <c r="E6" s="82" t="s">
        <v>178</v>
      </c>
      <c r="F6" s="80">
        <v>23</v>
      </c>
      <c r="G6" s="83" t="s">
        <v>187</v>
      </c>
      <c r="H6" s="42" t="s">
        <v>148</v>
      </c>
      <c r="I6" s="226" t="s">
        <v>186</v>
      </c>
      <c r="J6" s="227"/>
    </row>
    <row r="7" spans="1:10" ht="24.75" customHeight="1">
      <c r="A7" s="74"/>
      <c r="B7" s="80">
        <v>2</v>
      </c>
      <c r="C7" s="50" t="s">
        <v>185</v>
      </c>
      <c r="D7" s="81" t="s">
        <v>184</v>
      </c>
      <c r="E7" s="82" t="s">
        <v>178</v>
      </c>
      <c r="F7" s="80">
        <v>24</v>
      </c>
      <c r="G7" s="83" t="s">
        <v>183</v>
      </c>
      <c r="H7" s="42" t="s">
        <v>182</v>
      </c>
      <c r="I7" s="226" t="s">
        <v>181</v>
      </c>
      <c r="J7" s="227"/>
    </row>
    <row r="8" spans="1:10" ht="27" customHeight="1">
      <c r="A8" s="74"/>
      <c r="B8" s="80">
        <v>3</v>
      </c>
      <c r="C8" s="50" t="s">
        <v>180</v>
      </c>
      <c r="D8" s="81" t="s">
        <v>179</v>
      </c>
      <c r="E8" s="82" t="s">
        <v>178</v>
      </c>
      <c r="F8" s="80">
        <v>25</v>
      </c>
      <c r="G8" s="83" t="s">
        <v>177</v>
      </c>
      <c r="H8" s="42" t="s">
        <v>93</v>
      </c>
      <c r="I8" s="226" t="s">
        <v>176</v>
      </c>
      <c r="J8" s="227"/>
    </row>
    <row r="9" spans="1:10" ht="24.75" customHeight="1">
      <c r="A9" s="74"/>
      <c r="B9" s="85">
        <v>4</v>
      </c>
      <c r="C9" s="50" t="s">
        <v>175</v>
      </c>
      <c r="D9" s="45" t="s">
        <v>174</v>
      </c>
      <c r="E9" s="82" t="s">
        <v>168</v>
      </c>
      <c r="F9" s="80">
        <v>26</v>
      </c>
      <c r="G9" s="83" t="s">
        <v>173</v>
      </c>
      <c r="H9" s="42" t="s">
        <v>172</v>
      </c>
      <c r="I9" s="226" t="s">
        <v>171</v>
      </c>
      <c r="J9" s="227"/>
    </row>
    <row r="10" spans="1:10" ht="27" customHeight="1">
      <c r="A10" s="74"/>
      <c r="B10" s="80">
        <v>5</v>
      </c>
      <c r="C10" s="50" t="s">
        <v>170</v>
      </c>
      <c r="D10" s="81" t="s">
        <v>169</v>
      </c>
      <c r="E10" s="82" t="s">
        <v>168</v>
      </c>
      <c r="F10" s="80">
        <v>27</v>
      </c>
      <c r="G10" s="83" t="s">
        <v>167</v>
      </c>
      <c r="H10" s="42" t="s">
        <v>166</v>
      </c>
      <c r="I10" s="226" t="s">
        <v>165</v>
      </c>
      <c r="J10" s="227"/>
    </row>
    <row r="11" spans="1:10" ht="23.25" customHeight="1">
      <c r="A11" s="74"/>
      <c r="B11" s="80">
        <v>6</v>
      </c>
      <c r="C11" s="50" t="s">
        <v>164</v>
      </c>
      <c r="D11" s="45" t="s">
        <v>148</v>
      </c>
      <c r="E11" s="82" t="s">
        <v>163</v>
      </c>
      <c r="F11" s="80">
        <v>28</v>
      </c>
      <c r="G11" s="83" t="s">
        <v>162</v>
      </c>
      <c r="H11" s="42" t="s">
        <v>161</v>
      </c>
      <c r="I11" s="226" t="s">
        <v>160</v>
      </c>
      <c r="J11" s="227"/>
    </row>
    <row r="12" spans="1:10" ht="28.5" customHeight="1" thickBot="1">
      <c r="A12" s="74"/>
      <c r="B12" s="80">
        <v>7</v>
      </c>
      <c r="C12" s="50" t="s">
        <v>159</v>
      </c>
      <c r="D12" s="42" t="s">
        <v>158</v>
      </c>
      <c r="E12" s="82" t="s">
        <v>157</v>
      </c>
      <c r="F12" s="223" t="s">
        <v>194</v>
      </c>
      <c r="G12" s="223"/>
      <c r="H12" s="47"/>
      <c r="I12" s="47"/>
      <c r="J12" s="86"/>
    </row>
    <row r="13" spans="1:10" ht="28.5" customHeight="1" thickTop="1">
      <c r="A13" s="74"/>
      <c r="B13" s="80">
        <v>8</v>
      </c>
      <c r="C13" s="50" t="s">
        <v>156</v>
      </c>
      <c r="D13" s="42" t="s">
        <v>155</v>
      </c>
      <c r="E13" s="82" t="s">
        <v>154</v>
      </c>
      <c r="F13" s="77"/>
      <c r="G13" s="87" t="s">
        <v>153</v>
      </c>
      <c r="H13" s="79" t="s">
        <v>152</v>
      </c>
      <c r="I13" s="79" t="s">
        <v>151</v>
      </c>
      <c r="J13" s="79" t="s">
        <v>150</v>
      </c>
    </row>
    <row r="14" spans="1:10" ht="28.5" customHeight="1">
      <c r="A14" s="74"/>
      <c r="B14" s="80">
        <v>9</v>
      </c>
      <c r="C14" s="50" t="s">
        <v>149</v>
      </c>
      <c r="D14" s="42" t="s">
        <v>148</v>
      </c>
      <c r="E14" s="82" t="s">
        <v>147</v>
      </c>
      <c r="F14" s="80">
        <v>1</v>
      </c>
      <c r="G14" s="50" t="s">
        <v>146</v>
      </c>
      <c r="H14" s="45" t="s">
        <v>145</v>
      </c>
      <c r="I14" s="45" t="s">
        <v>86</v>
      </c>
      <c r="J14" s="88">
        <v>44680</v>
      </c>
    </row>
    <row r="15" spans="1:10" ht="28.5" customHeight="1">
      <c r="A15" s="74"/>
      <c r="B15" s="80">
        <v>10</v>
      </c>
      <c r="C15" s="50" t="s">
        <v>144</v>
      </c>
      <c r="D15" s="220" t="s">
        <v>143</v>
      </c>
      <c r="E15" s="82" t="s">
        <v>142</v>
      </c>
      <c r="F15" s="80">
        <v>2</v>
      </c>
      <c r="G15" s="50" t="s">
        <v>141</v>
      </c>
      <c r="H15" s="50" t="s">
        <v>140</v>
      </c>
      <c r="I15" s="45" t="s">
        <v>86</v>
      </c>
      <c r="J15" s="88">
        <v>44680</v>
      </c>
    </row>
    <row r="16" spans="1:10" ht="28.5" customHeight="1">
      <c r="A16" s="74"/>
      <c r="B16" s="80">
        <v>11</v>
      </c>
      <c r="C16" s="50" t="s">
        <v>139</v>
      </c>
      <c r="D16" s="221"/>
      <c r="E16" s="82" t="s">
        <v>138</v>
      </c>
      <c r="F16" s="80">
        <v>3</v>
      </c>
      <c r="G16" s="50" t="s">
        <v>137</v>
      </c>
      <c r="H16" s="43" t="s">
        <v>136</v>
      </c>
      <c r="I16" s="45" t="s">
        <v>122</v>
      </c>
      <c r="J16" s="88" t="s">
        <v>195</v>
      </c>
    </row>
    <row r="17" spans="1:10" ht="28.5" customHeight="1">
      <c r="A17" s="74"/>
      <c r="B17" s="80">
        <v>12</v>
      </c>
      <c r="C17" s="50" t="s">
        <v>135</v>
      </c>
      <c r="D17" s="221"/>
      <c r="E17" s="82" t="s">
        <v>134</v>
      </c>
      <c r="F17" s="85">
        <v>4</v>
      </c>
      <c r="G17" s="50" t="s">
        <v>133</v>
      </c>
      <c r="H17" s="46" t="s">
        <v>132</v>
      </c>
      <c r="I17" s="45" t="s">
        <v>122</v>
      </c>
      <c r="J17" s="88" t="s">
        <v>195</v>
      </c>
    </row>
    <row r="18" spans="1:10" ht="28.5" customHeight="1">
      <c r="A18" s="74"/>
      <c r="B18" s="80">
        <v>13</v>
      </c>
      <c r="C18" s="50" t="s">
        <v>131</v>
      </c>
      <c r="D18" s="222"/>
      <c r="E18" s="82" t="s">
        <v>130</v>
      </c>
      <c r="F18" s="80">
        <v>5</v>
      </c>
      <c r="G18" s="50" t="s">
        <v>129</v>
      </c>
      <c r="H18" s="43" t="s">
        <v>128</v>
      </c>
      <c r="I18" s="44" t="s">
        <v>101</v>
      </c>
      <c r="J18" s="89" t="s">
        <v>101</v>
      </c>
    </row>
    <row r="19" spans="1:10" ht="29.25" customHeight="1">
      <c r="A19" s="74"/>
      <c r="B19" s="80">
        <v>14</v>
      </c>
      <c r="C19" s="50" t="s">
        <v>127</v>
      </c>
      <c r="D19" s="84" t="s">
        <v>126</v>
      </c>
      <c r="E19" s="90" t="s">
        <v>125</v>
      </c>
      <c r="F19" s="80">
        <v>6</v>
      </c>
      <c r="G19" s="50" t="s">
        <v>124</v>
      </c>
      <c r="H19" s="50" t="s">
        <v>123</v>
      </c>
      <c r="I19" s="44" t="s">
        <v>122</v>
      </c>
      <c r="J19" s="88" t="s">
        <v>195</v>
      </c>
    </row>
    <row r="20" spans="1:10" ht="29.25" customHeight="1">
      <c r="A20" s="74"/>
      <c r="B20" s="80">
        <v>15</v>
      </c>
      <c r="C20" s="92" t="s">
        <v>121</v>
      </c>
      <c r="D20" s="220" t="s">
        <v>120</v>
      </c>
      <c r="E20" s="81" t="s">
        <v>119</v>
      </c>
      <c r="F20" s="80">
        <v>7</v>
      </c>
      <c r="G20" s="50" t="s">
        <v>118</v>
      </c>
      <c r="H20" s="43" t="s">
        <v>117</v>
      </c>
      <c r="I20" s="93" t="s">
        <v>101</v>
      </c>
      <c r="J20" s="89" t="s">
        <v>195</v>
      </c>
    </row>
    <row r="21" spans="1:10" ht="29.25" customHeight="1">
      <c r="A21" s="74"/>
      <c r="B21" s="77">
        <v>16</v>
      </c>
      <c r="C21" s="92" t="s">
        <v>116</v>
      </c>
      <c r="D21" s="221"/>
      <c r="E21" s="94" t="s">
        <v>115</v>
      </c>
      <c r="F21" s="80">
        <v>8</v>
      </c>
      <c r="G21" s="50" t="s">
        <v>114</v>
      </c>
      <c r="H21" s="43" t="s">
        <v>113</v>
      </c>
      <c r="I21" s="93" t="s">
        <v>112</v>
      </c>
      <c r="J21" s="88" t="s">
        <v>195</v>
      </c>
    </row>
    <row r="22" spans="1:10" ht="29.25" customHeight="1">
      <c r="A22" s="74"/>
      <c r="B22" s="77">
        <v>17</v>
      </c>
      <c r="C22" s="92" t="s">
        <v>111</v>
      </c>
      <c r="D22" s="222"/>
      <c r="E22" s="94" t="s">
        <v>110</v>
      </c>
      <c r="F22" s="80">
        <v>9</v>
      </c>
      <c r="G22" s="50" t="s">
        <v>109</v>
      </c>
      <c r="H22" s="43" t="s">
        <v>108</v>
      </c>
      <c r="I22" s="44" t="s">
        <v>107</v>
      </c>
      <c r="J22" s="89" t="s">
        <v>100</v>
      </c>
    </row>
    <row r="23" spans="1:10" ht="29.25" customHeight="1">
      <c r="A23" s="74"/>
      <c r="B23" s="77">
        <v>18</v>
      </c>
      <c r="C23" s="92" t="s">
        <v>106</v>
      </c>
      <c r="D23" s="45" t="s">
        <v>105</v>
      </c>
      <c r="E23" s="94" t="s">
        <v>104</v>
      </c>
      <c r="F23" s="80">
        <v>10</v>
      </c>
      <c r="G23" s="50" t="s">
        <v>103</v>
      </c>
      <c r="H23" s="43" t="s">
        <v>102</v>
      </c>
      <c r="I23" s="44" t="s">
        <v>101</v>
      </c>
      <c r="J23" s="95" t="s">
        <v>100</v>
      </c>
    </row>
    <row r="24" spans="1:10" ht="29.25" customHeight="1">
      <c r="A24" s="74"/>
      <c r="B24" s="77">
        <v>19</v>
      </c>
      <c r="C24" s="92" t="s">
        <v>99</v>
      </c>
      <c r="D24" s="45" t="s">
        <v>98</v>
      </c>
      <c r="E24" s="94" t="s">
        <v>97</v>
      </c>
      <c r="F24" s="80">
        <v>11</v>
      </c>
      <c r="G24" s="50" t="s">
        <v>96</v>
      </c>
      <c r="H24" s="43" t="s">
        <v>95</v>
      </c>
      <c r="I24" s="44" t="s">
        <v>86</v>
      </c>
      <c r="J24" s="88">
        <v>44680</v>
      </c>
    </row>
    <row r="25" spans="1:10" ht="32.25" customHeight="1">
      <c r="A25" s="74"/>
      <c r="B25" s="96">
        <v>20</v>
      </c>
      <c r="C25" s="97" t="s">
        <v>94</v>
      </c>
      <c r="D25" s="45" t="s">
        <v>93</v>
      </c>
      <c r="E25" s="93" t="s">
        <v>92</v>
      </c>
      <c r="F25" s="80">
        <v>12</v>
      </c>
      <c r="G25" s="50" t="s">
        <v>214</v>
      </c>
      <c r="H25" s="43" t="s">
        <v>91</v>
      </c>
      <c r="I25" s="44" t="s">
        <v>86</v>
      </c>
      <c r="J25" s="91">
        <v>44680</v>
      </c>
    </row>
    <row r="26" spans="1:10" ht="30.75" customHeight="1">
      <c r="A26" s="74"/>
      <c r="B26" s="80">
        <v>21</v>
      </c>
      <c r="C26" s="83" t="s">
        <v>90</v>
      </c>
      <c r="D26" s="42" t="s">
        <v>89</v>
      </c>
      <c r="E26" s="84" t="s">
        <v>88</v>
      </c>
      <c r="F26" s="80">
        <v>13</v>
      </c>
      <c r="G26" s="50" t="s">
        <v>87</v>
      </c>
      <c r="H26" s="114" t="s">
        <v>215</v>
      </c>
      <c r="I26" s="43" t="s">
        <v>86</v>
      </c>
      <c r="J26" s="88">
        <v>44680</v>
      </c>
    </row>
    <row r="27" spans="1:10" ht="30.75" customHeight="1">
      <c r="A27" s="74"/>
      <c r="B27" s="80">
        <v>22</v>
      </c>
      <c r="C27" s="83" t="s">
        <v>85</v>
      </c>
      <c r="D27" s="42" t="s">
        <v>84</v>
      </c>
      <c r="E27" s="84" t="s">
        <v>83</v>
      </c>
      <c r="F27" s="218" t="s">
        <v>196</v>
      </c>
      <c r="G27" s="218"/>
      <c r="H27" s="41"/>
      <c r="I27" s="40"/>
      <c r="J27" s="74"/>
    </row>
    <row r="28" spans="6:10" ht="31.5" customHeight="1">
      <c r="F28" s="39"/>
      <c r="G28" s="38"/>
      <c r="H28" s="37"/>
      <c r="I28" s="37"/>
      <c r="J28" s="36"/>
    </row>
    <row r="29" ht="13.5" customHeight="1"/>
    <row r="30" ht="13.5" customHeight="1">
      <c r="F30" s="2"/>
    </row>
    <row r="31" ht="13.5" customHeight="1">
      <c r="F31" s="2"/>
    </row>
    <row r="32" spans="3:6" ht="13.5" customHeight="1">
      <c r="C32" s="3"/>
      <c r="E32" s="2"/>
      <c r="F32" s="2"/>
    </row>
    <row r="33" spans="3:6" ht="13.5" customHeight="1">
      <c r="C33" s="3"/>
      <c r="E33" s="2"/>
      <c r="F33" s="2"/>
    </row>
    <row r="34" spans="3:6" ht="13.5" customHeight="1">
      <c r="C34" s="3"/>
      <c r="E34" s="2"/>
      <c r="F34" s="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14">
    <mergeCell ref="I9:J9"/>
    <mergeCell ref="I10:J10"/>
    <mergeCell ref="I11:J11"/>
    <mergeCell ref="I5:J5"/>
    <mergeCell ref="F27:G27"/>
    <mergeCell ref="B3:E3"/>
    <mergeCell ref="D20:D22"/>
    <mergeCell ref="F12:G12"/>
    <mergeCell ref="A1:C1"/>
    <mergeCell ref="J1:K1"/>
    <mergeCell ref="I6:J6"/>
    <mergeCell ref="I7:J7"/>
    <mergeCell ref="I8:J8"/>
    <mergeCell ref="D15:D18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Windows User</cp:lastModifiedBy>
  <cp:lastPrinted>2023-02-08T01:36:04Z</cp:lastPrinted>
  <dcterms:created xsi:type="dcterms:W3CDTF">2001-07-23T03:15:35Z</dcterms:created>
  <dcterms:modified xsi:type="dcterms:W3CDTF">2024-03-22T05:42:37Z</dcterms:modified>
  <cp:category/>
  <cp:version/>
  <cp:contentType/>
  <cp:contentStatus/>
</cp:coreProperties>
</file>