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p.51" sheetId="1" r:id="rId1"/>
    <sheet name="p.52" sheetId="2" r:id="rId2"/>
    <sheet name="p.53" sheetId="3" r:id="rId3"/>
  </sheets>
  <definedNames>
    <definedName name="_xlnm.Print_Area" localSheetId="0">'p.51'!$A$1:$L$33</definedName>
  </definedNames>
  <calcPr fullCalcOnLoad="1"/>
</workbook>
</file>

<file path=xl/sharedStrings.xml><?xml version="1.0" encoding="utf-8"?>
<sst xmlns="http://schemas.openxmlformats.org/spreadsheetml/2006/main" count="135" uniqueCount="95">
  <si>
    <t>年間商品販売額</t>
  </si>
  <si>
    <t>対前回比</t>
  </si>
  <si>
    <t>１店当り</t>
  </si>
  <si>
    <t>１㎡当り</t>
  </si>
  <si>
    <t>-</t>
  </si>
  <si>
    <t>-</t>
  </si>
  <si>
    <t>事業所数（店）</t>
  </si>
  <si>
    <t>売場面積（㎡）</t>
  </si>
  <si>
    <t>県　計</t>
  </si>
  <si>
    <t>市　計</t>
  </si>
  <si>
    <t>郡　計</t>
  </si>
  <si>
    <t>日南市</t>
  </si>
  <si>
    <t>串間市</t>
  </si>
  <si>
    <t>西都市</t>
  </si>
  <si>
    <t>えびの市</t>
  </si>
  <si>
    <t>高原町</t>
  </si>
  <si>
    <t>国富町</t>
  </si>
  <si>
    <t>木城町</t>
  </si>
  <si>
    <t>川南町</t>
  </si>
  <si>
    <t>都農町</t>
  </si>
  <si>
    <t>門川町</t>
  </si>
  <si>
    <t>美郷町</t>
  </si>
  <si>
    <t>高千穂町</t>
  </si>
  <si>
    <t>日之影町</t>
  </si>
  <si>
    <t>五ヶ瀬町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</si>
  <si>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</si>
  <si>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</si>
  <si>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</si>
  <si>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</si>
  <si>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</si>
  <si>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</si>
  <si>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</si>
  <si>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</si>
  <si>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</si>
  <si>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建築材料・鉱物・金属材料等卸売業</t>
  </si>
  <si>
    <t>事業所数（店）</t>
  </si>
  <si>
    <t>従業者数（人）</t>
  </si>
  <si>
    <t>年間商品販売額（万円）</t>
  </si>
  <si>
    <t>1㎡　　　　あたり</t>
  </si>
  <si>
    <t>年間商品販売額（万円）　</t>
  </si>
  <si>
    <t>従業者数(人）</t>
  </si>
  <si>
    <t>売場面積（㎡）</t>
  </si>
  <si>
    <t>宮崎市</t>
  </si>
  <si>
    <t>都城市</t>
  </si>
  <si>
    <t>延岡市</t>
  </si>
  <si>
    <t>小林市</t>
  </si>
  <si>
    <t>日向市</t>
  </si>
  <si>
    <t>1事業所　　　あたり</t>
  </si>
  <si>
    <t>就業者数（人）</t>
  </si>
  <si>
    <t>54．産業分類別の商店数、従業者数、年間商品販売額、売場面積</t>
  </si>
  <si>
    <t>三股町</t>
  </si>
  <si>
    <t>綾町</t>
  </si>
  <si>
    <t>高鍋町</t>
  </si>
  <si>
    <t>新富町</t>
  </si>
  <si>
    <t>西米良村</t>
  </si>
  <si>
    <t>諸塚村</t>
  </si>
  <si>
    <t>椎葉村</t>
  </si>
  <si>
    <t>従業者1人　あたり</t>
  </si>
  <si>
    <t>機械器具小売業</t>
  </si>
  <si>
    <t>無店舗小売業</t>
  </si>
  <si>
    <t>機械器具小売業</t>
  </si>
  <si>
    <t>従業者１人当り</t>
  </si>
  <si>
    <t>注１　各年7月1日現在</t>
  </si>
  <si>
    <t>従業者数</t>
  </si>
  <si>
    <t>事業所数（店）</t>
  </si>
  <si>
    <t>市町村名</t>
  </si>
  <si>
    <t>産業分類</t>
  </si>
  <si>
    <t>総　計</t>
  </si>
  <si>
    <t>卸売業計</t>
  </si>
  <si>
    <t>小売業計</t>
  </si>
  <si>
    <t>53．商業の推移</t>
  </si>
  <si>
    <t>実 数</t>
  </si>
  <si>
    <t>年 次</t>
  </si>
  <si>
    <t>総　数</t>
  </si>
  <si>
    <t>卸売業計</t>
  </si>
  <si>
    <t>小売業計</t>
  </si>
  <si>
    <t>55．宮崎県内の事業所数、就業者数、年間商品販売額、売場面積</t>
  </si>
  <si>
    <t>56．宮崎県内の産業分類別事業所数、従業者数、年間商品販売額、売場面積</t>
  </si>
  <si>
    <t>10　商　業</t>
  </si>
  <si>
    <t>単位：百万円</t>
  </si>
  <si>
    <t>年間商品販売額　　　（百万円）</t>
  </si>
  <si>
    <t>年間商品　　   販売額　　　　（百万円）</t>
  </si>
  <si>
    <t>資料：企画商工課「経済センサス-活動調査」</t>
  </si>
  <si>
    <t>資料：企画商工課「経済センサス-活動調査」</t>
  </si>
  <si>
    <t>年間商品販売額　　　　（百万円）</t>
  </si>
  <si>
    <t>-</t>
  </si>
  <si>
    <t>注２　卸売業の小分類別集計については公表なし</t>
  </si>
  <si>
    <t>51　商　業</t>
  </si>
  <si>
    <t>商　業　52</t>
  </si>
  <si>
    <t>53　商　業</t>
  </si>
  <si>
    <t>-</t>
  </si>
  <si>
    <t>令和3</t>
  </si>
  <si>
    <t>注１　令和3年6月1日現在</t>
  </si>
  <si>
    <t>資料：企画商工課「商業統計調査」「経済センサス-活動調査」</t>
  </si>
  <si>
    <t>注2   平成28年は6月1日現在（「経済センサス-活動調査」より） 令和3年は6月1日現在（「経済センサス-活動調査」より）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</si>
</sst>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_ "/>
    <numFmt numFmtId="184" formatCode="#,##0.0;[Red]\-#,##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38" fontId="0" fillId="0" borderId="0" xfId="49" applyFont="1" applyBorder="1" applyAlignment="1">
      <alignment/>
    </xf>
    <xf numFmtId="38" fontId="2" fillId="0" borderId="0" xfId="49" applyFont="1" applyAlignment="1">
      <alignment/>
    </xf>
    <xf numFmtId="38" fontId="0" fillId="0" borderId="0" xfId="49" applyFont="1" applyAlignment="1">
      <alignment/>
    </xf>
    <xf numFmtId="38" fontId="2" fillId="0" borderId="12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  <xf numFmtId="38" fontId="3" fillId="0" borderId="0" xfId="49" applyFont="1" applyAlignment="1">
      <alignment/>
    </xf>
    <xf numFmtId="38" fontId="7" fillId="0" borderId="11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 wrapText="1"/>
    </xf>
    <xf numFmtId="38" fontId="2" fillId="0" borderId="15" xfId="49" applyFont="1" applyBorder="1" applyAlignment="1">
      <alignment vertical="center" wrapText="1"/>
    </xf>
    <xf numFmtId="38" fontId="2" fillId="0" borderId="16" xfId="49" applyFont="1" applyBorder="1" applyAlignment="1">
      <alignment vertical="center" wrapText="1"/>
    </xf>
    <xf numFmtId="38" fontId="2" fillId="0" borderId="17" xfId="49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Alignment="1">
      <alignment/>
    </xf>
    <xf numFmtId="38" fontId="0" fillId="0" borderId="11" xfId="49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21" xfId="49" applyNumberFormat="1" applyFont="1" applyFill="1" applyBorder="1" applyAlignment="1">
      <alignment vertical="center"/>
    </xf>
    <xf numFmtId="3" fontId="0" fillId="0" borderId="22" xfId="49" applyNumberFormat="1" applyFont="1" applyBorder="1" applyAlignment="1">
      <alignment vertical="center"/>
    </xf>
    <xf numFmtId="49" fontId="0" fillId="0" borderId="22" xfId="49" applyNumberFormat="1" applyFont="1" applyBorder="1" applyAlignment="1">
      <alignment horizontal="right" vertical="center"/>
    </xf>
    <xf numFmtId="38" fontId="0" fillId="0" borderId="23" xfId="49" applyNumberFormat="1" applyFont="1" applyFill="1" applyBorder="1" applyAlignment="1">
      <alignment vertical="center"/>
    </xf>
    <xf numFmtId="184" fontId="0" fillId="0" borderId="24" xfId="49" applyNumberFormat="1" applyFont="1" applyFill="1" applyBorder="1" applyAlignment="1">
      <alignment horizontal="right" vertical="center"/>
    </xf>
    <xf numFmtId="38" fontId="0" fillId="0" borderId="25" xfId="49" applyFont="1" applyBorder="1" applyAlignment="1">
      <alignment vertical="center"/>
    </xf>
    <xf numFmtId="0" fontId="0" fillId="0" borderId="26" xfId="49" applyNumberFormat="1" applyFont="1" applyBorder="1" applyAlignment="1">
      <alignment vertical="center"/>
    </xf>
    <xf numFmtId="3" fontId="0" fillId="0" borderId="26" xfId="49" applyNumberFormat="1" applyFont="1" applyBorder="1" applyAlignment="1">
      <alignment vertical="center"/>
    </xf>
    <xf numFmtId="49" fontId="0" fillId="0" borderId="26" xfId="49" applyNumberFormat="1" applyFont="1" applyBorder="1" applyAlignment="1">
      <alignment horizontal="right" vertical="center"/>
    </xf>
    <xf numFmtId="38" fontId="0" fillId="0" borderId="26" xfId="49" applyNumberFormat="1" applyFont="1" applyFill="1" applyBorder="1" applyAlignment="1">
      <alignment vertical="center"/>
    </xf>
    <xf numFmtId="184" fontId="0" fillId="0" borderId="27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0" fillId="0" borderId="22" xfId="49" applyNumberFormat="1" applyFont="1" applyBorder="1" applyAlignment="1">
      <alignment vertical="center"/>
    </xf>
    <xf numFmtId="38" fontId="0" fillId="0" borderId="29" xfId="49" applyNumberFormat="1" applyFont="1" applyFill="1" applyBorder="1" applyAlignment="1">
      <alignment vertical="center"/>
    </xf>
    <xf numFmtId="38" fontId="0" fillId="0" borderId="30" xfId="49" applyNumberFormat="1" applyFont="1" applyFill="1" applyBorder="1" applyAlignment="1">
      <alignment vertical="center"/>
    </xf>
    <xf numFmtId="38" fontId="0" fillId="0" borderId="27" xfId="49" applyNumberFormat="1" applyFont="1" applyFill="1" applyBorder="1" applyAlignment="1">
      <alignment vertical="center"/>
    </xf>
    <xf numFmtId="38" fontId="0" fillId="0" borderId="31" xfId="49" applyFont="1" applyBorder="1" applyAlignment="1">
      <alignment vertical="center"/>
    </xf>
    <xf numFmtId="0" fontId="0" fillId="0" borderId="32" xfId="49" applyNumberFormat="1" applyFont="1" applyBorder="1" applyAlignment="1">
      <alignment vertical="center"/>
    </xf>
    <xf numFmtId="3" fontId="0" fillId="0" borderId="32" xfId="49" applyNumberFormat="1" applyFont="1" applyBorder="1" applyAlignment="1">
      <alignment vertical="center"/>
    </xf>
    <xf numFmtId="38" fontId="0" fillId="0" borderId="32" xfId="49" applyFont="1" applyBorder="1" applyAlignment="1">
      <alignment horizontal="right" vertical="center"/>
    </xf>
    <xf numFmtId="38" fontId="0" fillId="0" borderId="32" xfId="49" applyNumberFormat="1" applyFont="1" applyFill="1" applyBorder="1" applyAlignment="1">
      <alignment vertical="center"/>
    </xf>
    <xf numFmtId="38" fontId="0" fillId="0" borderId="33" xfId="49" applyNumberFormat="1" applyFont="1" applyFill="1" applyBorder="1" applyAlignment="1">
      <alignment horizontal="right" vertical="center"/>
    </xf>
    <xf numFmtId="38" fontId="0" fillId="0" borderId="34" xfId="49" applyFont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32" xfId="49" applyFont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36" xfId="49" applyFont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20" xfId="49" applyFont="1" applyBorder="1" applyAlignment="1">
      <alignment/>
    </xf>
    <xf numFmtId="3" fontId="0" fillId="0" borderId="20" xfId="49" applyNumberFormat="1" applyFont="1" applyBorder="1" applyAlignment="1">
      <alignment/>
    </xf>
    <xf numFmtId="38" fontId="0" fillId="0" borderId="21" xfId="49" applyFont="1" applyFill="1" applyBorder="1" applyAlignment="1">
      <alignment horizontal="right"/>
    </xf>
    <xf numFmtId="38" fontId="0" fillId="0" borderId="27" xfId="49" applyFont="1" applyFill="1" applyBorder="1" applyAlignment="1">
      <alignment horizontal="right"/>
    </xf>
    <xf numFmtId="0" fontId="0" fillId="0" borderId="26" xfId="49" applyNumberFormat="1" applyFont="1" applyBorder="1" applyAlignment="1">
      <alignment/>
    </xf>
    <xf numFmtId="38" fontId="0" fillId="0" borderId="33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182" fontId="0" fillId="0" borderId="26" xfId="0" applyNumberFormat="1" applyFont="1" applyBorder="1" applyAlignment="1">
      <alignment/>
    </xf>
    <xf numFmtId="38" fontId="0" fillId="0" borderId="26" xfId="49" applyFont="1" applyBorder="1" applyAlignment="1">
      <alignment/>
    </xf>
    <xf numFmtId="182" fontId="0" fillId="0" borderId="27" xfId="0" applyNumberFormat="1" applyFont="1" applyBorder="1" applyAlignment="1">
      <alignment/>
    </xf>
    <xf numFmtId="0" fontId="0" fillId="0" borderId="32" xfId="0" applyFont="1" applyBorder="1" applyAlignment="1">
      <alignment/>
    </xf>
    <xf numFmtId="182" fontId="0" fillId="0" borderId="32" xfId="0" applyNumberFormat="1" applyFont="1" applyBorder="1" applyAlignment="1">
      <alignment/>
    </xf>
    <xf numFmtId="38" fontId="0" fillId="0" borderId="32" xfId="49" applyFont="1" applyBorder="1" applyAlignment="1">
      <alignment/>
    </xf>
    <xf numFmtId="182" fontId="0" fillId="0" borderId="33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184" fontId="0" fillId="0" borderId="11" xfId="49" applyNumberFormat="1" applyFont="1" applyFill="1" applyBorder="1" applyAlignment="1">
      <alignment horizontal="right" vertical="center"/>
    </xf>
    <xf numFmtId="188" fontId="0" fillId="0" borderId="11" xfId="49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184" fontId="0" fillId="0" borderId="29" xfId="49" applyNumberFormat="1" applyFont="1" applyFill="1" applyBorder="1" applyAlignment="1">
      <alignment horizontal="right" vertical="center"/>
    </xf>
    <xf numFmtId="188" fontId="0" fillId="0" borderId="29" xfId="49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185" fontId="0" fillId="0" borderId="3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6" xfId="49" applyFont="1" applyBorder="1" applyAlignment="1">
      <alignment horizontal="right" vertical="center"/>
    </xf>
    <xf numFmtId="184" fontId="0" fillId="0" borderId="26" xfId="49" applyNumberFormat="1" applyFont="1" applyFill="1" applyBorder="1" applyAlignment="1">
      <alignment horizontal="right" vertical="center"/>
    </xf>
    <xf numFmtId="188" fontId="0" fillId="0" borderId="26" xfId="49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2" xfId="49" applyFont="1" applyBorder="1" applyAlignment="1">
      <alignment horizontal="right" vertical="center"/>
    </xf>
    <xf numFmtId="184" fontId="0" fillId="0" borderId="32" xfId="49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horizontal="right" vertical="center"/>
    </xf>
    <xf numFmtId="185" fontId="0" fillId="0" borderId="33" xfId="49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38" fontId="2" fillId="0" borderId="0" xfId="49" applyFont="1" applyBorder="1" applyAlignment="1">
      <alignment vertical="center" wrapText="1"/>
    </xf>
    <xf numFmtId="38" fontId="2" fillId="0" borderId="15" xfId="49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2" fillId="0" borderId="31" xfId="49" applyFont="1" applyBorder="1" applyAlignment="1">
      <alignment vertical="center" wrapText="1"/>
    </xf>
    <xf numFmtId="38" fontId="2" fillId="0" borderId="17" xfId="49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8" fontId="2" fillId="0" borderId="0" xfId="49" applyFont="1" applyAlignment="1">
      <alignment horizontal="right"/>
    </xf>
    <xf numFmtId="38" fontId="10" fillId="0" borderId="0" xfId="49" applyFont="1" applyAlignment="1">
      <alignment horizontal="center"/>
    </xf>
    <xf numFmtId="38" fontId="2" fillId="0" borderId="49" xfId="49" applyFont="1" applyBorder="1" applyAlignment="1">
      <alignment horizontal="center"/>
    </xf>
    <xf numFmtId="38" fontId="2" fillId="0" borderId="34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38" fontId="2" fillId="0" borderId="26" xfId="49" applyFont="1" applyBorder="1" applyAlignment="1">
      <alignment horizontal="center"/>
    </xf>
    <xf numFmtId="38" fontId="2" fillId="0" borderId="50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/>
    </xf>
    <xf numFmtId="38" fontId="2" fillId="0" borderId="32" xfId="49" applyFont="1" applyBorder="1" applyAlignment="1">
      <alignment horizontal="center"/>
    </xf>
    <xf numFmtId="38" fontId="2" fillId="0" borderId="47" xfId="49" applyFont="1" applyBorder="1" applyAlignment="1">
      <alignment horizontal="center"/>
    </xf>
    <xf numFmtId="38" fontId="2" fillId="0" borderId="48" xfId="49" applyFont="1" applyBorder="1" applyAlignment="1">
      <alignment horizontal="center"/>
    </xf>
    <xf numFmtId="38" fontId="2" fillId="0" borderId="51" xfId="49" applyFont="1" applyBorder="1" applyAlignment="1">
      <alignment horizontal="center"/>
    </xf>
    <xf numFmtId="38" fontId="2" fillId="0" borderId="52" xfId="49" applyFont="1" applyBorder="1" applyAlignment="1">
      <alignment horizontal="center"/>
    </xf>
    <xf numFmtId="38" fontId="2" fillId="0" borderId="44" xfId="49" applyFont="1" applyBorder="1" applyAlignment="1">
      <alignment horizontal="center"/>
    </xf>
    <xf numFmtId="38" fontId="2" fillId="0" borderId="36" xfId="49" applyFont="1" applyBorder="1" applyAlignment="1">
      <alignment horizontal="center"/>
    </xf>
    <xf numFmtId="38" fontId="2" fillId="0" borderId="0" xfId="49" applyFont="1" applyBorder="1" applyAlignment="1">
      <alignment horizontal="center"/>
    </xf>
    <xf numFmtId="38" fontId="2" fillId="0" borderId="31" xfId="49" applyFont="1" applyBorder="1" applyAlignment="1">
      <alignment horizontal="center"/>
    </xf>
    <xf numFmtId="38" fontId="2" fillId="0" borderId="0" xfId="49" applyFont="1" applyAlignment="1">
      <alignment horizontal="left"/>
    </xf>
    <xf numFmtId="38" fontId="2" fillId="0" borderId="53" xfId="49" applyFont="1" applyBorder="1" applyAlignment="1">
      <alignment horizontal="center" vertical="center" wrapText="1"/>
    </xf>
    <xf numFmtId="38" fontId="2" fillId="0" borderId="11" xfId="49" applyFont="1" applyBorder="1" applyAlignment="1">
      <alignment horizontal="center" vertical="center" wrapText="1"/>
    </xf>
    <xf numFmtId="38" fontId="0" fillId="0" borderId="48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 wrapText="1"/>
    </xf>
    <xf numFmtId="38" fontId="2" fillId="0" borderId="36" xfId="49" applyFont="1" applyBorder="1" applyAlignment="1">
      <alignment horizontal="center" vertical="center" wrapText="1"/>
    </xf>
    <xf numFmtId="38" fontId="2" fillId="0" borderId="53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6.625" style="77" customWidth="1"/>
    <col min="2" max="2" width="3.75390625" style="77" customWidth="1"/>
    <col min="3" max="3" width="4.00390625" style="77" customWidth="1"/>
    <col min="4" max="4" width="7.625" style="77" customWidth="1"/>
    <col min="5" max="6" width="8.125" style="77" customWidth="1"/>
    <col min="7" max="7" width="9.25390625" style="77" customWidth="1"/>
    <col min="8" max="9" width="8.875" style="77" customWidth="1"/>
    <col min="10" max="10" width="9.50390625" style="77" customWidth="1"/>
    <col min="11" max="11" width="8.375" style="77" customWidth="1"/>
    <col min="12" max="12" width="8.625" style="77" customWidth="1"/>
  </cols>
  <sheetData>
    <row r="1" spans="1:5" ht="13.5">
      <c r="A1" s="118" t="s">
        <v>87</v>
      </c>
      <c r="B1" s="118"/>
      <c r="C1" s="118"/>
      <c r="D1" s="118"/>
      <c r="E1" s="118"/>
    </row>
    <row r="2" spans="2:5" ht="13.5">
      <c r="B2" s="26"/>
      <c r="C2" s="26"/>
      <c r="D2" s="26"/>
      <c r="E2" s="26"/>
    </row>
    <row r="3" spans="2:12" ht="18" customHeight="1">
      <c r="B3" s="126" t="s">
        <v>78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5" spans="2:11" ht="17.25">
      <c r="B5" s="130" t="s">
        <v>70</v>
      </c>
      <c r="C5" s="130"/>
      <c r="D5" s="130"/>
      <c r="E5" s="130"/>
      <c r="F5" s="130"/>
      <c r="G5" s="130"/>
      <c r="H5" s="130"/>
      <c r="I5" s="130"/>
      <c r="J5" s="27"/>
      <c r="K5" s="27"/>
    </row>
    <row r="6" spans="2:9" ht="14.25" thickBot="1">
      <c r="B6" s="128"/>
      <c r="C6" s="129"/>
      <c r="D6" s="78"/>
      <c r="E6" s="78"/>
      <c r="F6" s="78"/>
      <c r="G6" s="78"/>
      <c r="H6" s="127" t="s">
        <v>79</v>
      </c>
      <c r="I6" s="127"/>
    </row>
    <row r="7" spans="2:9" ht="19.5" customHeight="1" thickTop="1">
      <c r="B7" s="133" t="s">
        <v>72</v>
      </c>
      <c r="C7" s="134"/>
      <c r="D7" s="123" t="s">
        <v>64</v>
      </c>
      <c r="E7" s="124"/>
      <c r="F7" s="123" t="s">
        <v>63</v>
      </c>
      <c r="G7" s="124"/>
      <c r="H7" s="123" t="s">
        <v>0</v>
      </c>
      <c r="I7" s="125"/>
    </row>
    <row r="8" spans="2:9" ht="19.5" customHeight="1">
      <c r="B8" s="135"/>
      <c r="C8" s="136"/>
      <c r="D8" s="20" t="s">
        <v>71</v>
      </c>
      <c r="E8" s="20" t="s">
        <v>1</v>
      </c>
      <c r="F8" s="20" t="s">
        <v>71</v>
      </c>
      <c r="G8" s="20" t="s">
        <v>1</v>
      </c>
      <c r="H8" s="20" t="s">
        <v>71</v>
      </c>
      <c r="I8" s="21" t="s">
        <v>1</v>
      </c>
    </row>
    <row r="9" spans="2:9" ht="19.5" customHeight="1">
      <c r="B9" s="131">
        <v>19</v>
      </c>
      <c r="C9" s="132"/>
      <c r="D9" s="79">
        <v>231</v>
      </c>
      <c r="E9" s="80">
        <v>92.8</v>
      </c>
      <c r="F9" s="81">
        <v>1374</v>
      </c>
      <c r="G9" s="80">
        <v>92.6</v>
      </c>
      <c r="H9" s="81">
        <v>28380</v>
      </c>
      <c r="I9" s="82">
        <v>102.8</v>
      </c>
    </row>
    <row r="10" spans="2:9" ht="19.5" customHeight="1">
      <c r="B10" s="131">
        <v>24</v>
      </c>
      <c r="C10" s="132"/>
      <c r="D10" s="79">
        <v>178</v>
      </c>
      <c r="E10" s="80">
        <v>77.1</v>
      </c>
      <c r="F10" s="81">
        <v>1050</v>
      </c>
      <c r="G10" s="80">
        <v>76.4</v>
      </c>
      <c r="H10" s="81">
        <v>23101</v>
      </c>
      <c r="I10" s="82">
        <v>81.4</v>
      </c>
    </row>
    <row r="11" spans="2:9" ht="19.5" customHeight="1">
      <c r="B11" s="131">
        <v>26</v>
      </c>
      <c r="C11" s="132"/>
      <c r="D11" s="79">
        <v>159</v>
      </c>
      <c r="E11" s="80">
        <v>89.3</v>
      </c>
      <c r="F11" s="81">
        <v>1239</v>
      </c>
      <c r="G11" s="80">
        <v>118</v>
      </c>
      <c r="H11" s="81">
        <v>28454</v>
      </c>
      <c r="I11" s="82">
        <v>123.2</v>
      </c>
    </row>
    <row r="12" spans="2:9" ht="19.5" customHeight="1">
      <c r="B12" s="131">
        <v>28</v>
      </c>
      <c r="C12" s="132"/>
      <c r="D12" s="79">
        <v>178</v>
      </c>
      <c r="E12" s="80">
        <v>111.9</v>
      </c>
      <c r="F12" s="81">
        <v>1306</v>
      </c>
      <c r="G12" s="80">
        <v>105.4</v>
      </c>
      <c r="H12" s="81">
        <v>33418</v>
      </c>
      <c r="I12" s="82">
        <v>117.4</v>
      </c>
    </row>
    <row r="13" spans="2:9" ht="19.5" customHeight="1" thickBot="1">
      <c r="B13" s="148" t="s">
        <v>91</v>
      </c>
      <c r="C13" s="149"/>
      <c r="D13" s="83">
        <v>165</v>
      </c>
      <c r="E13" s="84">
        <f>D13/D12*100</f>
        <v>92.69662921348315</v>
      </c>
      <c r="F13" s="85">
        <v>1202</v>
      </c>
      <c r="G13" s="84">
        <f>F13/F12*100</f>
        <v>92.03675344563553</v>
      </c>
      <c r="H13" s="85">
        <v>27725</v>
      </c>
      <c r="I13" s="86">
        <f>H13/H12*100</f>
        <v>82.96427075228918</v>
      </c>
    </row>
    <row r="14" spans="2:12" ht="13.5">
      <c r="B14" s="22" t="s">
        <v>93</v>
      </c>
      <c r="C14" s="22"/>
      <c r="D14" s="22"/>
      <c r="E14" s="22"/>
      <c r="F14" s="32"/>
      <c r="G14" s="32"/>
      <c r="H14" s="31"/>
      <c r="I14" s="31"/>
      <c r="J14" s="31"/>
      <c r="K14" s="31"/>
      <c r="L14" s="31"/>
    </row>
    <row r="15" spans="2:12" ht="13.5">
      <c r="B15" s="22" t="s">
        <v>62</v>
      </c>
      <c r="C15" s="22"/>
      <c r="D15" s="22"/>
      <c r="E15" s="32"/>
      <c r="F15" s="32"/>
      <c r="G15" s="32"/>
      <c r="H15" s="31"/>
      <c r="I15" s="31"/>
      <c r="J15" s="31"/>
      <c r="K15" s="31"/>
      <c r="L15" s="31"/>
    </row>
    <row r="16" spans="2:10" ht="13.5">
      <c r="B16" s="28" t="s">
        <v>94</v>
      </c>
      <c r="C16" s="29"/>
      <c r="D16" s="29"/>
      <c r="E16" s="29"/>
      <c r="F16" s="29"/>
      <c r="G16" s="29"/>
      <c r="H16" s="29"/>
      <c r="I16" s="29"/>
      <c r="J16" s="29"/>
    </row>
    <row r="18" spans="2:12" s="2" customFormat="1" ht="17.25">
      <c r="B18" s="147" t="s">
        <v>49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3:12" s="2" customFormat="1" ht="18" thickBot="1">
      <c r="C19" s="16"/>
      <c r="D19" s="17"/>
      <c r="E19" s="17"/>
      <c r="F19" s="3"/>
      <c r="G19" s="3"/>
      <c r="H19" s="3"/>
      <c r="I19" s="3"/>
      <c r="J19" s="3"/>
      <c r="K19" s="3"/>
      <c r="L19" s="3"/>
    </row>
    <row r="20" spans="2:12" s="2" customFormat="1" ht="27.75" customHeight="1" thickTop="1">
      <c r="B20" s="133" t="s">
        <v>66</v>
      </c>
      <c r="C20" s="133"/>
      <c r="D20" s="133"/>
      <c r="E20" s="134"/>
      <c r="F20" s="121" t="s">
        <v>35</v>
      </c>
      <c r="G20" s="121" t="s">
        <v>40</v>
      </c>
      <c r="H20" s="121" t="s">
        <v>80</v>
      </c>
      <c r="I20" s="121" t="s">
        <v>41</v>
      </c>
      <c r="J20" s="145" t="s">
        <v>39</v>
      </c>
      <c r="K20" s="146"/>
      <c r="L20" s="146"/>
    </row>
    <row r="21" spans="2:12" s="2" customFormat="1" ht="19.5" customHeight="1">
      <c r="B21" s="135"/>
      <c r="C21" s="135"/>
      <c r="D21" s="135"/>
      <c r="E21" s="136"/>
      <c r="F21" s="122"/>
      <c r="G21" s="122"/>
      <c r="H21" s="122"/>
      <c r="I21" s="122"/>
      <c r="J21" s="19" t="s">
        <v>2</v>
      </c>
      <c r="K21" s="4" t="s">
        <v>61</v>
      </c>
      <c r="L21" s="18" t="s">
        <v>3</v>
      </c>
    </row>
    <row r="22" spans="2:13" ht="19.5" customHeight="1">
      <c r="B22" s="141" t="s">
        <v>73</v>
      </c>
      <c r="C22" s="141"/>
      <c r="D22" s="141"/>
      <c r="E22" s="142"/>
      <c r="F22" s="87">
        <v>165</v>
      </c>
      <c r="G22" s="88">
        <v>1202</v>
      </c>
      <c r="H22" s="88">
        <v>27725</v>
      </c>
      <c r="I22" s="89" t="s">
        <v>4</v>
      </c>
      <c r="J22" s="90">
        <f>H22/F22</f>
        <v>168.03030303030303</v>
      </c>
      <c r="K22" s="91">
        <f>H22/G22</f>
        <v>23.065723793677204</v>
      </c>
      <c r="L22" s="92" t="s">
        <v>4</v>
      </c>
      <c r="M22" s="1"/>
    </row>
    <row r="23" spans="2:13" ht="19.5" customHeight="1">
      <c r="B23" s="143" t="s">
        <v>74</v>
      </c>
      <c r="C23" s="143"/>
      <c r="D23" s="143"/>
      <c r="E23" s="144"/>
      <c r="F23" s="93">
        <v>35</v>
      </c>
      <c r="G23" s="93">
        <v>266</v>
      </c>
      <c r="H23" s="94">
        <v>12809</v>
      </c>
      <c r="I23" s="95" t="s">
        <v>4</v>
      </c>
      <c r="J23" s="96">
        <f>H23/F23</f>
        <v>365.9714285714286</v>
      </c>
      <c r="K23" s="97">
        <f>H23/G23</f>
        <v>48.15413533834587</v>
      </c>
      <c r="L23" s="98" t="s">
        <v>4</v>
      </c>
      <c r="M23" s="1"/>
    </row>
    <row r="24" spans="2:12" ht="19.5" customHeight="1">
      <c r="B24" s="139" t="s">
        <v>75</v>
      </c>
      <c r="C24" s="139"/>
      <c r="D24" s="139"/>
      <c r="E24" s="140"/>
      <c r="F24" s="99">
        <v>130</v>
      </c>
      <c r="G24" s="100">
        <v>936</v>
      </c>
      <c r="H24" s="100">
        <v>14916</v>
      </c>
      <c r="I24" s="100">
        <v>20547</v>
      </c>
      <c r="J24" s="96">
        <f>H24/F24</f>
        <v>114.73846153846154</v>
      </c>
      <c r="K24" s="97">
        <f>H24/G24</f>
        <v>15.935897435897436</v>
      </c>
      <c r="L24" s="101">
        <f>H24/I24</f>
        <v>0.7259453934881005</v>
      </c>
    </row>
    <row r="25" spans="2:13" ht="19.5" customHeight="1">
      <c r="B25" s="102">
        <v>56</v>
      </c>
      <c r="C25" s="119" t="s">
        <v>30</v>
      </c>
      <c r="D25" s="119"/>
      <c r="E25" s="120"/>
      <c r="F25" s="103" t="s">
        <v>90</v>
      </c>
      <c r="G25" s="103" t="s">
        <v>90</v>
      </c>
      <c r="H25" s="103" t="s">
        <v>90</v>
      </c>
      <c r="I25" s="103" t="s">
        <v>90</v>
      </c>
      <c r="J25" s="104" t="s">
        <v>4</v>
      </c>
      <c r="K25" s="105" t="s">
        <v>4</v>
      </c>
      <c r="L25" s="106" t="s">
        <v>85</v>
      </c>
      <c r="M25" s="1"/>
    </row>
    <row r="26" spans="2:13" ht="27" customHeight="1">
      <c r="B26" s="102">
        <v>57</v>
      </c>
      <c r="C26" s="119" t="s">
        <v>31</v>
      </c>
      <c r="D26" s="119"/>
      <c r="E26" s="120"/>
      <c r="F26" s="107">
        <v>4</v>
      </c>
      <c r="G26" s="103">
        <v>31</v>
      </c>
      <c r="H26" s="108">
        <v>487</v>
      </c>
      <c r="I26" s="109">
        <v>1909</v>
      </c>
      <c r="J26" s="110">
        <f>H26/F26</f>
        <v>121.75</v>
      </c>
      <c r="K26" s="105">
        <f>H26/G26</f>
        <v>15.709677419354838</v>
      </c>
      <c r="L26" s="106">
        <f>H26/I26</f>
        <v>0.25510738606600314</v>
      </c>
      <c r="M26" s="1"/>
    </row>
    <row r="27" spans="2:12" ht="19.5" customHeight="1">
      <c r="B27" s="102">
        <v>58</v>
      </c>
      <c r="C27" s="119" t="s">
        <v>32</v>
      </c>
      <c r="D27" s="119"/>
      <c r="E27" s="120"/>
      <c r="F27" s="107">
        <v>58</v>
      </c>
      <c r="G27" s="107">
        <v>628</v>
      </c>
      <c r="H27" s="108">
        <v>10386</v>
      </c>
      <c r="I27" s="108">
        <v>15434</v>
      </c>
      <c r="J27" s="110">
        <f>H27/F27</f>
        <v>179.06896551724137</v>
      </c>
      <c r="K27" s="111">
        <f>H27/G27</f>
        <v>16.538216560509554</v>
      </c>
      <c r="L27" s="106">
        <f>H27/I27</f>
        <v>0.6729298950369315</v>
      </c>
    </row>
    <row r="28" spans="2:12" ht="19.5" customHeight="1">
      <c r="B28" s="102">
        <v>59</v>
      </c>
      <c r="C28" s="119" t="s">
        <v>60</v>
      </c>
      <c r="D28" s="119"/>
      <c r="E28" s="120"/>
      <c r="F28" s="107">
        <v>24</v>
      </c>
      <c r="G28" s="107">
        <v>68</v>
      </c>
      <c r="H28" s="108">
        <v>360</v>
      </c>
      <c r="I28" s="108">
        <v>56</v>
      </c>
      <c r="J28" s="110">
        <f>H28/F28</f>
        <v>15</v>
      </c>
      <c r="K28" s="111">
        <f>H28/G28</f>
        <v>5.294117647058823</v>
      </c>
      <c r="L28" s="106">
        <f>H28/I28</f>
        <v>6.428571428571429</v>
      </c>
    </row>
    <row r="29" spans="2:12" ht="26.25" customHeight="1">
      <c r="B29" s="102">
        <v>60</v>
      </c>
      <c r="C29" s="119" t="s">
        <v>33</v>
      </c>
      <c r="D29" s="119"/>
      <c r="E29" s="120"/>
      <c r="F29" s="107">
        <v>39</v>
      </c>
      <c r="G29" s="107">
        <v>186</v>
      </c>
      <c r="H29" s="108">
        <v>3249</v>
      </c>
      <c r="I29" s="108">
        <v>3148</v>
      </c>
      <c r="J29" s="110">
        <f>H29/F29</f>
        <v>83.3076923076923</v>
      </c>
      <c r="K29" s="105">
        <f>H29/G29</f>
        <v>17.467741935483872</v>
      </c>
      <c r="L29" s="106">
        <f>H29/I29</f>
        <v>1.0320838627700126</v>
      </c>
    </row>
    <row r="30" spans="2:12" ht="19.5" customHeight="1" thickBot="1">
      <c r="B30" s="112">
        <v>61</v>
      </c>
      <c r="C30" s="137" t="s">
        <v>59</v>
      </c>
      <c r="D30" s="137"/>
      <c r="E30" s="138"/>
      <c r="F30" s="113">
        <v>5</v>
      </c>
      <c r="G30" s="113">
        <v>23</v>
      </c>
      <c r="H30" s="114">
        <v>433</v>
      </c>
      <c r="I30" s="114" t="s">
        <v>90</v>
      </c>
      <c r="J30" s="115">
        <f>H30/F30</f>
        <v>86.6</v>
      </c>
      <c r="K30" s="116">
        <f>H30/G30</f>
        <v>18.82608695652174</v>
      </c>
      <c r="L30" s="117" t="s">
        <v>4</v>
      </c>
    </row>
    <row r="31" spans="2:12" ht="13.5">
      <c r="B31" s="23" t="s">
        <v>83</v>
      </c>
      <c r="C31" s="30"/>
      <c r="D31" s="23"/>
      <c r="E31" s="22"/>
      <c r="F31" s="22"/>
      <c r="G31" s="31"/>
      <c r="H31" s="31"/>
      <c r="I31" s="31"/>
      <c r="J31" s="31"/>
      <c r="K31" s="31"/>
      <c r="L31" s="31"/>
    </row>
    <row r="32" spans="2:12" ht="13.5">
      <c r="B32" s="23" t="s">
        <v>92</v>
      </c>
      <c r="C32" s="30"/>
      <c r="D32" s="23"/>
      <c r="E32" s="22"/>
      <c r="F32" s="32"/>
      <c r="G32" s="31"/>
      <c r="H32" s="31"/>
      <c r="I32" s="31"/>
      <c r="J32" s="5"/>
      <c r="K32" s="31"/>
      <c r="L32" s="31"/>
    </row>
    <row r="33" spans="2:12" ht="13.5">
      <c r="B33" s="23" t="s">
        <v>86</v>
      </c>
      <c r="C33" s="30"/>
      <c r="D33" s="23"/>
      <c r="E33" s="22"/>
      <c r="F33" s="32"/>
      <c r="G33" s="31"/>
      <c r="H33" s="31"/>
      <c r="I33" s="31"/>
      <c r="J33" s="5"/>
      <c r="K33" s="31"/>
      <c r="L33" s="31"/>
    </row>
  </sheetData>
  <sheetProtection/>
  <mergeCells count="30">
    <mergeCell ref="B11:C11"/>
    <mergeCell ref="C29:E29"/>
    <mergeCell ref="B10:C10"/>
    <mergeCell ref="J20:L20"/>
    <mergeCell ref="C26:E26"/>
    <mergeCell ref="B18:L18"/>
    <mergeCell ref="C25:E25"/>
    <mergeCell ref="I20:I21"/>
    <mergeCell ref="B13:C13"/>
    <mergeCell ref="B12:C12"/>
    <mergeCell ref="H6:I6"/>
    <mergeCell ref="B6:C6"/>
    <mergeCell ref="B5:I5"/>
    <mergeCell ref="B9:C9"/>
    <mergeCell ref="B7:C8"/>
    <mergeCell ref="C30:E30"/>
    <mergeCell ref="B20:E21"/>
    <mergeCell ref="B24:E24"/>
    <mergeCell ref="B22:E22"/>
    <mergeCell ref="B23:E23"/>
    <mergeCell ref="A1:E1"/>
    <mergeCell ref="C27:E27"/>
    <mergeCell ref="C28:E28"/>
    <mergeCell ref="H20:H21"/>
    <mergeCell ref="F20:F21"/>
    <mergeCell ref="G20:G21"/>
    <mergeCell ref="D7:E7"/>
    <mergeCell ref="F7:G7"/>
    <mergeCell ref="H7:I7"/>
    <mergeCell ref="B3:L3"/>
  </mergeCells>
  <printOptions/>
  <pageMargins left="0.5905511811023623" right="0.5905511811023623" top="0.7874015748031497" bottom="0.984251968503937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SheetLayoutView="100" zoomScalePageLayoutView="0" workbookViewId="0" topLeftCell="A1">
      <selection activeCell="F1" sqref="F1:G1"/>
    </sheetView>
  </sheetViews>
  <sheetFormatPr defaultColWidth="9.00390625" defaultRowHeight="13.5"/>
  <cols>
    <col min="1" max="1" width="5.125" style="33" customWidth="1"/>
    <col min="2" max="2" width="11.375" style="33" customWidth="1"/>
    <col min="3" max="3" width="15.125" style="33" customWidth="1"/>
    <col min="4" max="4" width="17.375" style="33" customWidth="1"/>
    <col min="5" max="6" width="15.125" style="33" customWidth="1"/>
    <col min="7" max="7" width="6.625" style="33" customWidth="1"/>
    <col min="8" max="16384" width="9.00390625" style="7" customWidth="1"/>
  </cols>
  <sheetData>
    <row r="1" spans="6:7" ht="13.5">
      <c r="F1" s="150" t="s">
        <v>88</v>
      </c>
      <c r="G1" s="150"/>
    </row>
    <row r="3" spans="1:6" ht="17.25">
      <c r="A3" s="151" t="s">
        <v>76</v>
      </c>
      <c r="B3" s="151"/>
      <c r="C3" s="151"/>
      <c r="D3" s="151"/>
      <c r="E3" s="151"/>
      <c r="F3" s="151"/>
    </row>
    <row r="4" ht="14.25" thickBot="1"/>
    <row r="5" spans="1:6" ht="25.5" thickBot="1" thickTop="1">
      <c r="A5" s="156" t="s">
        <v>65</v>
      </c>
      <c r="B5" s="157"/>
      <c r="C5" s="8" t="s">
        <v>6</v>
      </c>
      <c r="D5" s="8" t="s">
        <v>84</v>
      </c>
      <c r="E5" s="8" t="s">
        <v>48</v>
      </c>
      <c r="F5" s="9" t="s">
        <v>7</v>
      </c>
    </row>
    <row r="6" spans="1:6" ht="13.5">
      <c r="A6" s="152" t="s">
        <v>8</v>
      </c>
      <c r="B6" s="153"/>
      <c r="C6" s="59">
        <f>C7+C8</f>
        <v>10804</v>
      </c>
      <c r="D6" s="59">
        <f>SUM(D7:D8)</f>
        <v>2664264</v>
      </c>
      <c r="E6" s="59">
        <f>SUM(E9:E34)</f>
        <v>78459</v>
      </c>
      <c r="F6" s="60">
        <f>SUM(F9:F34)</f>
        <v>1400224</v>
      </c>
    </row>
    <row r="7" spans="1:6" ht="13.5">
      <c r="A7" s="154" t="s">
        <v>9</v>
      </c>
      <c r="B7" s="155"/>
      <c r="C7" s="61">
        <f>SUM(C9:C17)</f>
        <v>9225</v>
      </c>
      <c r="D7" s="61">
        <f>SUM(D9:D17)</f>
        <v>2454934</v>
      </c>
      <c r="E7" s="61">
        <f>SUM(E9:E17)</f>
        <v>69589</v>
      </c>
      <c r="F7" s="62">
        <f>SUM(F9:F17)</f>
        <v>1242036</v>
      </c>
    </row>
    <row r="8" spans="1:6" ht="14.25" thickBot="1">
      <c r="A8" s="158" t="s">
        <v>10</v>
      </c>
      <c r="B8" s="159"/>
      <c r="C8" s="63">
        <f>SUM(C18:C34)</f>
        <v>1579</v>
      </c>
      <c r="D8" s="64">
        <v>209330</v>
      </c>
      <c r="E8" s="63">
        <f>SUM(E18:E34)</f>
        <v>8870</v>
      </c>
      <c r="F8" s="65">
        <f>SUM(F18:F34)</f>
        <v>158188</v>
      </c>
    </row>
    <row r="9" spans="1:6" ht="15" customHeight="1">
      <c r="A9" s="152" t="s">
        <v>42</v>
      </c>
      <c r="B9" s="153"/>
      <c r="C9" s="59">
        <v>3794</v>
      </c>
      <c r="D9" s="59">
        <v>1444144</v>
      </c>
      <c r="E9" s="59">
        <v>33439</v>
      </c>
      <c r="F9" s="60">
        <v>502704</v>
      </c>
    </row>
    <row r="10" spans="1:6" ht="15" customHeight="1">
      <c r="A10" s="154" t="s">
        <v>43</v>
      </c>
      <c r="B10" s="155"/>
      <c r="C10" s="61">
        <v>1773</v>
      </c>
      <c r="D10" s="61">
        <v>489831</v>
      </c>
      <c r="E10" s="61">
        <v>13537</v>
      </c>
      <c r="F10" s="62">
        <v>264805</v>
      </c>
    </row>
    <row r="11" spans="1:6" ht="15" customHeight="1">
      <c r="A11" s="154" t="s">
        <v>44</v>
      </c>
      <c r="B11" s="155"/>
      <c r="C11" s="61">
        <v>1262</v>
      </c>
      <c r="D11" s="61">
        <v>194097</v>
      </c>
      <c r="E11" s="61">
        <v>8517</v>
      </c>
      <c r="F11" s="62">
        <v>163329</v>
      </c>
    </row>
    <row r="12" spans="1:6" ht="15" customHeight="1">
      <c r="A12" s="154" t="s">
        <v>11</v>
      </c>
      <c r="B12" s="155"/>
      <c r="C12" s="61">
        <v>549</v>
      </c>
      <c r="D12" s="61">
        <v>69218</v>
      </c>
      <c r="E12" s="61">
        <v>3035</v>
      </c>
      <c r="F12" s="62">
        <v>62190</v>
      </c>
    </row>
    <row r="13" spans="1:6" ht="15" customHeight="1">
      <c r="A13" s="154" t="s">
        <v>45</v>
      </c>
      <c r="B13" s="155"/>
      <c r="C13" s="61">
        <v>481</v>
      </c>
      <c r="D13" s="61">
        <v>68478</v>
      </c>
      <c r="E13" s="61">
        <v>3107</v>
      </c>
      <c r="F13" s="62">
        <v>62848</v>
      </c>
    </row>
    <row r="14" spans="1:6" ht="15" customHeight="1">
      <c r="A14" s="154" t="s">
        <v>46</v>
      </c>
      <c r="B14" s="155"/>
      <c r="C14" s="61">
        <v>749</v>
      </c>
      <c r="D14" s="61">
        <v>119817</v>
      </c>
      <c r="E14" s="61">
        <v>4724</v>
      </c>
      <c r="F14" s="62">
        <v>108374</v>
      </c>
    </row>
    <row r="15" spans="1:6" ht="15" customHeight="1">
      <c r="A15" s="154" t="s">
        <v>12</v>
      </c>
      <c r="B15" s="155"/>
      <c r="C15" s="61">
        <v>152</v>
      </c>
      <c r="D15" s="61">
        <v>13295</v>
      </c>
      <c r="E15" s="61">
        <v>758</v>
      </c>
      <c r="F15" s="62">
        <v>18130</v>
      </c>
    </row>
    <row r="16" spans="1:6" ht="15" customHeight="1">
      <c r="A16" s="154" t="s">
        <v>13</v>
      </c>
      <c r="B16" s="155"/>
      <c r="C16" s="61">
        <v>274</v>
      </c>
      <c r="D16" s="61">
        <v>33047</v>
      </c>
      <c r="E16" s="61">
        <v>1550</v>
      </c>
      <c r="F16" s="62">
        <v>37103</v>
      </c>
    </row>
    <row r="17" spans="1:6" ht="15" customHeight="1">
      <c r="A17" s="164" t="s">
        <v>14</v>
      </c>
      <c r="B17" s="165"/>
      <c r="C17" s="66">
        <v>191</v>
      </c>
      <c r="D17" s="66">
        <v>23007</v>
      </c>
      <c r="E17" s="66">
        <v>922</v>
      </c>
      <c r="F17" s="67">
        <v>22553</v>
      </c>
    </row>
    <row r="18" spans="1:6" ht="15" customHeight="1">
      <c r="A18" s="160" t="s">
        <v>50</v>
      </c>
      <c r="B18" s="161"/>
      <c r="C18" s="68">
        <v>165</v>
      </c>
      <c r="D18" s="69">
        <v>27725</v>
      </c>
      <c r="E18" s="68">
        <v>1202</v>
      </c>
      <c r="F18" s="70">
        <v>20547</v>
      </c>
    </row>
    <row r="19" spans="1:6" ht="15" customHeight="1">
      <c r="A19" s="162" t="s">
        <v>15</v>
      </c>
      <c r="B19" s="163"/>
      <c r="C19" s="71">
        <v>76</v>
      </c>
      <c r="D19" s="72">
        <v>4439</v>
      </c>
      <c r="E19" s="71">
        <v>295</v>
      </c>
      <c r="F19" s="73">
        <v>1970</v>
      </c>
    </row>
    <row r="20" spans="1:6" ht="15" customHeight="1">
      <c r="A20" s="166" t="s">
        <v>16</v>
      </c>
      <c r="B20" s="154"/>
      <c r="C20" s="61">
        <v>157</v>
      </c>
      <c r="D20" s="61">
        <v>20777</v>
      </c>
      <c r="E20" s="61">
        <v>990</v>
      </c>
      <c r="F20" s="74">
        <v>16494</v>
      </c>
    </row>
    <row r="21" spans="1:6" ht="15" customHeight="1">
      <c r="A21" s="166" t="s">
        <v>51</v>
      </c>
      <c r="B21" s="154"/>
      <c r="C21" s="75">
        <v>62</v>
      </c>
      <c r="D21" s="61">
        <v>5689</v>
      </c>
      <c r="E21" s="61">
        <v>323</v>
      </c>
      <c r="F21" s="74">
        <v>7822</v>
      </c>
    </row>
    <row r="22" spans="1:6" ht="15" customHeight="1">
      <c r="A22" s="166" t="s">
        <v>52</v>
      </c>
      <c r="B22" s="154"/>
      <c r="C22" s="75">
        <v>244</v>
      </c>
      <c r="D22" s="61">
        <v>35917</v>
      </c>
      <c r="E22" s="61">
        <v>1438</v>
      </c>
      <c r="F22" s="74">
        <v>35654</v>
      </c>
    </row>
    <row r="23" spans="1:6" ht="17.25" customHeight="1">
      <c r="A23" s="166" t="s">
        <v>53</v>
      </c>
      <c r="B23" s="154"/>
      <c r="C23" s="61">
        <v>134</v>
      </c>
      <c r="D23" s="61">
        <v>17895</v>
      </c>
      <c r="E23" s="61">
        <v>819</v>
      </c>
      <c r="F23" s="74">
        <v>14691</v>
      </c>
    </row>
    <row r="24" spans="1:6" ht="17.25" customHeight="1">
      <c r="A24" s="166" t="s">
        <v>54</v>
      </c>
      <c r="B24" s="154"/>
      <c r="C24" s="61">
        <v>17</v>
      </c>
      <c r="D24" s="61">
        <v>153</v>
      </c>
      <c r="E24" s="61">
        <v>29</v>
      </c>
      <c r="F24" s="74">
        <v>94</v>
      </c>
    </row>
    <row r="25" spans="1:6" ht="15" customHeight="1">
      <c r="A25" s="166" t="s">
        <v>17</v>
      </c>
      <c r="B25" s="154"/>
      <c r="C25" s="61">
        <v>41</v>
      </c>
      <c r="D25" s="61">
        <v>1651</v>
      </c>
      <c r="E25" s="61">
        <v>176</v>
      </c>
      <c r="F25" s="74">
        <v>3642</v>
      </c>
    </row>
    <row r="26" spans="1:6" ht="15" customHeight="1">
      <c r="A26" s="166" t="s">
        <v>18</v>
      </c>
      <c r="B26" s="154"/>
      <c r="C26" s="61">
        <v>111</v>
      </c>
      <c r="D26" s="61">
        <v>38044</v>
      </c>
      <c r="E26" s="61">
        <v>753</v>
      </c>
      <c r="F26" s="74">
        <v>13496</v>
      </c>
    </row>
    <row r="27" spans="1:6" ht="15" customHeight="1">
      <c r="A27" s="166" t="s">
        <v>19</v>
      </c>
      <c r="B27" s="154"/>
      <c r="C27" s="61">
        <v>66</v>
      </c>
      <c r="D27" s="61">
        <v>9641</v>
      </c>
      <c r="E27" s="61">
        <v>517</v>
      </c>
      <c r="F27" s="74">
        <v>11574</v>
      </c>
    </row>
    <row r="28" spans="1:6" ht="15" customHeight="1">
      <c r="A28" s="166" t="s">
        <v>20</v>
      </c>
      <c r="B28" s="154"/>
      <c r="C28" s="61">
        <v>150</v>
      </c>
      <c r="D28" s="61">
        <v>17638</v>
      </c>
      <c r="E28" s="61">
        <v>853</v>
      </c>
      <c r="F28" s="74">
        <v>10750</v>
      </c>
    </row>
    <row r="29" spans="1:6" ht="15" customHeight="1">
      <c r="A29" s="166" t="s">
        <v>55</v>
      </c>
      <c r="B29" s="154"/>
      <c r="C29" s="61">
        <v>17</v>
      </c>
      <c r="D29" s="61">
        <v>587</v>
      </c>
      <c r="E29" s="61">
        <v>53</v>
      </c>
      <c r="F29" s="74">
        <v>249</v>
      </c>
    </row>
    <row r="30" spans="1:6" ht="15" customHeight="1">
      <c r="A30" s="166" t="s">
        <v>56</v>
      </c>
      <c r="B30" s="154"/>
      <c r="C30" s="61">
        <v>28</v>
      </c>
      <c r="D30" s="61">
        <v>1013</v>
      </c>
      <c r="E30" s="61">
        <v>83</v>
      </c>
      <c r="F30" s="74">
        <v>1287</v>
      </c>
    </row>
    <row r="31" spans="1:6" ht="15" customHeight="1">
      <c r="A31" s="166" t="s">
        <v>21</v>
      </c>
      <c r="B31" s="154"/>
      <c r="C31" s="61">
        <v>61</v>
      </c>
      <c r="D31" s="61">
        <v>2582</v>
      </c>
      <c r="E31" s="61">
        <v>171</v>
      </c>
      <c r="F31" s="74">
        <v>991</v>
      </c>
    </row>
    <row r="32" spans="1:6" ht="15" customHeight="1">
      <c r="A32" s="166" t="s">
        <v>22</v>
      </c>
      <c r="B32" s="154"/>
      <c r="C32" s="61">
        <v>177</v>
      </c>
      <c r="D32" s="61">
        <v>20131</v>
      </c>
      <c r="E32" s="61">
        <v>896</v>
      </c>
      <c r="F32" s="74">
        <v>16915</v>
      </c>
    </row>
    <row r="33" spans="1:6" ht="15" customHeight="1">
      <c r="A33" s="166" t="s">
        <v>23</v>
      </c>
      <c r="B33" s="154"/>
      <c r="C33" s="61">
        <v>41</v>
      </c>
      <c r="D33" s="61">
        <v>4071</v>
      </c>
      <c r="E33" s="61">
        <v>144</v>
      </c>
      <c r="F33" s="74">
        <v>1122</v>
      </c>
    </row>
    <row r="34" spans="1:6" ht="15" customHeight="1" thickBot="1">
      <c r="A34" s="167" t="s">
        <v>24</v>
      </c>
      <c r="B34" s="158"/>
      <c r="C34" s="63">
        <v>32</v>
      </c>
      <c r="D34" s="63">
        <v>1378</v>
      </c>
      <c r="E34" s="63">
        <v>128</v>
      </c>
      <c r="F34" s="76">
        <v>890</v>
      </c>
    </row>
    <row r="35" spans="1:5" ht="13.5">
      <c r="A35" s="23" t="s">
        <v>83</v>
      </c>
      <c r="B35" s="24"/>
      <c r="C35" s="24"/>
      <c r="D35" s="24"/>
      <c r="E35" s="6"/>
    </row>
    <row r="36" spans="1:5" ht="13.5">
      <c r="A36" s="23" t="s">
        <v>92</v>
      </c>
      <c r="B36" s="24"/>
      <c r="C36" s="24"/>
      <c r="D36" s="24"/>
      <c r="E36" s="6"/>
    </row>
    <row r="37" spans="1:5" ht="13.5">
      <c r="A37" s="6"/>
      <c r="B37" s="6"/>
      <c r="C37" s="6"/>
      <c r="D37" s="6"/>
      <c r="E37" s="6"/>
    </row>
    <row r="38" spans="1:5" ht="13.5">
      <c r="A38" s="6"/>
      <c r="B38" s="6"/>
      <c r="C38" s="6"/>
      <c r="D38" s="6"/>
      <c r="E38" s="6"/>
    </row>
  </sheetData>
  <sheetProtection/>
  <mergeCells count="32"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12:B12"/>
    <mergeCell ref="A13:B13"/>
    <mergeCell ref="A14:B14"/>
    <mergeCell ref="A15:B15"/>
    <mergeCell ref="A16:B16"/>
    <mergeCell ref="A17:B17"/>
    <mergeCell ref="F1:G1"/>
    <mergeCell ref="A3:F3"/>
    <mergeCell ref="A9:B9"/>
    <mergeCell ref="A10:B10"/>
    <mergeCell ref="A11:B11"/>
    <mergeCell ref="A5:B5"/>
    <mergeCell ref="A6:B6"/>
    <mergeCell ref="A7:B7"/>
    <mergeCell ref="A8:B8"/>
  </mergeCells>
  <printOptions/>
  <pageMargins left="0.984251968503937" right="0.3937007874015748" top="0.984251968503937" bottom="0.70866141732283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6.625" style="33" customWidth="1"/>
    <col min="2" max="2" width="3.50390625" style="33" customWidth="1"/>
    <col min="3" max="3" width="15.625" style="33" customWidth="1"/>
    <col min="4" max="4" width="8.625" style="33" customWidth="1"/>
    <col min="5" max="5" width="9.375" style="33" customWidth="1"/>
    <col min="6" max="6" width="12.25390625" style="33" customWidth="1"/>
    <col min="7" max="7" width="10.125" style="33" customWidth="1"/>
    <col min="8" max="8" width="9.375" style="33" customWidth="1"/>
    <col min="9" max="9" width="9.50390625" style="33" customWidth="1"/>
    <col min="10" max="10" width="6.875" style="33" customWidth="1"/>
    <col min="11" max="16384" width="9.00390625" style="7" customWidth="1"/>
  </cols>
  <sheetData>
    <row r="1" spans="1:3" ht="13.5">
      <c r="A1" s="168" t="s">
        <v>89</v>
      </c>
      <c r="B1" s="168"/>
      <c r="C1" s="168"/>
    </row>
    <row r="2" ht="19.5" customHeight="1"/>
    <row r="3" spans="2:10" ht="17.25">
      <c r="B3" s="151" t="s">
        <v>77</v>
      </c>
      <c r="C3" s="151"/>
      <c r="D3" s="151"/>
      <c r="E3" s="151"/>
      <c r="F3" s="151"/>
      <c r="G3" s="151"/>
      <c r="H3" s="151"/>
      <c r="I3" s="151"/>
      <c r="J3" s="151"/>
    </row>
    <row r="4" ht="18" thickBot="1">
      <c r="B4" s="10"/>
    </row>
    <row r="5" spans="2:10" ht="15.75" customHeight="1" thickTop="1">
      <c r="B5" s="180" t="s">
        <v>66</v>
      </c>
      <c r="C5" s="181"/>
      <c r="D5" s="169" t="s">
        <v>35</v>
      </c>
      <c r="E5" s="176" t="s">
        <v>36</v>
      </c>
      <c r="F5" s="169" t="s">
        <v>81</v>
      </c>
      <c r="G5" s="169" t="s">
        <v>7</v>
      </c>
      <c r="H5" s="178" t="s">
        <v>37</v>
      </c>
      <c r="I5" s="178"/>
      <c r="J5" s="179"/>
    </row>
    <row r="6" spans="2:10" ht="22.5">
      <c r="B6" s="171"/>
      <c r="C6" s="172"/>
      <c r="D6" s="170"/>
      <c r="E6" s="177"/>
      <c r="F6" s="170"/>
      <c r="G6" s="170"/>
      <c r="H6" s="11" t="s">
        <v>47</v>
      </c>
      <c r="I6" s="11" t="s">
        <v>57</v>
      </c>
      <c r="J6" s="12" t="s">
        <v>38</v>
      </c>
    </row>
    <row r="7" spans="2:10" ht="24.75" customHeight="1">
      <c r="B7" s="171" t="s">
        <v>67</v>
      </c>
      <c r="C7" s="172"/>
      <c r="D7" s="34">
        <f>D8+D15</f>
        <v>10804</v>
      </c>
      <c r="E7" s="34">
        <f>E8+E15</f>
        <v>78459</v>
      </c>
      <c r="F7" s="34">
        <f>F8+F15</f>
        <v>2664264</v>
      </c>
      <c r="G7" s="34">
        <v>1400224</v>
      </c>
      <c r="H7" s="35">
        <f aca="true" t="shared" si="0" ref="H7:H21">F7/D7*100</f>
        <v>24659.977786005184</v>
      </c>
      <c r="I7" s="35">
        <f aca="true" t="shared" si="1" ref="I7:I21">F7/E7*100</f>
        <v>3395.7404504263372</v>
      </c>
      <c r="J7" s="36">
        <v>75</v>
      </c>
    </row>
    <row r="8" spans="2:10" ht="24.75" customHeight="1">
      <c r="B8" s="173" t="s">
        <v>68</v>
      </c>
      <c r="C8" s="174"/>
      <c r="D8" s="37">
        <v>2409</v>
      </c>
      <c r="E8" s="37">
        <v>20512</v>
      </c>
      <c r="F8" s="37">
        <v>1612397</v>
      </c>
      <c r="G8" s="38" t="s">
        <v>5</v>
      </c>
      <c r="H8" s="39">
        <f t="shared" si="0"/>
        <v>66932.21253632213</v>
      </c>
      <c r="I8" s="39">
        <f t="shared" si="1"/>
        <v>7860.7498049922</v>
      </c>
      <c r="J8" s="40" t="s">
        <v>5</v>
      </c>
    </row>
    <row r="9" spans="2:10" ht="27" customHeight="1">
      <c r="B9" s="41">
        <v>50</v>
      </c>
      <c r="C9" s="13" t="s">
        <v>25</v>
      </c>
      <c r="D9" s="42">
        <v>8</v>
      </c>
      <c r="E9" s="42">
        <v>57</v>
      </c>
      <c r="F9" s="43">
        <v>5850</v>
      </c>
      <c r="G9" s="44" t="s">
        <v>4</v>
      </c>
      <c r="H9" s="45">
        <f t="shared" si="0"/>
        <v>73125</v>
      </c>
      <c r="I9" s="45">
        <f t="shared" si="1"/>
        <v>10263.157894736842</v>
      </c>
      <c r="J9" s="46" t="s">
        <v>5</v>
      </c>
    </row>
    <row r="10" spans="2:10" ht="27" customHeight="1">
      <c r="B10" s="47">
        <v>51</v>
      </c>
      <c r="C10" s="13" t="s">
        <v>26</v>
      </c>
      <c r="D10" s="42">
        <v>48</v>
      </c>
      <c r="E10" s="42">
        <v>161</v>
      </c>
      <c r="F10" s="43">
        <v>4700</v>
      </c>
      <c r="G10" s="44" t="s">
        <v>4</v>
      </c>
      <c r="H10" s="45">
        <f t="shared" si="0"/>
        <v>9791.666666666668</v>
      </c>
      <c r="I10" s="45">
        <f t="shared" si="1"/>
        <v>2919.254658385093</v>
      </c>
      <c r="J10" s="46" t="s">
        <v>5</v>
      </c>
    </row>
    <row r="11" spans="2:10" ht="27" customHeight="1">
      <c r="B11" s="47">
        <v>52</v>
      </c>
      <c r="C11" s="13" t="s">
        <v>27</v>
      </c>
      <c r="D11" s="42">
        <v>614</v>
      </c>
      <c r="E11" s="43">
        <v>7030</v>
      </c>
      <c r="F11" s="43">
        <v>673371</v>
      </c>
      <c r="G11" s="44" t="s">
        <v>4</v>
      </c>
      <c r="H11" s="45">
        <f t="shared" si="0"/>
        <v>109669.54397394136</v>
      </c>
      <c r="I11" s="45">
        <f t="shared" si="1"/>
        <v>9578.534850640113</v>
      </c>
      <c r="J11" s="46" t="s">
        <v>5</v>
      </c>
    </row>
    <row r="12" spans="2:10" ht="27" customHeight="1">
      <c r="B12" s="47">
        <v>53</v>
      </c>
      <c r="C12" s="13" t="s">
        <v>34</v>
      </c>
      <c r="D12" s="42">
        <v>606</v>
      </c>
      <c r="E12" s="43">
        <v>4305</v>
      </c>
      <c r="F12" s="43">
        <v>297054</v>
      </c>
      <c r="G12" s="44" t="s">
        <v>4</v>
      </c>
      <c r="H12" s="45">
        <f t="shared" si="0"/>
        <v>49018.811881188114</v>
      </c>
      <c r="I12" s="45">
        <f t="shared" si="1"/>
        <v>6900.20905923345</v>
      </c>
      <c r="J12" s="46" t="s">
        <v>5</v>
      </c>
    </row>
    <row r="13" spans="2:10" ht="27" customHeight="1">
      <c r="B13" s="47">
        <v>54</v>
      </c>
      <c r="C13" s="13" t="s">
        <v>28</v>
      </c>
      <c r="D13" s="42">
        <v>622</v>
      </c>
      <c r="E13" s="43">
        <v>5218</v>
      </c>
      <c r="F13" s="43">
        <v>329934</v>
      </c>
      <c r="G13" s="44" t="s">
        <v>4</v>
      </c>
      <c r="H13" s="45">
        <f t="shared" si="0"/>
        <v>53044.05144694534</v>
      </c>
      <c r="I13" s="45">
        <f t="shared" si="1"/>
        <v>6322.997316979686</v>
      </c>
      <c r="J13" s="46" t="s">
        <v>5</v>
      </c>
    </row>
    <row r="14" spans="2:10" ht="27" customHeight="1">
      <c r="B14" s="48">
        <v>55</v>
      </c>
      <c r="C14" s="14" t="s">
        <v>29</v>
      </c>
      <c r="D14" s="49">
        <v>511</v>
      </c>
      <c r="E14" s="37">
        <v>3741</v>
      </c>
      <c r="F14" s="37">
        <v>301488</v>
      </c>
      <c r="G14" s="38" t="s">
        <v>4</v>
      </c>
      <c r="H14" s="45">
        <f t="shared" si="0"/>
        <v>58999.608610567506</v>
      </c>
      <c r="I14" s="45">
        <f t="shared" si="1"/>
        <v>8059.021651964716</v>
      </c>
      <c r="J14" s="46" t="s">
        <v>5</v>
      </c>
    </row>
    <row r="15" spans="2:10" ht="29.25" customHeight="1">
      <c r="B15" s="175" t="s">
        <v>69</v>
      </c>
      <c r="C15" s="173"/>
      <c r="D15" s="37">
        <v>8395</v>
      </c>
      <c r="E15" s="37">
        <v>57947</v>
      </c>
      <c r="F15" s="37">
        <v>1051867</v>
      </c>
      <c r="G15" s="37">
        <v>1400224</v>
      </c>
      <c r="H15" s="50">
        <f t="shared" si="0"/>
        <v>12529.684335914235</v>
      </c>
      <c r="I15" s="50">
        <f t="shared" si="1"/>
        <v>1815.222530933439</v>
      </c>
      <c r="J15" s="51">
        <f aca="true" t="shared" si="2" ref="J15:J20">F15/G15*100</f>
        <v>75.12133772882054</v>
      </c>
    </row>
    <row r="16" spans="2:10" ht="27" customHeight="1">
      <c r="B16" s="41">
        <v>56</v>
      </c>
      <c r="C16" s="13" t="s">
        <v>30</v>
      </c>
      <c r="D16" s="42">
        <v>30</v>
      </c>
      <c r="E16" s="43">
        <v>1697</v>
      </c>
      <c r="F16" s="43">
        <v>37039</v>
      </c>
      <c r="G16" s="43">
        <v>90218</v>
      </c>
      <c r="H16" s="45">
        <f t="shared" si="0"/>
        <v>123463.33333333334</v>
      </c>
      <c r="I16" s="45">
        <f t="shared" si="1"/>
        <v>2182.616381850324</v>
      </c>
      <c r="J16" s="52">
        <f t="shared" si="2"/>
        <v>41.05500011084263</v>
      </c>
    </row>
    <row r="17" spans="2:10" ht="27" customHeight="1">
      <c r="B17" s="47">
        <v>57</v>
      </c>
      <c r="C17" s="13" t="s">
        <v>31</v>
      </c>
      <c r="D17" s="42">
        <v>855</v>
      </c>
      <c r="E17" s="43">
        <v>3708</v>
      </c>
      <c r="F17" s="43">
        <v>49120</v>
      </c>
      <c r="G17" s="43">
        <v>168391</v>
      </c>
      <c r="H17" s="45">
        <f t="shared" si="0"/>
        <v>5745.029239766081</v>
      </c>
      <c r="I17" s="45">
        <f t="shared" si="1"/>
        <v>1324.7033441208198</v>
      </c>
      <c r="J17" s="52">
        <f t="shared" si="2"/>
        <v>29.170205058465122</v>
      </c>
    </row>
    <row r="18" spans="2:10" ht="27" customHeight="1">
      <c r="B18" s="47">
        <v>58</v>
      </c>
      <c r="C18" s="13" t="s">
        <v>32</v>
      </c>
      <c r="D18" s="43">
        <v>2627</v>
      </c>
      <c r="E18" s="43">
        <v>26053</v>
      </c>
      <c r="F18" s="43">
        <v>374225</v>
      </c>
      <c r="G18" s="43">
        <v>517250</v>
      </c>
      <c r="H18" s="45">
        <f t="shared" si="0"/>
        <v>14245.336886181956</v>
      </c>
      <c r="I18" s="45">
        <f t="shared" si="1"/>
        <v>1436.3988792077687</v>
      </c>
      <c r="J18" s="52">
        <f t="shared" si="2"/>
        <v>72.34896085065249</v>
      </c>
    </row>
    <row r="19" spans="2:10" ht="27" customHeight="1">
      <c r="B19" s="47">
        <v>59</v>
      </c>
      <c r="C19" s="13" t="s">
        <v>58</v>
      </c>
      <c r="D19" s="43">
        <v>1420</v>
      </c>
      <c r="E19" s="43">
        <v>7214</v>
      </c>
      <c r="F19" s="43">
        <v>186290</v>
      </c>
      <c r="G19" s="43">
        <v>128937</v>
      </c>
      <c r="H19" s="45">
        <f t="shared" si="0"/>
        <v>13119.014084507044</v>
      </c>
      <c r="I19" s="45">
        <f t="shared" si="1"/>
        <v>2582.339894649293</v>
      </c>
      <c r="J19" s="52">
        <f t="shared" si="2"/>
        <v>144.4814134034451</v>
      </c>
    </row>
    <row r="20" spans="2:10" ht="27" customHeight="1">
      <c r="B20" s="47">
        <v>60</v>
      </c>
      <c r="C20" s="13" t="s">
        <v>33</v>
      </c>
      <c r="D20" s="43">
        <v>3141</v>
      </c>
      <c r="E20" s="43">
        <v>17081</v>
      </c>
      <c r="F20" s="43">
        <v>348712</v>
      </c>
      <c r="G20" s="43">
        <v>495428</v>
      </c>
      <c r="H20" s="45">
        <f t="shared" si="0"/>
        <v>11101.94205666985</v>
      </c>
      <c r="I20" s="45">
        <f t="shared" si="1"/>
        <v>2041.5198173409053</v>
      </c>
      <c r="J20" s="52">
        <f t="shared" si="2"/>
        <v>70.38600967244484</v>
      </c>
    </row>
    <row r="21" spans="2:10" ht="27" customHeight="1" thickBot="1">
      <c r="B21" s="53">
        <v>61</v>
      </c>
      <c r="C21" s="15" t="s">
        <v>59</v>
      </c>
      <c r="D21" s="54">
        <v>322</v>
      </c>
      <c r="E21" s="55">
        <v>2194</v>
      </c>
      <c r="F21" s="55">
        <v>56482</v>
      </c>
      <c r="G21" s="56" t="s">
        <v>90</v>
      </c>
      <c r="H21" s="57">
        <f t="shared" si="0"/>
        <v>17540.993788819876</v>
      </c>
      <c r="I21" s="57">
        <f t="shared" si="1"/>
        <v>2574.3846855059255</v>
      </c>
      <c r="J21" s="58" t="s">
        <v>4</v>
      </c>
    </row>
    <row r="22" spans="2:6" ht="13.5">
      <c r="B22" s="24" t="s">
        <v>82</v>
      </c>
      <c r="C22" s="25"/>
      <c r="D22" s="25"/>
      <c r="E22" s="25"/>
      <c r="F22" s="25"/>
    </row>
    <row r="23" spans="2:6" ht="13.5">
      <c r="B23" s="23" t="s">
        <v>92</v>
      </c>
      <c r="C23" s="25"/>
      <c r="D23" s="25"/>
      <c r="E23" s="25"/>
      <c r="F23" s="25"/>
    </row>
    <row r="24" spans="2:6" ht="13.5">
      <c r="B24" s="23"/>
      <c r="C24" s="25"/>
      <c r="D24" s="25"/>
      <c r="E24" s="25"/>
      <c r="F24" s="25"/>
    </row>
  </sheetData>
  <sheetProtection/>
  <mergeCells count="11">
    <mergeCell ref="B5:C6"/>
    <mergeCell ref="A1:C1"/>
    <mergeCell ref="D5:D6"/>
    <mergeCell ref="F5:F6"/>
    <mergeCell ref="B7:C7"/>
    <mergeCell ref="B8:C8"/>
    <mergeCell ref="B15:C15"/>
    <mergeCell ref="B3:J3"/>
    <mergeCell ref="G5:G6"/>
    <mergeCell ref="E5:E6"/>
    <mergeCell ref="H5:J5"/>
  </mergeCells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0602</dc:creator>
  <cp:keywords/>
  <dc:description/>
  <cp:lastModifiedBy>Windows User</cp:lastModifiedBy>
  <cp:lastPrinted>2023-12-11T07:40:20Z</cp:lastPrinted>
  <dcterms:created xsi:type="dcterms:W3CDTF">2003-03-11T07:13:28Z</dcterms:created>
  <dcterms:modified xsi:type="dcterms:W3CDTF">2024-03-22T00:37:01Z</dcterms:modified>
  <cp:category/>
  <cp:version/>
  <cp:contentType/>
  <cp:contentStatus/>
</cp:coreProperties>
</file>