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50.報告文書\令和２年度\未報告\【09.09（水）〆】平成30年度財政状況資料集（2回目）の作成について\報告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<sst xmlns="http://schemas.openxmlformats.org/spreadsheetml/2006/main" count="1142" uniqueCount="617">
  <si>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</si>
  <si>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</si>
  <si>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</si>
  <si>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</si>
  <si>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</si>
  <si>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</si>
  <si>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</si>
  <si>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</si>
  <si>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</si>
  <si>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</si>
  <si>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</si>
  <si>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</si>
  <si>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</si>
  <si>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</si>
  <si>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</si>
  <si>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</si>
  <si>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</si>
  <si>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</si>
  <si>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</si>
  <si>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</si>
  <si>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</si>
  <si>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</si>
  <si>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</si>
  <si>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</si>
  <si>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</si>
  <si>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</si>
  <si>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</si>
  <si>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</si>
  <si>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</si>
  <si>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</si>
  <si>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</si>
  <si>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</si>
  <si>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</si>
  <si>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</si>
  <si>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</si>
  <si>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</si>
  <si>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</si>
  <si>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</si>
  <si>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</si>
  <si>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</si>
  <si>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</si>
  <si>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</si>
  <si>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</si>
  <si>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</si>
  <si>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</si>
  <si>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</si>
  <si>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</si>
  <si>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</si>
  <si>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</si>
  <si>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</si>
  <si>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</si>
  <si>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</si>
  <si>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</si>
  <si>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</si>
  <si>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</si>
  <si>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</si>
  <si>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</si>
  <si>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</si>
  <si>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</si>
  <si>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</si>
  <si>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</si>
  <si>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</si>
  <si>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</si>
  <si>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</si>
  <si>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</si>
  <si>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</si>
  <si>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</si>
  <si>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</si>
  <si>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</si>
  <si>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</si>
  <si>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</si>
  <si>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</si>
  <si>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</si>
  <si>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</si>
  <si>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</si>
  <si>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</si>
  <si>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</si>
  <si>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</si>
  <si>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</si>
  <si>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</si>
  <si>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</si>
  <si>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</si>
  <si>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</si>
  <si>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</si>
  <si>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</si>
  <si>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</si>
  <si>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</si>
  <si>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</si>
  <si>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</si>
  <si>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</si>
  <si>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</si>
  <si>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</si>
  <si>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</si>
  <si>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</si>
  <si>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</si>
  <si>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</si>
  <si>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</si>
  <si>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</si>
  <si>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</si>
  <si>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</si>
  <si>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</si>
  <si>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</si>
  <si>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</si>
  <si>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</si>
  <si>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</si>
  <si>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</si>
  <si>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</si>
  <si>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</si>
  <si>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</si>
  <si>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</si>
  <si>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</si>
  <si>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</si>
  <si>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</si>
  <si>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</si>
  <si>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</si>
  <si>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</si>
  <si>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</si>
  <si>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</si>
  <si>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</si>
  <si>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</si>
  <si>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</si>
  <si>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</si>
  <si>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</si>
  <si>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</si>
  <si>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</si>
  <si>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</si>
  <si>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</si>
  <si>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</si>
  <si>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</si>
  <si>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</si>
  <si>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</si>
  <si>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</si>
  <si>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</si>
  <si>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</si>
  <si>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</si>
  <si>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</si>
  <si>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</si>
  <si>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</si>
  <si>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</si>
  <si>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</si>
  <si>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</si>
  <si>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</si>
  <si>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</si>
  <si>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</si>
  <si>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</si>
  <si>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</si>
  <si>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</si>
  <si>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</si>
  <si>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</si>
  <si>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</si>
  <si>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</si>
  <si>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</si>
  <si>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</si>
  <si>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</si>
  <si>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</si>
  <si>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</si>
  <si>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</si>
  <si>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</si>
  <si>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</si>
  <si>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</si>
  <si>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</si>
  <si>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</si>
  <si>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</si>
  <si>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</si>
  <si>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</si>
  <si>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</si>
  <si>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</si>
  <si>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</si>
  <si>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</si>
  <si>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</si>
  <si>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</si>
  <si>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</si>
  <si>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</si>
  <si>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</si>
  <si>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</si>
  <si>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</si>
  <si>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</si>
  <si>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</si>
  <si>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</si>
  <si>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</si>
  <si>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</si>
  <si>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</si>
  <si>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</si>
  <si>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</si>
  <si>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</si>
  <si>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</si>
  <si>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</si>
  <si>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</si>
  <si>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</si>
  <si>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</si>
  <si>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</si>
  <si>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</si>
  <si>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</si>
  <si>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</si>
  <si>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</si>
  <si>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</si>
  <si>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</si>
  <si>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</si>
  <si>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</si>
  <si>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</si>
  <si>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</si>
  <si>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</si>
  <si>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</si>
  <si>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</si>
  <si>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</si>
  <si>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</si>
  <si>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</si>
  <si>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</si>
  <si>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</si>
  <si>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</si>
  <si>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</si>
  <si>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</si>
  <si>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</si>
  <si>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</si>
  <si>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宮崎県三股町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</si>
  <si>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</si>
  <si>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</si>
  <si>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</si>
  <si>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</si>
  <si>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</si>
  <si>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</si>
  <si>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</si>
  <si>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</si>
  <si>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</si>
  <si>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</si>
  <si>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</si>
  <si>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</si>
  <si>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</si>
  <si>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</si>
  <si>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</si>
  <si>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</si>
  <si>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</si>
  <si>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</si>
  <si>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</si>
  <si>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</si>
  <si>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</si>
  <si>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</si>
  <si>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</si>
  <si>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</si>
  <si>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</si>
  <si>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</si>
  <si>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</si>
  <si>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</si>
  <si>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</si>
  <si>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</si>
  <si>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</si>
  <si>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</si>
  <si>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</si>
  <si>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</si>
  <si>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</si>
  <si>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</si>
  <si>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</si>
  <si>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</si>
  <si>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</si>
  <si>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</si>
  <si>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</si>
  <si>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</si>
  <si>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</si>
  <si>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</si>
  <si>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</si>
  <si>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</si>
  <si>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</si>
  <si>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</si>
  <si>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</si>
  <si>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</si>
  <si>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</si>
  <si>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</si>
  <si>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</si>
  <si>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</si>
  <si>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</si>
  <si>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</si>
  <si>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</si>
  <si>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</si>
  <si>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</si>
  <si>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</si>
  <si>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</si>
  <si>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</si>
  <si>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</si>
  <si>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</si>
  <si>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</si>
  <si>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</si>
  <si>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</si>
  <si>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</si>
  <si>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</si>
  <si>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</si>
  <si>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</si>
  <si>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</si>
  <si>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</si>
  <si>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</si>
  <si>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</si>
  <si>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</si>
  <si>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</si>
  <si>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</si>
  <si>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</si>
  <si>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</si>
  <si>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</si>
  <si>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</si>
  <si>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</si>
  <si>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</si>
  <si>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</si>
  <si>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</si>
  <si>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</si>
  <si>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</si>
  <si>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</si>
  <si>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</si>
  <si>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</si>
  <si>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</si>
  <si>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</si>
  <si>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</si>
  <si>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</si>
  <si>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</si>
  <si>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</si>
  <si>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</si>
  <si>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</si>
  <si>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</si>
  <si>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</si>
  <si>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</si>
  <si>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</si>
  <si>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</si>
  <si>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</si>
  <si>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</si>
  <si>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</si>
  <si>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</si>
  <si>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</si>
  <si>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</si>
  <si>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</si>
  <si>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</si>
  <si>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</si>
  <si>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</si>
  <si>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</si>
  <si>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</si>
  <si>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</si>
  <si>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</si>
  <si>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</si>
  <si>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</si>
  <si>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</si>
  <si>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</si>
  <si>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</si>
  <si>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</si>
  <si>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</si>
  <si>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</si>
  <si>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</si>
  <si>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</si>
  <si>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</si>
  <si>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</si>
  <si>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</si>
  <si>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</si>
  <si>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</si>
  <si>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</si>
  <si>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</si>
  <si>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</si>
  <si>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</si>
  <si>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</si>
  <si>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</si>
  <si>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</si>
  <si>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</si>
  <si>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</si>
  <si>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</si>
  <si>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</si>
  <si>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</si>
  <si>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</si>
  <si>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</si>
  <si>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</si>
  <si>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宮崎県三股町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</si>
  <si>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</si>
  <si>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</si>
  <si>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</si>
  <si>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</si>
  <si>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</si>
  <si>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</si>
  <si>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</si>
  <si>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</si>
  <si>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</si>
  <si>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</si>
  <si>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</si>
  <si>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</si>
  <si>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</si>
  <si>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</si>
  <si>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</si>
  <si>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</si>
  <si>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</si>
  <si>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</si>
  <si>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</si>
  <si>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</si>
  <si>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</si>
  <si>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</si>
  <si>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</si>
  <si>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</si>
  <si>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</si>
  <si>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</si>
  <si>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</si>
  <si>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</si>
  <si>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</si>
  <si>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</si>
  <si>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</si>
  <si>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</si>
  <si>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</si>
  <si>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</si>
  <si>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</si>
  <si>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</si>
  <si>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</si>
  <si>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</si>
  <si>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</si>
  <si>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</si>
  <si>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</si>
  <si>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</si>
  <si>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</si>
  <si>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</si>
  <si>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</si>
  <si>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</si>
  <si>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</si>
  <si>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</si>
  <si>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</si>
  <si>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</si>
  <si>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</si>
  <si>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</si>
  <si>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</si>
  <si>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</si>
  <si>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</si>
  <si>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</si>
  <si>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</si>
  <si>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</si>
  <si>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</si>
  <si>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</si>
  <si>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</si>
  <si>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</si>
  <si>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</si>
  <si>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</si>
  <si>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</si>
  <si>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</si>
  <si>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</si>
  <si>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</si>
  <si>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</si>
  <si>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</si>
  <si>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</si>
  <si>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</si>
  <si>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</si>
  <si>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</si>
  <si>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</si>
  <si>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</si>
  <si>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</si>
  <si>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</si>
  <si>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</si>
  <si>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</si>
  <si>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</si>
  <si>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</si>
  <si>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</si>
  <si>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</si>
  <si>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</si>
  <si>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</si>
  <si>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</si>
  <si>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</si>
  <si>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</si>
  <si>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</si>
  <si>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</si>
  <si>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</si>
  <si>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</si>
  <si>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</si>
  <si>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</si>
  <si>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</si>
  <si>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</si>
  <si>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</si>
  <si>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</si>
  <si>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</si>
  <si>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</si>
  <si>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</si>
  <si>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</si>
  <si>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</si>
  <si>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</si>
  <si>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</si>
  <si>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</si>
  <si>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</si>
  <si>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</si>
  <si>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</si>
  <si>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</si>
  <si>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</si>
  <si>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</si>
  <si>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</si>
  <si>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</si>
  <si>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</si>
  <si>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</si>
  <si>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</si>
  <si>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</si>
  <si>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</si>
  <si>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</si>
  <si>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</si>
  <si>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</si>
  <si>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</si>
  <si>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</si>
  <si>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</si>
  <si>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</si>
  <si>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</si>
  <si>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</si>
  <si>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</si>
  <si>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</si>
  <si>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</si>
  <si>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</si>
  <si>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</si>
  <si>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</si>
  <si>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</si>
  <si>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</si>
  <si>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</si>
  <si>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</si>
  <si>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</si>
  <si>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</si>
  <si>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</si>
  <si>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</si>
  <si>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</si>
  <si>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</si>
  <si>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</si>
  <si>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</si>
  <si>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</si>
  <si>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</si>
  <si>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</si>
  <si>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</si>
  <si>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</si>
  <si>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</si>
  <si>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</si>
  <si>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</si>
  <si>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</si>
  <si>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</si>
  <si>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</si>
  <si>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</si>
  <si>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</si>
  <si>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</si>
  <si>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</si>
  <si>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</si>
  <si>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</si>
  <si>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</si>
  <si>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</si>
  <si>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</si>
  <si>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</si>
  <si>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</si>
  <si>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</si>
  <si>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</si>
  <si>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</si>
  <si>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</si>
  <si>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</si>
  <si>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</si>
  <si>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</si>
  <si>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</si>
  <si>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</si>
  <si>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</si>
  <si>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</si>
  <si>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</si>
  <si>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</si>
  <si>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</si>
  <si>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</si>
  <si>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</si>
  <si>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</si>
  <si>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</si>
  <si>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</si>
  <si>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</si>
  <si>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</si>
  <si>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</si>
  <si>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</si>
  <si>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</si>
  <si>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</si>
  <si>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</si>
  <si>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</si>
  <si>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</si>
  <si>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</si>
  <si>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</si>
  <si>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</si>
  <si>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</si>
  <si>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</si>
  <si>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2.85</t>
  </si>
  <si>
    <t>▲ 0.68</t>
  </si>
  <si>
    <t>水道事業会計</t>
  </si>
  <si>
    <t>一般会計</t>
  </si>
  <si>
    <t>国民健康保険特別会計</t>
  </si>
  <si>
    <t>介護保険特別会計</t>
  </si>
  <si>
    <t>公共下水道事業特別会計</t>
  </si>
  <si>
    <t>農業集落排水事業特別会計</t>
  </si>
  <si>
    <t>後期高齢者医療保険特別会計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</si>
  <si>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</si>
  <si>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</si>
  <si>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</si>
  <si>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</si>
  <si>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</si>
  <si>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</si>
  <si>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</si>
  <si>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</si>
  <si>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</si>
  <si>
    <t>三股町土地開発公社</t>
    <rPh sb="0" eb="3">
      <t>ミマタチョウ</t>
    </rPh>
    <rPh sb="3" eb="5">
      <t>トチ</t>
    </rPh>
    <rPh sb="5" eb="7">
      <t>カイハツ</t>
    </rPh>
    <rPh sb="7" eb="9">
      <t>コウシャ</t>
    </rPh>
    <phoneticPr fontId="11"/>
  </si>
  <si>
    <t>宮崎県市町村総合事務組合（一般会計）</t>
  </si>
  <si>
    <t>宮崎県市町村総合事務組合（市町村交通災害共済事業特別会計）</t>
    <phoneticPr fontId="18"/>
  </si>
  <si>
    <t>宮崎県後期高齢者医療広域連合（一般会計）</t>
  </si>
  <si>
    <t>宮崎県後期高齢者医療広域連合（後期高齢者医療特別会計）</t>
  </si>
  <si>
    <t>公共施設等整備基金</t>
    <rPh sb="0" eb="2">
      <t>コウキョウ</t>
    </rPh>
    <rPh sb="2" eb="5">
      <t>シセツトウ</t>
    </rPh>
    <rPh sb="5" eb="7">
      <t>セイビ</t>
    </rPh>
    <rPh sb="7" eb="9">
      <t>キキン</t>
    </rPh>
    <phoneticPr fontId="11"/>
  </si>
  <si>
    <t>衛生センター施設整備基金</t>
    <rPh sb="0" eb="2">
      <t>エイセイ</t>
    </rPh>
    <rPh sb="6" eb="8">
      <t>シセツ</t>
    </rPh>
    <rPh sb="8" eb="10">
      <t>セイビ</t>
    </rPh>
    <rPh sb="10" eb="12">
      <t>キキン</t>
    </rPh>
    <phoneticPr fontId="11"/>
  </si>
  <si>
    <t>すこやか福祉基金</t>
    <rPh sb="4" eb="6">
      <t>フクシ</t>
    </rPh>
    <rPh sb="6" eb="8">
      <t>キキン</t>
    </rPh>
    <phoneticPr fontId="11"/>
  </si>
  <si>
    <t>ふるさと振興基金</t>
    <rPh sb="4" eb="6">
      <t>シンコウ</t>
    </rPh>
    <rPh sb="6" eb="8">
      <t>キキン</t>
    </rPh>
    <phoneticPr fontId="11"/>
  </si>
  <si>
    <t>交流拠点施設整備基金</t>
    <rPh sb="0" eb="10">
      <t>コウリュウ</t>
    </rPh>
    <phoneticPr fontId="11"/>
  </si>
  <si>
    <t>-</t>
    <phoneticPr fontId="2"/>
  </si>
  <si>
    <t>-</t>
    <phoneticPr fontId="18"/>
  </si>
  <si>
    <t>-</t>
    <phoneticPr fontId="18"/>
  </si>
  <si>
    <t>宮崎県市町村総合事務組合（自治会館管理運営特別会計）</t>
    <rPh sb="13" eb="17">
      <t>ジチカイカン</t>
    </rPh>
    <rPh sb="17" eb="21">
      <t>カンリウンエイ</t>
    </rPh>
    <rPh sb="21" eb="25">
      <t>トクベツカイケイ</t>
    </rPh>
    <phoneticPr fontId="18"/>
  </si>
  <si>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</si>
  <si>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</si>
  <si>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</si>
  <si>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</si>
  <si>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</si>
  <si>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</si>
  <si>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</si>
  <si>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</si>
  <si>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</si>
  <si>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</si>
  <si>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</si>
  <si>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</si>
  <si>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</si>
  <si>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</si>
  <si>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</si>
  <si>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</si>
  <si>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</si>
  <si>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有形固定資産減価償却率は、類似団体と比べて非常に高い状況にあり、３カ年で数値の改善ができていない。今後、老朽化対策により将来負担が増える可能性が高いため、財政健全化と公共施設マネジメントを両輪で取り組み、計画的な施設の更新・改修を行い、将来負担比率の上昇を抑えながら、有形固定資産減価償却率の数値改善に努める。</t>
    <rPh sb="35" eb="36">
      <t>ネン</t>
    </rPh>
    <rPh sb="37" eb="39">
      <t>スウチ</t>
    </rPh>
    <rPh sb="40" eb="42">
      <t>カイゼン</t>
    </rPh>
    <rPh sb="50" eb="52">
      <t>コンゴ</t>
    </rPh>
    <rPh sb="66" eb="67">
      <t>フ</t>
    </rPh>
    <rPh sb="69" eb="72">
      <t>カノウセイ</t>
    </rPh>
    <rPh sb="73" eb="74">
      <t>タカ</t>
    </rPh>
    <rPh sb="103" eb="106">
      <t>ケイカクテキ</t>
    </rPh>
    <rPh sb="107" eb="109">
      <t>シセツ</t>
    </rPh>
    <rPh sb="110" eb="112">
      <t>コウシン</t>
    </rPh>
    <rPh sb="113" eb="115">
      <t>カイシュウ</t>
    </rPh>
    <rPh sb="116" eb="117">
      <t>オコナ</t>
    </rPh>
    <rPh sb="119" eb="125">
      <t>ショウライフタンヒリツ</t>
    </rPh>
    <rPh sb="126" eb="128">
      <t>ジョウショウ</t>
    </rPh>
    <rPh sb="129" eb="130">
      <t>オサ</t>
    </rPh>
    <phoneticPr fontId="5"/>
  </si>
  <si>
    <t>　実質公債費比率については、26年度・27年度において債務負担行為に基づく支出額が増えたことが要因となり類似団体を上回る結果となったが、28年度以降はその支出額が減少し、類似団体よりも低い結果となった。将来負担比率については、類似団体と比較して低い水準となっており、26年度以降マイナス計上となっている。しかしながら、今後も老朽化した施設の更新・改修が見込まれるほか、大型普通建設事業が計画されていることもあり、元利償還金は増加することが見込まれる。そのため、普通建設事業等は、補助金や計画的な基金造成など財源の確保に努めるとともに、費用対効果や必要性、内容等について十分な検討を行った上で実施するなど、地方債の発行を極力抑えていく取り組みが必要である。　</t>
    <rPh sb="162" eb="165">
      <t>ロウキュウカ</t>
    </rPh>
    <rPh sb="167" eb="169">
      <t>シセツ</t>
    </rPh>
    <rPh sb="170" eb="172">
      <t>コウシン</t>
    </rPh>
    <rPh sb="173" eb="175">
      <t>カイシュウ</t>
    </rPh>
    <rPh sb="176" eb="178">
      <t>ミコ</t>
    </rPh>
    <rPh sb="212" eb="214">
      <t>ゾウカ</t>
    </rPh>
    <rPh sb="293" eb="294">
      <t>ウエ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</si>
</sst>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2098-4309-B6CE-50177427B7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68572</c:v>
                </c:pt>
                <c:pt idx="1">
                  <c:v>48091</c:v>
                </c:pt>
                <c:pt idx="2">
                  <c:v>27798</c:v>
                </c:pt>
                <c:pt idx="3">
                  <c:v>43120</c:v>
                </c:pt>
                <c:pt idx="4">
                  <c:v>48718</c:v>
                </c:pt>
              </c:numCache>
            </c:numRef>
          </c:val>
          <c:smooth val="0"/>
          <c:extLst xmlns:c16r2="http://schemas.microsoft.com/office/drawing/2015/06/chart">
            <c:ext xmlns:c16="http://schemas.microsoft.com/office/drawing/2014/chart" uri="{C3380CC4-5D6E-409C-BE32-E72D297353CC}">
              <c16:uniqueId val="{00000001-2098-4309-B6CE-50177427B78B}"/>
            </c:ext>
          </c:extLst>
        </c:ser>
        <c:dLbls>
          <c:showLegendKey val="0"/>
          <c:showVal val="0"/>
          <c:showCatName val="0"/>
          <c:showSerName val="0"/>
          <c:showPercent val="0"/>
          <c:showBubbleSize val="0"/>
        </c:dLbls>
        <c:marker val="1"/>
        <c:smooth val="0"/>
        <c:axId val="331049416"/>
        <c:axId val="331050984"/>
      </c:lineChart>
      <c:catAx>
        <c:axId val="331049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050984"/>
        <c:crosses val="autoZero"/>
        <c:auto val="1"/>
        <c:lblAlgn val="ctr"/>
        <c:lblOffset val="100"/>
        <c:tickLblSkip val="1"/>
        <c:tickMarkSkip val="1"/>
        <c:noMultiLvlLbl val="0"/>
      </c:catAx>
      <c:valAx>
        <c:axId val="3310509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049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4.3600000000000003</c:v>
                </c:pt>
                <c:pt idx="1">
                  <c:v>5.17</c:v>
                </c:pt>
                <c:pt idx="2">
                  <c:v>5.39</c:v>
                </c:pt>
                <c:pt idx="3">
                  <c:v>4.6500000000000004</c:v>
                </c:pt>
                <c:pt idx="4">
                  <c:v>5.0599999999999996</c:v>
                </c:pt>
              </c:numCache>
            </c:numRef>
          </c:val>
          <c:extLst xmlns:c16r2="http://schemas.microsoft.com/office/drawing/2015/06/chart">
            <c:ext xmlns:c16="http://schemas.microsoft.com/office/drawing/2014/chart" uri="{C3380CC4-5D6E-409C-BE32-E72D297353CC}">
              <c16:uniqueId val="{00000000-8DA4-4DD7-BC2C-E8AD1F30A6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24.95</c:v>
                </c:pt>
                <c:pt idx="1">
                  <c:v>27.62</c:v>
                </c:pt>
                <c:pt idx="2">
                  <c:v>30.8</c:v>
                </c:pt>
                <c:pt idx="3">
                  <c:v>32.28</c:v>
                </c:pt>
                <c:pt idx="4">
                  <c:v>30.63</c:v>
                </c:pt>
              </c:numCache>
            </c:numRef>
          </c:val>
          <c:extLst xmlns:c16r2="http://schemas.microsoft.com/office/drawing/2015/06/chart">
            <c:ext xmlns:c16="http://schemas.microsoft.com/office/drawing/2014/chart" uri="{C3380CC4-5D6E-409C-BE32-E72D297353CC}">
              <c16:uniqueId val="{00000001-8DA4-4DD7-BC2C-E8AD1F30A688}"/>
            </c:ext>
          </c:extLst>
        </c:ser>
        <c:dLbls>
          <c:showLegendKey val="0"/>
          <c:showVal val="0"/>
          <c:showCatName val="0"/>
          <c:showSerName val="0"/>
          <c:showPercent val="0"/>
          <c:showBubbleSize val="0"/>
        </c:dLbls>
        <c:gapWidth val="250"/>
        <c:overlap val="100"/>
        <c:axId val="517686752"/>
        <c:axId val="517687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-2.85</c:v>
                </c:pt>
                <c:pt idx="1">
                  <c:v>4.5599999999999996</c:v>
                </c:pt>
                <c:pt idx="2">
                  <c:v>3.56</c:v>
                </c:pt>
                <c:pt idx="3">
                  <c:v>1.1200000000000001</c:v>
                </c:pt>
                <c:pt idx="4">
                  <c:v>-0.68</c:v>
                </c:pt>
              </c:numCache>
            </c:numRef>
          </c:val>
          <c:smooth val="0"/>
          <c:extLst xmlns:c16r2="http://schemas.microsoft.com/office/drawing/2015/06/chart">
            <c:ext xmlns:c16="http://schemas.microsoft.com/office/drawing/2014/chart" uri="{C3380CC4-5D6E-409C-BE32-E72D297353CC}">
              <c16:uniqueId val="{00000002-8DA4-4DD7-BC2C-E8AD1F30A688}"/>
            </c:ext>
          </c:extLst>
        </c:ser>
        <c:dLbls>
          <c:showLegendKey val="0"/>
          <c:showVal val="0"/>
          <c:showCatName val="0"/>
          <c:showSerName val="0"/>
          <c:showPercent val="0"/>
          <c:showBubbleSize val="0"/>
        </c:dLbls>
        <c:marker val="1"/>
        <c:smooth val="0"/>
        <c:axId val="517686752"/>
        <c:axId val="517687144"/>
      </c:lineChart>
      <c:catAx>
        <c:axId val="5176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7687144"/>
        <c:crosses val="autoZero"/>
        <c:auto val="1"/>
        <c:lblAlgn val="ctr"/>
        <c:lblOffset val="100"/>
        <c:tickLblSkip val="1"/>
        <c:tickMarkSkip val="1"/>
        <c:noMultiLvlLbl val="0"/>
      </c:catAx>
      <c:valAx>
        <c:axId val="517687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6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662-43BE-9220-A4775329B2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62-43BE-9220-A4775329B22B}"/>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0.06</c:v>
                </c:pt>
                <c:pt idx="8">
                  <c:v>#N/A</c:v>
                </c:pt>
                <c:pt idx="9">
                  <c:v>0.01</c:v>
                </c:pt>
              </c:numCache>
            </c:numRef>
          </c:val>
          <c:extLst xmlns:c16r2="http://schemas.microsoft.com/office/drawing/2015/06/chart">
            <c:ext xmlns:c16="http://schemas.microsoft.com/office/drawing/2014/chart" uri="{C3380CC4-5D6E-409C-BE32-E72D297353CC}">
              <c16:uniqueId val="{00000002-9662-43BE-9220-A4775329B22B}"/>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9662-43BE-9220-A4775329B22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9662-43BE-9220-A4775329B22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0.13</c:v>
                </c:pt>
                <c:pt idx="4">
                  <c:v>#N/A</c:v>
                </c:pt>
                <c:pt idx="5">
                  <c:v>0.14000000000000001</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5-9662-43BE-9220-A4775329B2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0.56999999999999995</c:v>
                </c:pt>
                <c:pt idx="2">
                  <c:v>#N/A</c:v>
                </c:pt>
                <c:pt idx="3">
                  <c:v>0.77</c:v>
                </c:pt>
                <c:pt idx="4">
                  <c:v>#N/A</c:v>
                </c:pt>
                <c:pt idx="5">
                  <c:v>1.0900000000000001</c:v>
                </c:pt>
                <c:pt idx="6">
                  <c:v>#N/A</c:v>
                </c:pt>
                <c:pt idx="7">
                  <c:v>0.57999999999999996</c:v>
                </c:pt>
                <c:pt idx="8">
                  <c:v>#N/A</c:v>
                </c:pt>
                <c:pt idx="9">
                  <c:v>1.52</c:v>
                </c:pt>
              </c:numCache>
            </c:numRef>
          </c:val>
          <c:extLst xmlns:c16r2="http://schemas.microsoft.com/office/drawing/2015/06/chart">
            <c:ext xmlns:c16="http://schemas.microsoft.com/office/drawing/2014/chart" uri="{C3380CC4-5D6E-409C-BE32-E72D297353CC}">
              <c16:uniqueId val="{00000006-9662-43BE-9220-A4775329B2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3.96</c:v>
                </c:pt>
                <c:pt idx="2">
                  <c:v>#N/A</c:v>
                </c:pt>
                <c:pt idx="3">
                  <c:v>2.0299999999999998</c:v>
                </c:pt>
                <c:pt idx="4">
                  <c:v>#N/A</c:v>
                </c:pt>
                <c:pt idx="5">
                  <c:v>3.65</c:v>
                </c:pt>
                <c:pt idx="6">
                  <c:v>#N/A</c:v>
                </c:pt>
                <c:pt idx="7">
                  <c:v>4.68</c:v>
                </c:pt>
                <c:pt idx="8">
                  <c:v>#N/A</c:v>
                </c:pt>
                <c:pt idx="9">
                  <c:v>4.5199999999999996</c:v>
                </c:pt>
              </c:numCache>
            </c:numRef>
          </c:val>
          <c:extLst xmlns:c16r2="http://schemas.microsoft.com/office/drawing/2015/06/chart">
            <c:ext xmlns:c16="http://schemas.microsoft.com/office/drawing/2014/chart" uri="{C3380CC4-5D6E-409C-BE32-E72D297353CC}">
              <c16:uniqueId val="{00000007-9662-43BE-9220-A4775329B2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4.3600000000000003</c:v>
                </c:pt>
                <c:pt idx="2">
                  <c:v>#N/A</c:v>
                </c:pt>
                <c:pt idx="3">
                  <c:v>5.16</c:v>
                </c:pt>
                <c:pt idx="4">
                  <c:v>#N/A</c:v>
                </c:pt>
                <c:pt idx="5">
                  <c:v>5.38</c:v>
                </c:pt>
                <c:pt idx="6">
                  <c:v>#N/A</c:v>
                </c:pt>
                <c:pt idx="7">
                  <c:v>4.6500000000000004</c:v>
                </c:pt>
                <c:pt idx="8">
                  <c:v>#N/A</c:v>
                </c:pt>
                <c:pt idx="9">
                  <c:v>5.05</c:v>
                </c:pt>
              </c:numCache>
            </c:numRef>
          </c:val>
          <c:extLst xmlns:c16r2="http://schemas.microsoft.com/office/drawing/2015/06/chart">
            <c:ext xmlns:c16="http://schemas.microsoft.com/office/drawing/2014/chart" uri="{C3380CC4-5D6E-409C-BE32-E72D297353CC}">
              <c16:uniqueId val="{00000008-9662-43BE-9220-A4775329B2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5.49</c:v>
                </c:pt>
                <c:pt idx="2">
                  <c:v>#N/A</c:v>
                </c:pt>
                <c:pt idx="3">
                  <c:v>5.66</c:v>
                </c:pt>
                <c:pt idx="4">
                  <c:v>#N/A</c:v>
                </c:pt>
                <c:pt idx="5">
                  <c:v>6.55</c:v>
                </c:pt>
                <c:pt idx="6">
                  <c:v>#N/A</c:v>
                </c:pt>
                <c:pt idx="7">
                  <c:v>6.59</c:v>
                </c:pt>
                <c:pt idx="8">
                  <c:v>#N/A</c:v>
                </c:pt>
                <c:pt idx="9">
                  <c:v>6.55</c:v>
                </c:pt>
              </c:numCache>
            </c:numRef>
          </c:val>
          <c:extLst xmlns:c16r2="http://schemas.microsoft.com/office/drawing/2015/06/chart">
            <c:ext xmlns:c16="http://schemas.microsoft.com/office/drawing/2014/chart" uri="{C3380CC4-5D6E-409C-BE32-E72D297353CC}">
              <c16:uniqueId val="{00000009-9662-43BE-9220-A4775329B22B}"/>
            </c:ext>
          </c:extLst>
        </c:ser>
        <c:dLbls>
          <c:showLegendKey val="0"/>
          <c:showVal val="0"/>
          <c:showCatName val="0"/>
          <c:showSerName val="0"/>
          <c:showPercent val="0"/>
          <c:showBubbleSize val="0"/>
        </c:dLbls>
        <c:gapWidth val="150"/>
        <c:overlap val="100"/>
        <c:axId val="517690672"/>
        <c:axId val="517684792"/>
      </c:barChart>
      <c:catAx>
        <c:axId val="51769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684792"/>
        <c:crosses val="autoZero"/>
        <c:auto val="1"/>
        <c:lblAlgn val="ctr"/>
        <c:lblOffset val="100"/>
        <c:tickLblSkip val="1"/>
        <c:tickMarkSkip val="1"/>
        <c:noMultiLvlLbl val="0"/>
      </c:catAx>
      <c:valAx>
        <c:axId val="517684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69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642</c:v>
                </c:pt>
                <c:pt idx="5">
                  <c:v>638</c:v>
                </c:pt>
                <c:pt idx="8">
                  <c:v>579</c:v>
                </c:pt>
                <c:pt idx="11">
                  <c:v>577</c:v>
                </c:pt>
                <c:pt idx="14">
                  <c:v>570</c:v>
                </c:pt>
              </c:numCache>
            </c:numRef>
          </c:val>
          <c:extLst xmlns:c16r2="http://schemas.microsoft.com/office/drawing/2015/06/chart">
            <c:ext xmlns:c16="http://schemas.microsoft.com/office/drawing/2014/chart" uri="{C3380CC4-5D6E-409C-BE32-E72D297353CC}">
              <c16:uniqueId val="{00000000-B012-4F41-A6F1-D99B1AF7C3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12-4F41-A6F1-D99B1AF7C3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516</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B012-4F41-A6F1-D99B1AF7C3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12-4F41-A6F1-D99B1AF7C3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116</c:v>
                </c:pt>
                <c:pt idx="3">
                  <c:v>114</c:v>
                </c:pt>
                <c:pt idx="6">
                  <c:v>113</c:v>
                </c:pt>
                <c:pt idx="9">
                  <c:v>138</c:v>
                </c:pt>
                <c:pt idx="12">
                  <c:v>131</c:v>
                </c:pt>
              </c:numCache>
            </c:numRef>
          </c:val>
          <c:extLst xmlns:c16r2="http://schemas.microsoft.com/office/drawing/2015/06/chart">
            <c:ext xmlns:c16="http://schemas.microsoft.com/office/drawing/2014/chart" uri="{C3380CC4-5D6E-409C-BE32-E72D297353CC}">
              <c16:uniqueId val="{00000004-B012-4F41-A6F1-D99B1AF7C3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12-4F41-A6F1-D99B1AF7C3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12-4F41-A6F1-D99B1AF7C3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598</c:v>
                </c:pt>
                <c:pt idx="3">
                  <c:v>595</c:v>
                </c:pt>
                <c:pt idx="6">
                  <c:v>669</c:v>
                </c:pt>
                <c:pt idx="9">
                  <c:v>643</c:v>
                </c:pt>
                <c:pt idx="12">
                  <c:v>660</c:v>
                </c:pt>
              </c:numCache>
            </c:numRef>
          </c:val>
          <c:extLst xmlns:c16r2="http://schemas.microsoft.com/office/drawing/2015/06/chart">
            <c:ext xmlns:c16="http://schemas.microsoft.com/office/drawing/2014/chart" uri="{C3380CC4-5D6E-409C-BE32-E72D297353CC}">
              <c16:uniqueId val="{00000007-B012-4F41-A6F1-D99B1AF7C356}"/>
            </c:ext>
          </c:extLst>
        </c:ser>
        <c:dLbls>
          <c:showLegendKey val="0"/>
          <c:showVal val="0"/>
          <c:showCatName val="0"/>
          <c:showSerName val="0"/>
          <c:showPercent val="0"/>
          <c:showBubbleSize val="0"/>
        </c:dLbls>
        <c:gapWidth val="100"/>
        <c:overlap val="100"/>
        <c:axId val="517689496"/>
        <c:axId val="517687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588</c:v>
                </c:pt>
                <c:pt idx="2">
                  <c:v>#N/A</c:v>
                </c:pt>
                <c:pt idx="3">
                  <c:v>#N/A</c:v>
                </c:pt>
                <c:pt idx="4">
                  <c:v>75</c:v>
                </c:pt>
                <c:pt idx="5">
                  <c:v>#N/A</c:v>
                </c:pt>
                <c:pt idx="6">
                  <c:v>#N/A</c:v>
                </c:pt>
                <c:pt idx="7">
                  <c:v>207</c:v>
                </c:pt>
                <c:pt idx="8">
                  <c:v>#N/A</c:v>
                </c:pt>
                <c:pt idx="9">
                  <c:v>#N/A</c:v>
                </c:pt>
                <c:pt idx="10">
                  <c:v>208</c:v>
                </c:pt>
                <c:pt idx="11">
                  <c:v>#N/A</c:v>
                </c:pt>
                <c:pt idx="12">
                  <c:v>#N/A</c:v>
                </c:pt>
                <c:pt idx="13">
                  <c:v>225</c:v>
                </c:pt>
                <c:pt idx="14">
                  <c:v>#N/A</c:v>
                </c:pt>
              </c:numCache>
            </c:numRef>
          </c:val>
          <c:smooth val="0"/>
          <c:extLst xmlns:c16r2="http://schemas.microsoft.com/office/drawing/2015/06/chart">
            <c:ext xmlns:c16="http://schemas.microsoft.com/office/drawing/2014/chart" uri="{C3380CC4-5D6E-409C-BE32-E72D297353CC}">
              <c16:uniqueId val="{00000008-B012-4F41-A6F1-D99B1AF7C356}"/>
            </c:ext>
          </c:extLst>
        </c:ser>
        <c:dLbls>
          <c:showLegendKey val="0"/>
          <c:showVal val="0"/>
          <c:showCatName val="0"/>
          <c:showSerName val="0"/>
          <c:showPercent val="0"/>
          <c:showBubbleSize val="0"/>
        </c:dLbls>
        <c:marker val="1"/>
        <c:smooth val="0"/>
        <c:axId val="517689496"/>
        <c:axId val="517687928"/>
      </c:lineChart>
      <c:catAx>
        <c:axId val="51768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687928"/>
        <c:crosses val="autoZero"/>
        <c:auto val="1"/>
        <c:lblAlgn val="ctr"/>
        <c:lblOffset val="100"/>
        <c:tickLblSkip val="1"/>
        <c:tickMarkSkip val="1"/>
        <c:noMultiLvlLbl val="0"/>
      </c:catAx>
      <c:valAx>
        <c:axId val="51768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68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6566</c:v>
                </c:pt>
                <c:pt idx="5">
                  <c:v>6518</c:v>
                </c:pt>
                <c:pt idx="8">
                  <c:v>6397</c:v>
                </c:pt>
                <c:pt idx="11">
                  <c:v>6338</c:v>
                </c:pt>
                <c:pt idx="14">
                  <c:v>6337</c:v>
                </c:pt>
              </c:numCache>
            </c:numRef>
          </c:val>
          <c:extLst xmlns:c16r2="http://schemas.microsoft.com/office/drawing/2015/06/chart">
            <c:ext xmlns:c16="http://schemas.microsoft.com/office/drawing/2014/chart" uri="{C3380CC4-5D6E-409C-BE32-E72D297353CC}">
              <c16:uniqueId val="{00000000-202C-4106-BF93-1AD4EBA5C5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1109</c:v>
                </c:pt>
                <c:pt idx="5">
                  <c:v>999</c:v>
                </c:pt>
                <c:pt idx="8">
                  <c:v>812</c:v>
                </c:pt>
                <c:pt idx="11">
                  <c:v>906</c:v>
                </c:pt>
                <c:pt idx="14">
                  <c:v>845</c:v>
                </c:pt>
              </c:numCache>
            </c:numRef>
          </c:val>
          <c:extLst xmlns:c16r2="http://schemas.microsoft.com/office/drawing/2015/06/chart">
            <c:ext xmlns:c16="http://schemas.microsoft.com/office/drawing/2014/chart" uri="{C3380CC4-5D6E-409C-BE32-E72D297353CC}">
              <c16:uniqueId val="{00000001-202C-4106-BF93-1AD4EBA5C5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3808</c:v>
                </c:pt>
                <c:pt idx="5">
                  <c:v>4093</c:v>
                </c:pt>
                <c:pt idx="8">
                  <c:v>4226</c:v>
                </c:pt>
                <c:pt idx="11">
                  <c:v>4464</c:v>
                </c:pt>
                <c:pt idx="14">
                  <c:v>4424</c:v>
                </c:pt>
              </c:numCache>
            </c:numRef>
          </c:val>
          <c:extLst xmlns:c16r2="http://schemas.microsoft.com/office/drawing/2015/06/chart">
            <c:ext xmlns:c16="http://schemas.microsoft.com/office/drawing/2014/chart" uri="{C3380CC4-5D6E-409C-BE32-E72D297353CC}">
              <c16:uniqueId val="{00000002-202C-4106-BF93-1AD4EBA5C5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2C-4106-BF93-1AD4EBA5C5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2C-4106-BF93-1AD4EBA5C5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2C-4106-BF93-1AD4EBA5C5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1034</c:v>
                </c:pt>
                <c:pt idx="3">
                  <c:v>873</c:v>
                </c:pt>
                <c:pt idx="6">
                  <c:v>951</c:v>
                </c:pt>
                <c:pt idx="9">
                  <c:v>958</c:v>
                </c:pt>
                <c:pt idx="12">
                  <c:v>892</c:v>
                </c:pt>
              </c:numCache>
            </c:numRef>
          </c:val>
          <c:extLst xmlns:c16r2="http://schemas.microsoft.com/office/drawing/2015/06/chart">
            <c:ext xmlns:c16="http://schemas.microsoft.com/office/drawing/2014/chart" uri="{C3380CC4-5D6E-409C-BE32-E72D297353CC}">
              <c16:uniqueId val="{00000006-202C-4106-BF93-1AD4EBA5C5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02C-4106-BF93-1AD4EBA5C5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2002</c:v>
                </c:pt>
                <c:pt idx="3">
                  <c:v>1740</c:v>
                </c:pt>
                <c:pt idx="6">
                  <c:v>1568</c:v>
                </c:pt>
                <c:pt idx="9">
                  <c:v>1613</c:v>
                </c:pt>
                <c:pt idx="12">
                  <c:v>1594</c:v>
                </c:pt>
              </c:numCache>
            </c:numRef>
          </c:val>
          <c:extLst xmlns:c16r2="http://schemas.microsoft.com/office/drawing/2015/06/chart">
            <c:ext xmlns:c16="http://schemas.microsoft.com/office/drawing/2014/chart" uri="{C3380CC4-5D6E-409C-BE32-E72D297353CC}">
              <c16:uniqueId val="{00000008-202C-4106-BF93-1AD4EBA5C5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c:v>
                </c:pt>
                <c:pt idx="3">
                  <c:v>52</c:v>
                </c:pt>
                <c:pt idx="6">
                  <c:v>48</c:v>
                </c:pt>
                <c:pt idx="9">
                  <c:v>44</c:v>
                </c:pt>
                <c:pt idx="12">
                  <c:v>3</c:v>
                </c:pt>
              </c:numCache>
            </c:numRef>
          </c:val>
          <c:extLst xmlns:c16r2="http://schemas.microsoft.com/office/drawing/2015/06/chart">
            <c:ext xmlns:c16="http://schemas.microsoft.com/office/drawing/2014/chart" uri="{C3380CC4-5D6E-409C-BE32-E72D297353CC}">
              <c16:uniqueId val="{00000009-202C-4106-BF93-1AD4EBA5C5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7633</c:v>
                </c:pt>
                <c:pt idx="3">
                  <c:v>7720</c:v>
                </c:pt>
                <c:pt idx="6">
                  <c:v>7508</c:v>
                </c:pt>
                <c:pt idx="9">
                  <c:v>7641</c:v>
                </c:pt>
                <c:pt idx="12">
                  <c:v>7787</c:v>
                </c:pt>
              </c:numCache>
            </c:numRef>
          </c:val>
          <c:extLst xmlns:c16r2="http://schemas.microsoft.com/office/drawing/2015/06/chart">
            <c:ext xmlns:c16="http://schemas.microsoft.com/office/drawing/2014/chart" uri="{C3380CC4-5D6E-409C-BE32-E72D297353CC}">
              <c16:uniqueId val="{0000000A-202C-4106-BF93-1AD4EBA5C5A6}"/>
            </c:ext>
          </c:extLst>
        </c:ser>
        <c:dLbls>
          <c:showLegendKey val="0"/>
          <c:showVal val="0"/>
          <c:showCatName val="0"/>
          <c:showSerName val="0"/>
          <c:showPercent val="0"/>
          <c:showBubbleSize val="0"/>
        </c:dLbls>
        <c:gapWidth val="100"/>
        <c:overlap val="100"/>
        <c:axId val="517689888"/>
        <c:axId val="517685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02C-4106-BF93-1AD4EBA5C5A6}"/>
            </c:ext>
          </c:extLst>
        </c:ser>
        <c:dLbls>
          <c:showLegendKey val="0"/>
          <c:showVal val="0"/>
          <c:showCatName val="0"/>
          <c:showSerName val="0"/>
          <c:showPercent val="0"/>
          <c:showBubbleSize val="0"/>
        </c:dLbls>
        <c:marker val="1"/>
        <c:smooth val="0"/>
        <c:axId val="517689888"/>
        <c:axId val="517685576"/>
      </c:lineChart>
      <c:catAx>
        <c:axId val="51768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685576"/>
        <c:crosses val="autoZero"/>
        <c:auto val="1"/>
        <c:lblAlgn val="ctr"/>
        <c:lblOffset val="100"/>
        <c:tickLblSkip val="1"/>
        <c:tickMarkSkip val="1"/>
        <c:noMultiLvlLbl val="0"/>
      </c:catAx>
      <c:valAx>
        <c:axId val="51768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68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1708</c:v>
                </c:pt>
                <c:pt idx="1">
                  <c:v>1809</c:v>
                </c:pt>
                <c:pt idx="2">
                  <c:v>1743</c:v>
                </c:pt>
              </c:numCache>
            </c:numRef>
          </c:val>
          <c:extLst xmlns:c16r2="http://schemas.microsoft.com/office/drawing/2015/06/chart">
            <c:ext xmlns:c16="http://schemas.microsoft.com/office/drawing/2014/chart" uri="{C3380CC4-5D6E-409C-BE32-E72D297353CC}">
              <c16:uniqueId val="{00000000-B6CB-45B1-95CF-849B3B3287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181</c:v>
                </c:pt>
                <c:pt idx="1">
                  <c:v>211</c:v>
                </c:pt>
                <c:pt idx="2">
                  <c:v>194</c:v>
                </c:pt>
              </c:numCache>
            </c:numRef>
          </c:val>
          <c:extLst xmlns:c16r2="http://schemas.microsoft.com/office/drawing/2015/06/chart">
            <c:ext xmlns:c16="http://schemas.microsoft.com/office/drawing/2014/chart" uri="{C3380CC4-5D6E-409C-BE32-E72D297353CC}">
              <c16:uniqueId val="{00000001-B6CB-45B1-95CF-849B3B3287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1601</c:v>
                </c:pt>
                <c:pt idx="1">
                  <c:v>1690</c:v>
                </c:pt>
                <c:pt idx="2">
                  <c:v>2024</c:v>
                </c:pt>
              </c:numCache>
            </c:numRef>
          </c:val>
          <c:extLst xmlns:c16r2="http://schemas.microsoft.com/office/drawing/2015/06/chart">
            <c:ext xmlns:c16="http://schemas.microsoft.com/office/drawing/2014/chart" uri="{C3380CC4-5D6E-409C-BE32-E72D297353CC}">
              <c16:uniqueId val="{00000002-B6CB-45B1-95CF-849B3B328700}"/>
            </c:ext>
          </c:extLst>
        </c:ser>
        <c:dLbls>
          <c:showLegendKey val="0"/>
          <c:showVal val="0"/>
          <c:showCatName val="0"/>
          <c:showSerName val="0"/>
          <c:showPercent val="0"/>
          <c:showBubbleSize val="0"/>
        </c:dLbls>
        <c:gapWidth val="120"/>
        <c:overlap val="100"/>
        <c:axId val="523480672"/>
        <c:axId val="523479888"/>
      </c:barChart>
      <c:catAx>
        <c:axId val="52348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3479888"/>
        <c:crosses val="autoZero"/>
        <c:auto val="1"/>
        <c:lblAlgn val="ctr"/>
        <c:lblOffset val="100"/>
        <c:tickLblSkip val="1"/>
        <c:tickMarkSkip val="1"/>
        <c:noMultiLvlLbl val="0"/>
      </c:catAx>
      <c:valAx>
        <c:axId val="523479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348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70-4C2E-9E20-A6B9808C3D59}"/>
                </c:ext>
                <c:ext xmlns:c15="http://schemas.microsoft.com/office/drawing/2012/chart" uri="{CE6537A1-D6FC-4f65-9D91-7224C49458BB}">
                  <c15:dlblFieldTable>
                    <c15:dlblFTEntry>
                      <c15:txfldGUID>{CADA797A-3D78-4BE0-A324-0963E1361EA1}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70-4C2E-9E20-A6B9808C3D59}"/>
                </c:ext>
                <c:ext xmlns:c15="http://schemas.microsoft.com/office/drawing/2012/chart" uri="{CE6537A1-D6FC-4f65-9D91-7224C49458BB}">
                  <c15:dlblFieldTable>
                    <c15:dlblFTEntry>
                      <c15:txfldGUID>{9AE382FC-1A67-4CD6-B13C-C0059E0BDCF0}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70-4C2E-9E20-A6B9808C3D59}"/>
                </c:ext>
                <c:ext xmlns:c15="http://schemas.microsoft.com/office/drawing/2012/chart" uri="{CE6537A1-D6FC-4f65-9D91-7224C49458BB}">
                  <c15:dlblFieldTable>
                    <c15:dlblFTEntry>
                      <c15:txfldGUID>{E109BCB0-6002-4192-A107-5003178333CB}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70-4C2E-9E20-A6B9808C3D59}"/>
                </c:ext>
                <c:ext xmlns:c15="http://schemas.microsoft.com/office/drawing/2012/chart" uri="{CE6537A1-D6FC-4f65-9D91-7224C49458BB}">
                  <c15:dlblFieldTable>
                    <c15:dlblFTEntry>
                      <c15:txfldGUID>{8BD32E78-F4B5-4CE3-8D48-22755538F45F}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70-4C2E-9E20-A6B9808C3D59}"/>
                </c:ext>
                <c:ext xmlns:c15="http://schemas.microsoft.com/office/drawing/2012/chart" uri="{CE6537A1-D6FC-4f65-9D91-7224C49458BB}">
                  <c15:dlblFieldTable>
                    <c15:dlblFTEntry>
                      <c15:txfldGUID>{406E926F-4108-4C46-9358-206842BEB2FE}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70-4C2E-9E20-A6B9808C3D59}"/>
                </c:ext>
                <c:ext xmlns:c15="http://schemas.microsoft.com/office/drawing/2012/chart" uri="{CE6537A1-D6FC-4f65-9D91-7224C49458BB}">
                  <c15:dlblFieldTable>
                    <c15:dlblFTEntry>
                      <c15:txfldGUID>{BA9AC2DA-7A0C-4E90-98C3-B6AE86CBA5F3}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70-4C2E-9E20-A6B9808C3D59}"/>
                </c:ext>
                <c:ext xmlns:c15="http://schemas.microsoft.com/office/drawing/2012/chart" uri="{CE6537A1-D6FC-4f65-9D91-7224C49458BB}">
                  <c15:dlblFieldTable>
                    <c15:dlblFTEntry>
                      <c15:txfldGUID>{9C751D53-19AD-43AB-A9C7-5108B31C38B6}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70-4C2E-9E20-A6B9808C3D59}"/>
                </c:ext>
                <c:ext xmlns:c15="http://schemas.microsoft.com/office/drawing/2012/chart" uri="{CE6537A1-D6FC-4f65-9D91-7224C49458BB}">
                  <c15:dlblFieldTable>
                    <c15:dlblFTEntry>
                      <c15:txfldGUID>{2DF7355A-A989-46C8-B634-B94BA686D81B}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70-4C2E-9E20-A6B9808C3D59}"/>
                </c:ext>
                <c:ext xmlns:c15="http://schemas.microsoft.com/office/drawing/2012/chart" uri="{CE6537A1-D6FC-4f65-9D91-7224C49458BB}">
                  <c15:dlblFieldTable>
                    <c15:dlblFTEntry>
                      <c15:txfldGUID>{43414484-3C30-43A0-AA60-7495C0A7B1BF}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pt idx="24">
                  <c:v>66</c:v>
                </c:pt>
                <c:pt idx="32">
                  <c:v>67.2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270-4C2E-9E20-A6B9808C3D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70-4C2E-9E20-A6B9808C3D59}"/>
                </c:ext>
                <c:ext xmlns:c15="http://schemas.microsoft.com/office/drawing/2012/chart" uri="{CE6537A1-D6FC-4f65-9D91-7224C49458BB}">
                  <c15:dlblFieldTable>
                    <c15:dlblFTEntry>
                      <c15:txfldGUID>{15AA66B0-DB2B-41B7-9A29-B9B258F82309}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70-4C2E-9E20-A6B9808C3D59}"/>
                </c:ext>
                <c:ext xmlns:c15="http://schemas.microsoft.com/office/drawing/2012/chart" uri="{CE6537A1-D6FC-4f65-9D91-7224C49458BB}">
                  <c15:dlblFieldTable>
                    <c15:dlblFTEntry>
                      <c15:txfldGUID>{FA67C6F8-918C-499B-BA67-0163875AEB3D}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70-4C2E-9E20-A6B9808C3D59}"/>
                </c:ext>
                <c:ext xmlns:c15="http://schemas.microsoft.com/office/drawing/2012/chart" uri="{CE6537A1-D6FC-4f65-9D91-7224C49458BB}">
                  <c15:dlblFieldTable>
                    <c15:dlblFTEntry>
                      <c15:txfldGUID>{1529C9AF-261A-4DF0-AA4E-1476B164AF54}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70-4C2E-9E20-A6B9808C3D59}"/>
                </c:ext>
                <c:ext xmlns:c15="http://schemas.microsoft.com/office/drawing/2012/chart" uri="{CE6537A1-D6FC-4f65-9D91-7224C49458BB}">
                  <c15:dlblFieldTable>
                    <c15:dlblFTEntry>
                      <c15:txfldGUID>{2149F489-0980-46FB-BB45-DF5FE38E44D4}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70-4C2E-9E20-A6B9808C3D59}"/>
                </c:ext>
                <c:ext xmlns:c15="http://schemas.microsoft.com/office/drawing/2012/chart" uri="{CE6537A1-D6FC-4f65-9D91-7224C49458BB}">
                  <c15:dlblFieldTable>
                    <c15:dlblFTEntry>
                      <c15:txfldGUID>{F4D908D6-50FC-405C-B6CF-743CFB5FDB2D}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70-4C2E-9E20-A6B9808C3D59}"/>
                </c:ext>
                <c:ext xmlns:c15="http://schemas.microsoft.com/office/drawing/2012/chart" uri="{CE6537A1-D6FC-4f65-9D91-7224C49458BB}">
                  <c15:dlblFieldTable>
                    <c15:dlblFTEntry>
                      <c15:txfldGUID>{BC068F6B-6D93-4E53-8105-788E5B1B7479}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70-4C2E-9E20-A6B9808C3D59}"/>
                </c:ext>
                <c:ext xmlns:c15="http://schemas.microsoft.com/office/drawing/2012/chart" uri="{CE6537A1-D6FC-4f65-9D91-7224C49458BB}">
                  <c15:dlblFieldTable>
                    <c15:dlblFTEntry>
                      <c15:txfldGUID>{07A811D2-8FE1-46B8-9D6E-58C8FB8E69AC}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70-4C2E-9E20-A6B9808C3D59}"/>
                </c:ext>
                <c:ext xmlns:c15="http://schemas.microsoft.com/office/drawing/2012/chart" uri="{CE6537A1-D6FC-4f65-9D91-7224C49458BB}">
                  <c15:dlblFieldTable>
                    <c15:dlblFTEntry>
                      <c15:txfldGUID>{B61EC82F-2BD3-48F1-96B9-1B7AD9376A54}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70-4C2E-9E20-A6B9808C3D59}"/>
                </c:ext>
                <c:ext xmlns:c15="http://schemas.microsoft.com/office/drawing/2012/chart" uri="{CE6537A1-D6FC-4f65-9D91-7224C49458BB}">
                  <c15:dlblFieldTable>
                    <c15:dlblFTEntry>
                      <c15:txfldGUID>{02EC89BA-9D35-4E8D-B6A8-361DBAEF6F55}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F270-4C2E-9E20-A6B9808C3D59}"/>
            </c:ext>
          </c:extLst>
        </c:ser>
        <c:dLbls>
          <c:showLegendKey val="0"/>
          <c:showVal val="1"/>
          <c:showCatName val="0"/>
          <c:showSerName val="0"/>
          <c:showPercent val="0"/>
          <c:showBubbleSize val="0"/>
        </c:dLbls>
        <c:axId val="523477144"/>
        <c:axId val="523481064"/>
      </c:scatterChart>
      <c:valAx>
        <c:axId val="523477144"/>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481064"/>
        <c:crosses val="autoZero"/>
        <c:crossBetween val="midCat"/>
      </c:valAx>
      <c:valAx>
        <c:axId val="523481064"/>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477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EA-40F0-BE6A-4CB2A9AAD60C}"/>
                </c:ext>
                <c:ext xmlns:c15="http://schemas.microsoft.com/office/drawing/2012/chart" uri="{CE6537A1-D6FC-4f65-9D91-7224C49458BB}">
                  <c15:dlblFieldTable>
                    <c15:dlblFTEntry>
                      <c15:txfldGUID>{16FDD948-3DC7-405C-9750-3D77A274E7ED}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EA-40F0-BE6A-4CB2A9AAD60C}"/>
                </c:ext>
                <c:ext xmlns:c15="http://schemas.microsoft.com/office/drawing/2012/chart" uri="{CE6537A1-D6FC-4f65-9D91-7224C49458BB}">
                  <c15:dlblFieldTable>
                    <c15:dlblFTEntry>
                      <c15:txfldGUID>{37BC7D93-99F6-4C31-8BEA-7340D191A8C4}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EA-40F0-BE6A-4CB2A9AAD60C}"/>
                </c:ext>
                <c:ext xmlns:c15="http://schemas.microsoft.com/office/drawing/2012/chart" uri="{CE6537A1-D6FC-4f65-9D91-7224C49458BB}">
                  <c15:dlblFieldTable>
                    <c15:dlblFTEntry>
                      <c15:txfldGUID>{147A9444-29B4-4493-864B-39FD44F5208B}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EA-40F0-BE6A-4CB2A9AAD60C}"/>
                </c:ext>
                <c:ext xmlns:c15="http://schemas.microsoft.com/office/drawing/2012/chart" uri="{CE6537A1-D6FC-4f65-9D91-7224C49458BB}">
                  <c15:dlblFieldTable>
                    <c15:dlblFTEntry>
                      <c15:txfldGUID>{012E7F56-2352-4D01-9E80-F4774B9FEDF5}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EA-40F0-BE6A-4CB2A9AAD60C}"/>
                </c:ext>
                <c:ext xmlns:c15="http://schemas.microsoft.com/office/drawing/2012/chart" uri="{CE6537A1-D6FC-4f65-9D91-7224C49458BB}">
                  <c15:dlblFieldTable>
                    <c15:dlblFTEntry>
                      <c15:txfldGUID>{9A1CDBFD-63C5-4A6A-A8A6-62E975FDDC40}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EA-40F0-BE6A-4CB2A9AAD60C}"/>
                </c:ext>
                <c:ext xmlns:c15="http://schemas.microsoft.com/office/drawing/2012/chart" uri="{CE6537A1-D6FC-4f65-9D91-7224C49458BB}">
                  <c15:dlblFieldTable>
                    <c15:dlblFTEntry>
                      <c15:txfldGUID>{E3EB7EE9-7AE9-4802-BD1A-4D590AE7F562}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EA-40F0-BE6A-4CB2A9AAD60C}"/>
                </c:ext>
                <c:ext xmlns:c15="http://schemas.microsoft.com/office/drawing/2012/chart" uri="{CE6537A1-D6FC-4f65-9D91-7224C49458BB}">
                  <c15:dlblFieldTable>
                    <c15:dlblFTEntry>
                      <c15:txfldGUID>{2C60119A-D1D7-4E27-8294-7A3D568C5816}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EA-40F0-BE6A-4CB2A9AAD60C}"/>
                </c:ext>
                <c:ext xmlns:c15="http://schemas.microsoft.com/office/drawing/2012/chart" uri="{CE6537A1-D6FC-4f65-9D91-7224C49458BB}">
                  <c15:dlblFieldTable>
                    <c15:dlblFTEntry>
                      <c15:txfldGUID>{FB670F4A-7B71-4C4F-8693-C489D7E07946}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EA-40F0-BE6A-4CB2A9AAD60C}"/>
                </c:ext>
                <c:ext xmlns:c15="http://schemas.microsoft.com/office/drawing/2012/chart" uri="{CE6537A1-D6FC-4f65-9D91-7224C49458BB}">
                  <c15:dlblFieldTable>
                    <c15:dlblFTEntry>
                      <c15:txfldGUID>{9E517CB1-F34E-4C86-A67A-D51B68F10D6C}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c:v>
                </c:pt>
                <c:pt idx="16">
                  <c:v>6</c:v>
                </c:pt>
                <c:pt idx="24">
                  <c:v>3.2</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EEA-40F0-BE6A-4CB2A9AAD6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EEA-40F0-BE6A-4CB2A9AAD60C}"/>
                </c:ext>
                <c:ext xmlns:c15="http://schemas.microsoft.com/office/drawing/2012/chart" uri="{CE6537A1-D6FC-4f65-9D91-7224C49458BB}">
                  <c15:dlblFieldTable>
                    <c15:dlblFTEntry>
                      <c15:txfldGUID>{3E89E457-A3BB-45AB-9AD4-BBA3FEC7C137}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EEA-40F0-BE6A-4CB2A9AAD60C}"/>
                </c:ext>
                <c:ext xmlns:c15="http://schemas.microsoft.com/office/drawing/2012/chart" uri="{CE6537A1-D6FC-4f65-9D91-7224C49458BB}">
                  <c15:dlblFieldTable>
                    <c15:dlblFTEntry>
                      <c15:txfldGUID>{664CA3E0-9C65-41C8-B51B-82E0D04183EF}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EEA-40F0-BE6A-4CB2A9AAD60C}"/>
                </c:ext>
                <c:ext xmlns:c15="http://schemas.microsoft.com/office/drawing/2012/chart" uri="{CE6537A1-D6FC-4f65-9D91-7224C49458BB}">
                  <c15:dlblFieldTable>
                    <c15:dlblFTEntry>
                      <c15:txfldGUID>{AA9E29C8-9CEB-4EF0-A580-C478F5295E6C}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EEA-40F0-BE6A-4CB2A9AAD60C}"/>
                </c:ext>
                <c:ext xmlns:c15="http://schemas.microsoft.com/office/drawing/2012/chart" uri="{CE6537A1-D6FC-4f65-9D91-7224C49458BB}">
                  <c15:dlblFieldTable>
                    <c15:dlblFTEntry>
                      <c15:txfldGUID>{85C671B6-B7D2-47E0-877B-AE859763CDE0}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EEA-40F0-BE6A-4CB2A9AAD60C}"/>
                </c:ext>
                <c:ext xmlns:c15="http://schemas.microsoft.com/office/drawing/2012/chart" uri="{CE6537A1-D6FC-4f65-9D91-7224C49458BB}">
                  <c15:dlblFieldTable>
                    <c15:dlblFTEntry>
                      <c15:txfldGUID>{1F07D64B-6489-4CE0-80E3-8546E642D1AD}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EA-40F0-BE6A-4CB2A9AAD60C}"/>
                </c:ext>
                <c:ext xmlns:c15="http://schemas.microsoft.com/office/drawing/2012/chart" uri="{CE6537A1-D6FC-4f65-9D91-7224C49458BB}">
                  <c15:dlblFieldTable>
                    <c15:dlblFTEntry>
                      <c15:txfldGUID>{7E08A173-ABBC-4E7B-AD7C-6AE969117A88}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EA-40F0-BE6A-4CB2A9AAD60C}"/>
                </c:ext>
                <c:ext xmlns:c15="http://schemas.microsoft.com/office/drawing/2012/chart" uri="{CE6537A1-D6FC-4f65-9D91-7224C49458BB}">
                  <c15:dlblFieldTable>
                    <c15:dlblFTEntry>
                      <c15:txfldGUID>{E941DAEF-973D-4A29-A000-E0A870DEA527}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EA-40F0-BE6A-4CB2A9AAD60C}"/>
                </c:ext>
                <c:ext xmlns:c15="http://schemas.microsoft.com/office/drawing/2012/chart" uri="{CE6537A1-D6FC-4f65-9D91-7224C49458BB}">
                  <c15:dlblFieldTable>
                    <c15:dlblFTEntry>
                      <c15:txfldGUID>{E8D701CE-0350-4A2F-8027-C30F9A11E7AD}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EA-40F0-BE6A-4CB2A9AAD60C}"/>
                </c:ext>
                <c:ext xmlns:c15="http://schemas.microsoft.com/office/drawing/2012/chart" uri="{CE6537A1-D6FC-4f65-9D91-7224C49458BB}">
                  <c15:dlblFieldTable>
                    <c15:dlblFTEntry>
                      <c15:txfldGUID>{510659CB-2EA2-47B6-A399-A5F35B0C85DC}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2EEA-40F0-BE6A-4CB2A9AAD60C}"/>
            </c:ext>
          </c:extLst>
        </c:ser>
        <c:dLbls>
          <c:showLegendKey val="0"/>
          <c:showVal val="1"/>
          <c:showCatName val="0"/>
          <c:showSerName val="0"/>
          <c:showPercent val="0"/>
          <c:showBubbleSize val="0"/>
        </c:dLbls>
        <c:axId val="523477536"/>
        <c:axId val="523474792"/>
      </c:scatterChart>
      <c:valAx>
        <c:axId val="52347753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474792"/>
        <c:crosses val="autoZero"/>
        <c:crossBetween val="midCat"/>
      </c:valAx>
      <c:valAx>
        <c:axId val="52347479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477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基準財政需要額が昨年度比で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％増となり、基準財政収入額についても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％伸びたため、単年度の財政力指数が昨年度に対し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0.008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増えた。その結果、財政力指数は昨年度に比べ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伸びた。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昨年度同様、県の平均を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上回ることとなったが、町内には大型事業所が少なく、依然として財政基盤が弱い背景もあり、類似団体平均と比較すると</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社会保障関係費の経費増を含め財政需要額は今後も増加傾向が見込まれていることから、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税収の徴収率向上対策を中心とする歳入確保に努め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、自主財源の十分な確保を図</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endParaRPr lang="ja-JP" altLang="ja-JP" sz="10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84667</xdr:rowOff>
    </xdr:to>
    <xdr:cxnSp macro="">
      <xdr:nvCxnSpPr>
        <xdr:cNvPr id="72" name="直線コネクタ 71"/>
        <xdr:cNvCxnSpPr/>
      </xdr:nvCxnSpPr>
      <xdr:spPr>
        <a:xfrm flipV="1">
          <a:off x="3225800" y="76016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98072</xdr:rowOff>
    </xdr:to>
    <xdr:cxnSp macro="">
      <xdr:nvCxnSpPr>
        <xdr:cNvPr id="75" name="直線コネクタ 74"/>
        <xdr:cNvCxnSpPr/>
      </xdr:nvCxnSpPr>
      <xdr:spPr>
        <a:xfrm flipV="1">
          <a:off x="2336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111478</xdr:rowOff>
    </xdr:to>
    <xdr:cxnSp macro="">
      <xdr:nvCxnSpPr>
        <xdr:cNvPr id="78" name="直線コネクタ 77"/>
        <xdr:cNvCxnSpPr/>
      </xdr:nvCxnSpPr>
      <xdr:spPr>
        <a:xfrm flipV="1">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47272</xdr:rowOff>
    </xdr:from>
    <xdr:to>
      <xdr:col>11</xdr:col>
      <xdr:colOff>82550</xdr:colOff>
      <xdr:row>44</xdr:row>
      <xdr:rowOff>148872</xdr:rowOff>
    </xdr:to>
    <xdr:sp macro="" textlink="">
      <xdr:nvSpPr>
        <xdr:cNvPr id="94" name="楕円 93"/>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133649</xdr:rowOff>
    </xdr:from>
    <xdr:ext cx="762000" cy="259045"/>
    <xdr:sp macro="" textlink="">
      <xdr:nvSpPr>
        <xdr:cNvPr id="95" name="テキスト ボックス 94"/>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昨年度比で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増となっており、昨年度に引き続き弾力性が弱まる結果となった。これは、昨年度に対し、分母の経常一般財源において、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地方消費税交付金等の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各種交付金が増となったことで、分母全体では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48,385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の増（税収増を反映した地方交付税は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5,308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千円の減）となったものの、分子の経常経費充当一般財源で</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38,744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千円の増となり、分子全体で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184,015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の増となったことによるものである。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今後も社会保障関係経費の増が予想され、本町独自施策について、長期的視点に立った事業効果の適宜評価を行うとともに、各種公共施設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については個別施設計画に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基づ</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き統廃合及び予防保全を実施し、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将来コスト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削減に向けた取り組みが急務である。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84138</xdr:rowOff>
    </xdr:to>
    <xdr:cxnSp macro="">
      <xdr:nvCxnSpPr>
        <xdr:cNvPr id="128" name="直線コネクタ 127"/>
        <xdr:cNvCxnSpPr/>
      </xdr:nvCxnSpPr>
      <xdr:spPr>
        <a:xfrm>
          <a:off x="4114800" y="10746740"/>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116840</xdr:rowOff>
    </xdr:to>
    <xdr:cxnSp macro="">
      <xdr:nvCxnSpPr>
        <xdr:cNvPr id="131" name="直線コネクタ 130"/>
        <xdr:cNvCxnSpPr/>
      </xdr:nvCxnSpPr>
      <xdr:spPr>
        <a:xfrm>
          <a:off x="3225800" y="107165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86678</xdr:rowOff>
    </xdr:to>
    <xdr:cxnSp macro="">
      <xdr:nvCxnSpPr>
        <xdr:cNvPr id="134" name="直線コネクタ 133"/>
        <xdr:cNvCxnSpPr/>
      </xdr:nvCxnSpPr>
      <xdr:spPr>
        <a:xfrm>
          <a:off x="2336800" y="1054163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14288</xdr:rowOff>
    </xdr:to>
    <xdr:cxnSp macro="">
      <xdr:nvCxnSpPr>
        <xdr:cNvPr id="137" name="直線コネクタ 136"/>
        <xdr:cNvCxnSpPr/>
      </xdr:nvCxnSpPr>
      <xdr:spPr>
        <a:xfrm flipV="1">
          <a:off x="1447800" y="1054163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0" name="テキスト ボックス 149"/>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3" name="楕円 152"/>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4" name="テキスト ボックス 153"/>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6" name="テキスト ボックス 155"/>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本年度も類似団体の平均額を下回</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ってはいるものの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、人口一人当たりの決算額は前年度比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となった。人件費については、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選挙事務をはじめとする臨時的時間外勤務手当が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5,334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千円増となったことなど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職員給が前年度比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％増となったほか、委員等報酬</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その他非常勤職員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についても単価増による増加傾向にあった。また、物件費については、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情報交流センター事業や交付金を活用した子どもの未来応援計画策定業務といった新規事業により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75,220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となり、前年度比で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本年度は昨年度と比較して人件費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費ともに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決算額の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権限委譲や制度改正により業務量が増える中、昨今の多様な行政需要に応えることに加え、委託業務などの物件費の増加等が見込まれている。業務の効率化を図り、サービスの質の低下を招かないような工夫が必要に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39466</xdr:rowOff>
    </xdr:from>
    <xdr:to>
      <xdr:col>23</xdr:col>
      <xdr:colOff>133350</xdr:colOff>
      <xdr:row>80</xdr:row>
      <xdr:rowOff>57291</xdr:rowOff>
    </xdr:to>
    <xdr:cxnSp macro="">
      <xdr:nvCxnSpPr>
        <xdr:cNvPr id="193" name="直線コネクタ 192"/>
        <xdr:cNvCxnSpPr/>
      </xdr:nvCxnSpPr>
      <xdr:spPr>
        <a:xfrm>
          <a:off x="4114800" y="13755466"/>
          <a:ext cx="838200" cy="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42068</xdr:rowOff>
    </xdr:from>
    <xdr:ext cx="762000" cy="259045"/>
    <xdr:sp macro="" textlink="">
      <xdr:nvSpPr>
        <xdr:cNvPr id="194" name="人件費・物件費等の状況平均値テキスト"/>
        <xdr:cNvSpPr txBox="1"/>
      </xdr:nvSpPr>
      <xdr:spPr>
        <a:xfrm>
          <a:off x="5041900" y="13758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39466</xdr:rowOff>
    </xdr:from>
    <xdr:to>
      <xdr:col>19</xdr:col>
      <xdr:colOff>133350</xdr:colOff>
      <xdr:row>80</xdr:row>
      <xdr:rowOff>42906</xdr:rowOff>
    </xdr:to>
    <xdr:cxnSp macro="">
      <xdr:nvCxnSpPr>
        <xdr:cNvPr id="196" name="直線コネクタ 195"/>
        <xdr:cNvCxnSpPr/>
      </xdr:nvCxnSpPr>
      <xdr:spPr>
        <a:xfrm flipV="1">
          <a:off x="3225800" y="13755466"/>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42906</xdr:rowOff>
    </xdr:from>
    <xdr:to>
      <xdr:col>15</xdr:col>
      <xdr:colOff>82550</xdr:colOff>
      <xdr:row>80</xdr:row>
      <xdr:rowOff>56787</xdr:rowOff>
    </xdr:to>
    <xdr:cxnSp macro="">
      <xdr:nvCxnSpPr>
        <xdr:cNvPr id="199" name="直線コネクタ 198"/>
        <xdr:cNvCxnSpPr/>
      </xdr:nvCxnSpPr>
      <xdr:spPr>
        <a:xfrm flipV="1">
          <a:off x="2336800" y="13758906"/>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35412</xdr:rowOff>
    </xdr:from>
    <xdr:to>
      <xdr:col>11</xdr:col>
      <xdr:colOff>31750</xdr:colOff>
      <xdr:row>80</xdr:row>
      <xdr:rowOff>56787</xdr:rowOff>
    </xdr:to>
    <xdr:cxnSp macro="">
      <xdr:nvCxnSpPr>
        <xdr:cNvPr id="202" name="直線コネクタ 201"/>
        <xdr:cNvCxnSpPr/>
      </xdr:nvCxnSpPr>
      <xdr:spPr>
        <a:xfrm>
          <a:off x="1447800" y="13751412"/>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6491</xdr:rowOff>
    </xdr:from>
    <xdr:to>
      <xdr:col>23</xdr:col>
      <xdr:colOff>184150</xdr:colOff>
      <xdr:row>80</xdr:row>
      <xdr:rowOff>108091</xdr:rowOff>
    </xdr:to>
    <xdr:sp macro="" textlink="">
      <xdr:nvSpPr>
        <xdr:cNvPr id="212" name="楕円 211"/>
        <xdr:cNvSpPr/>
      </xdr:nvSpPr>
      <xdr:spPr>
        <a:xfrm>
          <a:off x="4902200" y="137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99218</xdr:rowOff>
    </xdr:from>
    <xdr:ext cx="762000" cy="259045"/>
    <xdr:sp macro="" textlink="">
      <xdr:nvSpPr>
        <xdr:cNvPr id="213" name="人件費・物件費等の状況該当値テキスト"/>
        <xdr:cNvSpPr txBox="1"/>
      </xdr:nvSpPr>
      <xdr:spPr>
        <a:xfrm>
          <a:off x="5041900" y="1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160116</xdr:rowOff>
    </xdr:from>
    <xdr:to>
      <xdr:col>19</xdr:col>
      <xdr:colOff>184150</xdr:colOff>
      <xdr:row>80</xdr:row>
      <xdr:rowOff>90266</xdr:rowOff>
    </xdr:to>
    <xdr:sp macro="" textlink="">
      <xdr:nvSpPr>
        <xdr:cNvPr id="214" name="楕円 213"/>
        <xdr:cNvSpPr/>
      </xdr:nvSpPr>
      <xdr:spPr>
        <a:xfrm>
          <a:off x="4064000" y="137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100443</xdr:rowOff>
    </xdr:from>
    <xdr:ext cx="736600" cy="259045"/>
    <xdr:sp macro="" textlink="">
      <xdr:nvSpPr>
        <xdr:cNvPr id="215" name="テキスト ボックス 214"/>
        <xdr:cNvSpPr txBox="1"/>
      </xdr:nvSpPr>
      <xdr:spPr>
        <a:xfrm>
          <a:off x="3733800" y="1347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163556</xdr:rowOff>
    </xdr:from>
    <xdr:to>
      <xdr:col>15</xdr:col>
      <xdr:colOff>133350</xdr:colOff>
      <xdr:row>80</xdr:row>
      <xdr:rowOff>93706</xdr:rowOff>
    </xdr:to>
    <xdr:sp macro="" textlink="">
      <xdr:nvSpPr>
        <xdr:cNvPr id="216" name="楕円 215"/>
        <xdr:cNvSpPr/>
      </xdr:nvSpPr>
      <xdr:spPr>
        <a:xfrm>
          <a:off x="3175000" y="13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103883</xdr:rowOff>
    </xdr:from>
    <xdr:ext cx="762000" cy="259045"/>
    <xdr:sp macro="" textlink="">
      <xdr:nvSpPr>
        <xdr:cNvPr id="217" name="テキスト ボックス 216"/>
        <xdr:cNvSpPr txBox="1"/>
      </xdr:nvSpPr>
      <xdr:spPr>
        <a:xfrm>
          <a:off x="2844800" y="1347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5987</xdr:rowOff>
    </xdr:from>
    <xdr:to>
      <xdr:col>11</xdr:col>
      <xdr:colOff>82550</xdr:colOff>
      <xdr:row>80</xdr:row>
      <xdr:rowOff>107587</xdr:rowOff>
    </xdr:to>
    <xdr:sp macro="" textlink="">
      <xdr:nvSpPr>
        <xdr:cNvPr id="218" name="楕円 217"/>
        <xdr:cNvSpPr/>
      </xdr:nvSpPr>
      <xdr:spPr>
        <a:xfrm>
          <a:off x="2286000" y="137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92364</xdr:rowOff>
    </xdr:from>
    <xdr:ext cx="762000" cy="259045"/>
    <xdr:sp macro="" textlink="">
      <xdr:nvSpPr>
        <xdr:cNvPr id="219" name="テキスト ボックス 218"/>
        <xdr:cNvSpPr txBox="1"/>
      </xdr:nvSpPr>
      <xdr:spPr>
        <a:xfrm>
          <a:off x="1955800" y="138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156062</xdr:rowOff>
    </xdr:from>
    <xdr:to>
      <xdr:col>7</xdr:col>
      <xdr:colOff>31750</xdr:colOff>
      <xdr:row>80</xdr:row>
      <xdr:rowOff>86212</xdr:rowOff>
    </xdr:to>
    <xdr:sp macro="" textlink="">
      <xdr:nvSpPr>
        <xdr:cNvPr id="220" name="楕円 219"/>
        <xdr:cNvSpPr/>
      </xdr:nvSpPr>
      <xdr:spPr>
        <a:xfrm>
          <a:off x="1397000" y="137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96389</xdr:rowOff>
    </xdr:from>
    <xdr:ext cx="762000" cy="259045"/>
    <xdr:sp macro="" textlink="">
      <xdr:nvSpPr>
        <xdr:cNvPr id="221" name="テキスト ボックス 220"/>
        <xdr:cNvSpPr txBox="1"/>
      </xdr:nvSpPr>
      <xdr:spPr>
        <a:xfrm>
          <a:off x="1066800" y="1346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適正な給与水準の維持に努めており、昨年度と同水準で、類似団体平均と比べて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低い数値となった。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引き続き類似団体平均数値を上回らないよう、適正な給与制度の運用を検討する。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58561</xdr:rowOff>
    </xdr:to>
    <xdr:cxnSp macro="">
      <xdr:nvCxnSpPr>
        <xdr:cNvPr id="255" name="直線コネクタ 254"/>
        <xdr:cNvCxnSpPr/>
      </xdr:nvCxnSpPr>
      <xdr:spPr>
        <a:xfrm flipV="1">
          <a:off x="16179800" y="145513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58" name="直線コネクタ 257"/>
        <xdr:cNvCxnSpPr/>
      </xdr:nvCxnSpPr>
      <xdr:spPr>
        <a:xfrm>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1" name="直線コネクタ 260"/>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85</xdr:row>
      <xdr:rowOff>31750</xdr:rowOff>
    </xdr:to>
    <xdr:cxnSp macro="">
      <xdr:nvCxnSpPr>
        <xdr:cNvPr id="264" name="直線コネクタ 263"/>
        <xdr:cNvCxnSpPr/>
      </xdr:nvCxnSpPr>
      <xdr:spPr>
        <a:xfrm>
          <a:off x="13512800" y="14377105"/>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4" name="楕円 273"/>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5"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6" name="楕円 275"/>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7" name="テキスト ボックス 276"/>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2" name="楕円 281"/>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3" name="テキスト ボックス 282"/>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定員適正化計画に基づき新規採用職員については、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年度まで退職者一部不補充等を実施していたことから、常に低い数値となっている。本年度は人口千人あたり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人となり、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前年度と同じく</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類似団体平均と比べて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0.72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人少なく、宮崎県市町村平均と比較しても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人少ない結果となった。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本町の人口は、微増ではあるものの増加傾向にあることから、住民へのサービスの低下を招かないよう今後も適正な人員管理に努める。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126184</xdr:rowOff>
    </xdr:from>
    <xdr:to>
      <xdr:col>81</xdr:col>
      <xdr:colOff>44450</xdr:colOff>
      <xdr:row>59</xdr:row>
      <xdr:rowOff>127907</xdr:rowOff>
    </xdr:to>
    <xdr:cxnSp macro="">
      <xdr:nvCxnSpPr>
        <xdr:cNvPr id="320" name="直線コネクタ 319"/>
        <xdr:cNvCxnSpPr/>
      </xdr:nvCxnSpPr>
      <xdr:spPr>
        <a:xfrm flipV="1">
          <a:off x="16179800" y="10241734"/>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127907</xdr:rowOff>
    </xdr:to>
    <xdr:cxnSp macro="">
      <xdr:nvCxnSpPr>
        <xdr:cNvPr id="323" name="直線コネクタ 322"/>
        <xdr:cNvCxnSpPr/>
      </xdr:nvCxnSpPr>
      <xdr:spPr>
        <a:xfrm>
          <a:off x="15290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134801</xdr:rowOff>
    </xdr:to>
    <xdr:cxnSp macro="">
      <xdr:nvCxnSpPr>
        <xdr:cNvPr id="326" name="直線コネクタ 325"/>
        <xdr:cNvCxnSpPr/>
      </xdr:nvCxnSpPr>
      <xdr:spPr>
        <a:xfrm flipV="1">
          <a:off x="14401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134801</xdr:rowOff>
    </xdr:to>
    <xdr:cxnSp macro="">
      <xdr:nvCxnSpPr>
        <xdr:cNvPr id="329" name="直線コネクタ 328"/>
        <xdr:cNvCxnSpPr/>
      </xdr:nvCxnSpPr>
      <xdr:spPr>
        <a:xfrm>
          <a:off x="13512800" y="102331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75384</xdr:rowOff>
    </xdr:from>
    <xdr:to>
      <xdr:col>81</xdr:col>
      <xdr:colOff>95250</xdr:colOff>
      <xdr:row>60</xdr:row>
      <xdr:rowOff>5534</xdr:rowOff>
    </xdr:to>
    <xdr:sp macro="" textlink="">
      <xdr:nvSpPr>
        <xdr:cNvPr id="339" name="楕円 338"/>
        <xdr:cNvSpPr/>
      </xdr:nvSpPr>
      <xdr:spPr>
        <a:xfrm>
          <a:off x="169672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91911</xdr:rowOff>
    </xdr:from>
    <xdr:ext cx="762000" cy="259045"/>
    <xdr:sp macro="" textlink="">
      <xdr:nvSpPr>
        <xdr:cNvPr id="340" name="定員管理の状況該当値テキスト"/>
        <xdr:cNvSpPr txBox="1"/>
      </xdr:nvSpPr>
      <xdr:spPr>
        <a:xfrm>
          <a:off x="17106900" y="1003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1" name="楕円 340"/>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2" name="テキスト ボックス 341"/>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3" name="楕円 342"/>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4" name="テキスト ボックス 343"/>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5" name="楕円 344"/>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6" name="テキスト ボックス 345"/>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47" name="楕円 346"/>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48" name="テキスト ボックス 347"/>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実質公債費比率は、昨年度から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下回る結果となった。本年度の単年度比率は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％である。事業費補正により基準財政収入額に算入された公債費が、主に</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清掃費の増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4,513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大規模建設事業等にかかる元金償還が始まり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17,267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となったことや、納税推進の継続強化による税収増で標準税収入額等が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83,006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千円増えたことなどから、</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分子・分母ともに増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単年度比率は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％だが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ヵ年平均では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ヵ年平均で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比率となった。今後も大規模な普通建設事業が見込まれていることから、補助金の確保や基金造成、事業内容を精査して公債費発行額を抑制し、交付税措置のある地方債により基準財政需要額への算入を確実に行うことで、実質公債費比率の抑制に積極的に取組む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141732</xdr:rowOff>
    </xdr:to>
    <xdr:cxnSp macro="">
      <xdr:nvCxnSpPr>
        <xdr:cNvPr id="380" name="直線コネクタ 379"/>
        <xdr:cNvCxnSpPr/>
      </xdr:nvCxnSpPr>
      <xdr:spPr>
        <a:xfrm>
          <a:off x="16179800" y="65699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39</xdr:row>
      <xdr:rowOff>153670</xdr:rowOff>
    </xdr:to>
    <xdr:cxnSp macro="">
      <xdr:nvCxnSpPr>
        <xdr:cNvPr id="383" name="直線コネクタ 382"/>
        <xdr:cNvCxnSpPr/>
      </xdr:nvCxnSpPr>
      <xdr:spPr>
        <a:xfrm flipV="1">
          <a:off x="15290800" y="656996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41</xdr:row>
      <xdr:rowOff>109982</xdr:rowOff>
    </xdr:to>
    <xdr:cxnSp macro="">
      <xdr:nvCxnSpPr>
        <xdr:cNvPr id="386" name="直線コネクタ 385"/>
        <xdr:cNvCxnSpPr/>
      </xdr:nvCxnSpPr>
      <xdr:spPr>
        <a:xfrm flipV="1">
          <a:off x="14401800" y="684022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35052</xdr:rowOff>
    </xdr:to>
    <xdr:cxnSp macro="">
      <xdr:nvCxnSpPr>
        <xdr:cNvPr id="389" name="直線コネクタ 388"/>
        <xdr:cNvCxnSpPr/>
      </xdr:nvCxnSpPr>
      <xdr:spPr>
        <a:xfrm flipV="1">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9" name="楕円 398"/>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0"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401" name="楕円 400"/>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2" name="テキスト ボックス 401"/>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5" name="楕円 404"/>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6" name="テキスト ボックス 405"/>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将来負担比率については、昨年度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に引き続きさらにマイナス計上となり、本年度は▲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た。充当可能財源等については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、充当可能基金額が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、充当可能特定歳入が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分子全体としては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元利・準元利償還金に係る交付税算入額が増となったが、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税収増などにより標準財政規模</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増となり、分母は昨年度比で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今後、公共施設総合管理計画に基づき、老朽化に伴う大規模改修といった大型事業の実施を予定していることから、基金積立金の増額や将来コストを見据えたうえで、普通建設事業等を実施する必要がある。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、類似団体との比較において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低い水準となっている。また、昨年同様全国及び県との比較においても平均を下回る結果である。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非常勤職員報酬の改定等に伴い人件費は増となったが、経常一般財源等の増がそれ以上となったため全体では微減となった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これまで職員適正化計画等に基づき特殊勤務手当の見直しや一般職の職員採用抑制等を積極的に行ってきたが、今後も、適正な人事管理及び人件費の抑制に努め</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、行政サービスの低下を招かない工夫が必要となる。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44704</xdr:rowOff>
    </xdr:to>
    <xdr:cxnSp macro="">
      <xdr:nvCxnSpPr>
        <xdr:cNvPr id="64" name="直線コネクタ 63"/>
        <xdr:cNvCxnSpPr/>
      </xdr:nvCxnSpPr>
      <xdr:spPr>
        <a:xfrm flipV="1">
          <a:off x="3987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44704</xdr:rowOff>
    </xdr:to>
    <xdr:cxnSp macro="">
      <xdr:nvCxnSpPr>
        <xdr:cNvPr id="67" name="直線コネクタ 66"/>
        <xdr:cNvCxnSpPr/>
      </xdr:nvCxnSpPr>
      <xdr:spPr>
        <a:xfrm>
          <a:off x="3098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90424</xdr:rowOff>
    </xdr:to>
    <xdr:cxnSp macro="">
      <xdr:nvCxnSpPr>
        <xdr:cNvPr id="70" name="直線コネクタ 69"/>
        <xdr:cNvCxnSpPr/>
      </xdr:nvCxnSpPr>
      <xdr:spPr>
        <a:xfrm flipV="1">
          <a:off x="2209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104140</xdr:rowOff>
    </xdr:to>
    <xdr:cxnSp macro="">
      <xdr:nvCxnSpPr>
        <xdr:cNvPr id="73" name="直線コネクタ 72"/>
        <xdr:cNvCxnSpPr/>
      </xdr:nvCxnSpPr>
      <xdr:spPr>
        <a:xfrm flipV="1">
          <a:off x="1320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物件費については、昨年度に引き続き予算の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による経費節減や合理化抑制に努めているが、昨年度に比べ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1270</xdr:rowOff>
    </xdr:to>
    <xdr:cxnSp macro="">
      <xdr:nvCxnSpPr>
        <xdr:cNvPr id="125" name="直線コネクタ 124"/>
        <xdr:cNvCxnSpPr/>
      </xdr:nvCxnSpPr>
      <xdr:spPr>
        <a:xfrm>
          <a:off x="15671800" y="288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142240</xdr:rowOff>
    </xdr:to>
    <xdr:cxnSp macro="">
      <xdr:nvCxnSpPr>
        <xdr:cNvPr id="128" name="直線コネクタ 127"/>
        <xdr:cNvCxnSpPr/>
      </xdr:nvCxnSpPr>
      <xdr:spPr>
        <a:xfrm>
          <a:off x="14782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104140</xdr:rowOff>
    </xdr:to>
    <xdr:cxnSp macro="">
      <xdr:nvCxnSpPr>
        <xdr:cNvPr id="131" name="直線コネクタ 130"/>
        <xdr:cNvCxnSpPr/>
      </xdr:nvCxnSpPr>
      <xdr:spPr>
        <a:xfrm>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4" name="直線コネクタ 133"/>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昨年度に引き続き類似団体内で最下位となった。この高い数値を示す大きな要因となっているのは、扶助費全体の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割以上を占める児童福祉費にある。これは、当町が人口に占める若年層の割合が高く、乳幼児医療費の無料化や保育所運営費等に対する町単独経費など少子化対策事業を重点施策として取り組んでいるためである。また、社会福祉費についても、サービス利用者が年々増加し支出額が増加傾向に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今後社会保障関係経費の増が予想されることから、長期的な見通しを踏まえた事業効果内容の適宜評価見直しを行う必要がある。</a:t>
          </a:r>
          <a:endParaRPr lang="ja-JP" altLang="ja-JP" sz="1000">
            <a:effectLst/>
            <a:latin typeface="ＭＳ ゴシック" panose="020B0609070205080204" pitchFamily="49" charset="-128"/>
            <a:ea typeface="ＭＳ ゴシック" panose="020B0609070205080204" pitchFamily="49" charset="-128"/>
          </a:endParaRPr>
        </a:p>
        <a:p>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3" name="直線コネクタ 182"/>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4"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5" name="直線コネクタ 184"/>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132443</xdr:rowOff>
    </xdr:to>
    <xdr:cxnSp macro="">
      <xdr:nvCxnSpPr>
        <xdr:cNvPr id="188" name="直線コネクタ 187"/>
        <xdr:cNvCxnSpPr/>
      </xdr:nvCxnSpPr>
      <xdr:spPr>
        <a:xfrm flipV="1">
          <a:off x="3987800" y="10375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132443</xdr:rowOff>
    </xdr:to>
    <xdr:cxnSp macro="">
      <xdr:nvCxnSpPr>
        <xdr:cNvPr id="191" name="直線コネクタ 190"/>
        <xdr:cNvCxnSpPr/>
      </xdr:nvCxnSpPr>
      <xdr:spPr>
        <a:xfrm>
          <a:off x="3098800" y="1036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2" name="フローチャート: 判断 191"/>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3" name="テキスト ボックス 192"/>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75293</xdr:rowOff>
    </xdr:from>
    <xdr:to>
      <xdr:col>15</xdr:col>
      <xdr:colOff>98425</xdr:colOff>
      <xdr:row>60</xdr:row>
      <xdr:rowOff>78015</xdr:rowOff>
    </xdr:to>
    <xdr:cxnSp macro="">
      <xdr:nvCxnSpPr>
        <xdr:cNvPr id="194" name="直線コネクタ 193"/>
        <xdr:cNvCxnSpPr/>
      </xdr:nvCxnSpPr>
      <xdr:spPr>
        <a:xfrm>
          <a:off x="2209800" y="1019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75293</xdr:rowOff>
    </xdr:to>
    <xdr:cxnSp macro="">
      <xdr:nvCxnSpPr>
        <xdr:cNvPr id="197" name="直線コネクタ 196"/>
        <xdr:cNvCxnSpPr/>
      </xdr:nvCxnSpPr>
      <xdr:spPr>
        <a:xfrm>
          <a:off x="1320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199" name="テキスト ボックス 198"/>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0" name="フローチャート: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81643</xdr:rowOff>
    </xdr:from>
    <xdr:to>
      <xdr:col>20</xdr:col>
      <xdr:colOff>38100</xdr:colOff>
      <xdr:row>61</xdr:row>
      <xdr:rowOff>11793</xdr:rowOff>
    </xdr:to>
    <xdr:sp macro="" textlink="">
      <xdr:nvSpPr>
        <xdr:cNvPr id="209" name="楕円 208"/>
        <xdr:cNvSpPr/>
      </xdr:nvSpPr>
      <xdr:spPr>
        <a:xfrm>
          <a:off x="3937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168020</xdr:rowOff>
    </xdr:from>
    <xdr:ext cx="736600" cy="259045"/>
    <xdr:sp macro="" textlink="">
      <xdr:nvSpPr>
        <xdr:cNvPr id="210" name="テキスト ボックス 209"/>
        <xdr:cNvSpPr txBox="1"/>
      </xdr:nvSpPr>
      <xdr:spPr>
        <a:xfrm>
          <a:off x="3606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1" name="楕円 210"/>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2" name="テキスト ボックス 211"/>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24493</xdr:rowOff>
    </xdr:from>
    <xdr:to>
      <xdr:col>11</xdr:col>
      <xdr:colOff>60325</xdr:colOff>
      <xdr:row>59</xdr:row>
      <xdr:rowOff>126093</xdr:rowOff>
    </xdr:to>
    <xdr:sp macro="" textlink="">
      <xdr:nvSpPr>
        <xdr:cNvPr id="213" name="楕円 212"/>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110870</xdr:rowOff>
    </xdr:from>
    <xdr:ext cx="762000" cy="259045"/>
    <xdr:sp macro="" textlink="">
      <xdr:nvSpPr>
        <xdr:cNvPr id="214" name="テキスト ボックス 213"/>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5" name="楕円 214"/>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6" name="テキスト ボックス 215"/>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昨年度から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となり、類似団体平均値</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全国及び県平均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上回る結果となった。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維持補修費が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増加傾向にあり、今後も各施設の老朽化が進み経費の増が見込まれる。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公共施設等総合管理計画をもとに、個別計画の策定を進めており、統廃合を含めた計画的な施設管理・運営に努める。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8" name="直線コネクタ 247"/>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9"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50" name="直線コネクタ 249"/>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117475</xdr:rowOff>
    </xdr:to>
    <xdr:cxnSp macro="">
      <xdr:nvCxnSpPr>
        <xdr:cNvPr id="253" name="直線コネクタ 252"/>
        <xdr:cNvCxnSpPr/>
      </xdr:nvCxnSpPr>
      <xdr:spPr>
        <a:xfrm>
          <a:off x="15671800" y="97758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4"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5" name="フローチャート: 判断 254"/>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22225</xdr:rowOff>
    </xdr:to>
    <xdr:cxnSp macro="">
      <xdr:nvCxnSpPr>
        <xdr:cNvPr id="256" name="直線コネクタ 255"/>
        <xdr:cNvCxnSpPr/>
      </xdr:nvCxnSpPr>
      <xdr:spPr>
        <a:xfrm flipV="1">
          <a:off x="14782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8" name="テキスト ボックス 257"/>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57</xdr:row>
      <xdr:rowOff>31750</xdr:rowOff>
    </xdr:to>
    <xdr:cxnSp macro="">
      <xdr:nvCxnSpPr>
        <xdr:cNvPr id="259" name="直線コネクタ 258"/>
        <xdr:cNvCxnSpPr/>
      </xdr:nvCxnSpPr>
      <xdr:spPr>
        <a:xfrm flipV="1">
          <a:off x="13893800" y="9794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0" name="フローチャート: 判断 259"/>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1" name="テキスト ボックス 260"/>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107950</xdr:rowOff>
    </xdr:to>
    <xdr:cxnSp macro="">
      <xdr:nvCxnSpPr>
        <xdr:cNvPr id="262" name="直線コネクタ 261"/>
        <xdr:cNvCxnSpPr/>
      </xdr:nvCxnSpPr>
      <xdr:spPr>
        <a:xfrm flipV="1">
          <a:off x="13004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3" name="フローチャート: 判断 262"/>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4" name="テキスト ボックス 263"/>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5" name="フローチャート: 判断 264"/>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6" name="テキスト ボックス 265"/>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66675</xdr:rowOff>
    </xdr:from>
    <xdr:to>
      <xdr:col>82</xdr:col>
      <xdr:colOff>158750</xdr:colOff>
      <xdr:row>57</xdr:row>
      <xdr:rowOff>168275</xdr:rowOff>
    </xdr:to>
    <xdr:sp macro="" textlink="">
      <xdr:nvSpPr>
        <xdr:cNvPr id="272" name="楕円 271"/>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38752</xdr:rowOff>
    </xdr:from>
    <xdr:ext cx="762000" cy="259045"/>
    <xdr:sp macro="" textlink="">
      <xdr:nvSpPr>
        <xdr:cNvPr id="273" name="その他該当値テキスト"/>
        <xdr:cNvSpPr txBox="1"/>
      </xdr:nvSpPr>
      <xdr:spPr>
        <a:xfrm>
          <a:off x="165989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123825</xdr:rowOff>
    </xdr:from>
    <xdr:to>
      <xdr:col>78</xdr:col>
      <xdr:colOff>120650</xdr:colOff>
      <xdr:row>57</xdr:row>
      <xdr:rowOff>53975</xdr:rowOff>
    </xdr:to>
    <xdr:sp macro="" textlink="">
      <xdr:nvSpPr>
        <xdr:cNvPr id="274" name="楕円 273"/>
        <xdr:cNvSpPr/>
      </xdr:nvSpPr>
      <xdr:spPr>
        <a:xfrm>
          <a:off x="15621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75" name="テキスト ボックス 274"/>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76" name="楕円 275"/>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77" name="テキスト ボックス 276"/>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9" name="テキスト ボックス 278"/>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補助費等については、前年度に対し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の増となったが、類似団体平均においては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下回る結果となった。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町では、町単独補助金について、審議会等によって適正な補助額の交付決定に努めている。今後都城クリーンセンター管理費負担金などの清掃関連費に加え、社会保障関係費に係る負担金など同級他団体等への補助費等の増が見込まれることから、これからも引き続き補助費等の検証及び適正な執行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6" name="直線コネクタ 305"/>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9"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10" name="直線コネクタ 309"/>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311" name="直線コネクタ 310"/>
        <xdr:cNvCxnSpPr/>
      </xdr:nvCxnSpPr>
      <xdr:spPr>
        <a:xfrm>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2"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3" name="フローチャート: 判断 312"/>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14" name="直線コネクタ 313"/>
        <xdr:cNvCxnSpPr/>
      </xdr:nvCxnSpPr>
      <xdr:spPr>
        <a:xfrm>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143002</xdr:rowOff>
    </xdr:to>
    <xdr:cxnSp macro="">
      <xdr:nvCxnSpPr>
        <xdr:cNvPr id="317" name="直線コネクタ 316"/>
        <xdr:cNvCxnSpPr/>
      </xdr:nvCxnSpPr>
      <xdr:spPr>
        <a:xfrm>
          <a:off x="13893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8" name="フローチャート: 判断 317"/>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9" name="テキスト ボックス 318"/>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21844</xdr:rowOff>
    </xdr:to>
    <xdr:cxnSp macro="">
      <xdr:nvCxnSpPr>
        <xdr:cNvPr id="320" name="直線コネクタ 319"/>
        <xdr:cNvCxnSpPr/>
      </xdr:nvCxnSpPr>
      <xdr:spPr>
        <a:xfrm flipV="1">
          <a:off x="13004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2" name="テキスト ボックス 321"/>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3" name="フローチャート: 判断 322"/>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4" name="テキスト ボックス 323"/>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0" name="楕円 329"/>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1"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2" name="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4" name="楕円 333"/>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5" name="テキスト ボックス 334"/>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6" name="楕円 335"/>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7" name="テキスト ボックス 336"/>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公債費については、本年度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下回る結果となった。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中央テニスコート増設事業等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により、地方債の発行額は昨年度に比べ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％増となったことで、年度末の現在高についても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ている。今後も国の補正予算等に関連して行われた大規模建設事業の元金償還の開始、公共施設の大規模改修等が控え、地方債発行額の増が見込まれるため、地方債残高の増加が予想されている。充当可能財源の確保とともに、地方債発行額の抑制を図り、将来負担の抑制に努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7" name="直線コネクタ 366"/>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0"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1" name="直線コネクタ 370"/>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100330</xdr:rowOff>
    </xdr:to>
    <xdr:cxnSp macro="">
      <xdr:nvCxnSpPr>
        <xdr:cNvPr id="372" name="直線コネクタ 371"/>
        <xdr:cNvCxnSpPr/>
      </xdr:nvCxnSpPr>
      <xdr:spPr>
        <a:xfrm>
          <a:off x="3987800" y="12913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3"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4" name="フローチャート: 判断 373"/>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115570</xdr:rowOff>
    </xdr:to>
    <xdr:cxnSp macro="">
      <xdr:nvCxnSpPr>
        <xdr:cNvPr id="375" name="直線コネクタ 374"/>
        <xdr:cNvCxnSpPr/>
      </xdr:nvCxnSpPr>
      <xdr:spPr>
        <a:xfrm flipV="1">
          <a:off x="3098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115570</xdr:rowOff>
    </xdr:to>
    <xdr:cxnSp macro="">
      <xdr:nvCxnSpPr>
        <xdr:cNvPr id="378" name="直線コネクタ 377"/>
        <xdr:cNvCxnSpPr/>
      </xdr:nvCxnSpPr>
      <xdr:spPr>
        <a:xfrm>
          <a:off x="2209800" y="12837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9" name="フローチャート: 判断 378"/>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80" name="テキスト ボックス 379"/>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31750</xdr:rowOff>
    </xdr:to>
    <xdr:cxnSp macro="">
      <xdr:nvCxnSpPr>
        <xdr:cNvPr id="381" name="直線コネクタ 380"/>
        <xdr:cNvCxnSpPr/>
      </xdr:nvCxnSpPr>
      <xdr:spPr>
        <a:xfrm flipV="1">
          <a:off x="1320800" y="1283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2" name="フローチャート: 判断 381"/>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3" name="テキスト ボックス 382"/>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4" name="フローチャート: 判断 38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5" name="テキスト ボックス 384"/>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1" name="楕円 390"/>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2"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5" name="楕円 394"/>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6" name="テキスト ボックス 395"/>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7" name="楕円 396"/>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8" name="テキスト ボックス 397"/>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9" name="楕円 398"/>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0" name="テキスト ボックス 399"/>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公債費以外の経費については、前年度比で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ポイント増加し、類似団体平均値を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上回る結果となった。すべての経費について経常経費の抑制に努めてはいるものの、類似団体との比較においても突出している扶助費により、経常充当一般財源が圧迫されている状況である。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さらに扶助費の増大が見込まれることから、扶助費以外の経費についても、これまで同様、経費節減及び抑制の取り組みを継続し、扶助費については世代間及び年度間における平準化を念頭において事業の精査を行うことで、適正かつ効率的な行政サービスの提供と、計画的な財政運営を進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6" name="直線コネクタ 425"/>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7"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8" name="直線コネクタ 427"/>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9"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0" name="直線コネクタ 429"/>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154432</xdr:rowOff>
    </xdr:to>
    <xdr:cxnSp macro="">
      <xdr:nvCxnSpPr>
        <xdr:cNvPr id="431" name="直線コネクタ 430"/>
        <xdr:cNvCxnSpPr/>
      </xdr:nvCxnSpPr>
      <xdr:spPr>
        <a:xfrm>
          <a:off x="15671800" y="134498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2"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3" name="フローチャート: 判断 432"/>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76708</xdr:rowOff>
    </xdr:to>
    <xdr:cxnSp macro="">
      <xdr:nvCxnSpPr>
        <xdr:cNvPr id="434" name="直線コネクタ 433"/>
        <xdr:cNvCxnSpPr/>
      </xdr:nvCxnSpPr>
      <xdr:spPr>
        <a:xfrm>
          <a:off x="14782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5" name="フローチャート: 判断 434"/>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6" name="テキスト ボックス 435"/>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17272</xdr:rowOff>
    </xdr:to>
    <xdr:cxnSp macro="">
      <xdr:nvCxnSpPr>
        <xdr:cNvPr id="437" name="直線コネクタ 436"/>
        <xdr:cNvCxnSpPr/>
      </xdr:nvCxnSpPr>
      <xdr:spPr>
        <a:xfrm>
          <a:off x="13893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8" name="フローチャート: 判断 437"/>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9" name="テキスト ボックス 438"/>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12700</xdr:rowOff>
    </xdr:to>
    <xdr:cxnSp macro="">
      <xdr:nvCxnSpPr>
        <xdr:cNvPr id="440" name="直線コネクタ 439"/>
        <xdr:cNvCxnSpPr/>
      </xdr:nvCxnSpPr>
      <xdr:spPr>
        <a:xfrm flipV="1">
          <a:off x="13004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1" name="フローチャート: 判断 440"/>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2" name="テキスト ボックス 441"/>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3" name="フローチャート: 判断 442"/>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4" name="テキスト ボックス 443"/>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50" name="楕円 449"/>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51"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2" name="楕円 451"/>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3" name="テキスト ボックス 452"/>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4" name="楕円 453"/>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5" name="テキスト ボックス 454"/>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6" name="楕円 455"/>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7" name="テキスト ボックス 456"/>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65860</xdr:rowOff>
    </xdr:from>
    <xdr:to>
      <xdr:col>29</xdr:col>
      <xdr:colOff>127000</xdr:colOff>
      <xdr:row>19</xdr:row>
      <xdr:rowOff>77307</xdr:rowOff>
    </xdr:to>
    <xdr:cxnSp macro="">
      <xdr:nvCxnSpPr>
        <xdr:cNvPr id="52" name="直線コネクタ 51"/>
        <xdr:cNvCxnSpPr/>
      </xdr:nvCxnSpPr>
      <xdr:spPr bwMode="auto">
        <a:xfrm>
          <a:off x="5003800" y="3371035"/>
          <a:ext cx="647700" cy="1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65860</xdr:rowOff>
    </xdr:from>
    <xdr:to>
      <xdr:col>26</xdr:col>
      <xdr:colOff>50800</xdr:colOff>
      <xdr:row>19</xdr:row>
      <xdr:rowOff>105996</xdr:rowOff>
    </xdr:to>
    <xdr:cxnSp macro="">
      <xdr:nvCxnSpPr>
        <xdr:cNvPr id="55" name="直線コネクタ 54"/>
        <xdr:cNvCxnSpPr/>
      </xdr:nvCxnSpPr>
      <xdr:spPr bwMode="auto">
        <a:xfrm flipV="1">
          <a:off x="4305300" y="3371035"/>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73747</xdr:rowOff>
    </xdr:from>
    <xdr:to>
      <xdr:col>22</xdr:col>
      <xdr:colOff>114300</xdr:colOff>
      <xdr:row>19</xdr:row>
      <xdr:rowOff>105996</xdr:rowOff>
    </xdr:to>
    <xdr:cxnSp macro="">
      <xdr:nvCxnSpPr>
        <xdr:cNvPr id="58" name="直線コネクタ 57"/>
        <xdr:cNvCxnSpPr/>
      </xdr:nvCxnSpPr>
      <xdr:spPr bwMode="auto">
        <a:xfrm>
          <a:off x="3606800" y="3378922"/>
          <a:ext cx="6985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73747</xdr:rowOff>
    </xdr:from>
    <xdr:to>
      <xdr:col>18</xdr:col>
      <xdr:colOff>177800</xdr:colOff>
      <xdr:row>19</xdr:row>
      <xdr:rowOff>80768</xdr:rowOff>
    </xdr:to>
    <xdr:cxnSp macro="">
      <xdr:nvCxnSpPr>
        <xdr:cNvPr id="61" name="直線コネクタ 60"/>
        <xdr:cNvCxnSpPr/>
      </xdr:nvCxnSpPr>
      <xdr:spPr bwMode="auto">
        <a:xfrm flipV="1">
          <a:off x="2908300" y="3378922"/>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26507</xdr:rowOff>
    </xdr:from>
    <xdr:to>
      <xdr:col>29</xdr:col>
      <xdr:colOff>177800</xdr:colOff>
      <xdr:row>19</xdr:row>
      <xdr:rowOff>128107</xdr:rowOff>
    </xdr:to>
    <xdr:sp macro="" textlink="">
      <xdr:nvSpPr>
        <xdr:cNvPr id="71" name="楕円 70"/>
        <xdr:cNvSpPr/>
      </xdr:nvSpPr>
      <xdr:spPr bwMode="auto">
        <a:xfrm>
          <a:off x="56007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170034</xdr:rowOff>
    </xdr:from>
    <xdr:ext cx="762000" cy="259045"/>
    <xdr:sp macro="" textlink="">
      <xdr:nvSpPr>
        <xdr:cNvPr id="72" name="人口1人当たり決算額の推移該当値テキスト130"/>
        <xdr:cNvSpPr txBox="1"/>
      </xdr:nvSpPr>
      <xdr:spPr>
        <a:xfrm>
          <a:off x="5740400" y="33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15060</xdr:rowOff>
    </xdr:from>
    <xdr:to>
      <xdr:col>26</xdr:col>
      <xdr:colOff>101600</xdr:colOff>
      <xdr:row>19</xdr:row>
      <xdr:rowOff>116660</xdr:rowOff>
    </xdr:to>
    <xdr:sp macro="" textlink="">
      <xdr:nvSpPr>
        <xdr:cNvPr id="73" name="楕円 72"/>
        <xdr:cNvSpPr/>
      </xdr:nvSpPr>
      <xdr:spPr bwMode="auto">
        <a:xfrm>
          <a:off x="4953000" y="332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101437</xdr:rowOff>
    </xdr:from>
    <xdr:ext cx="736600" cy="259045"/>
    <xdr:sp macro="" textlink="">
      <xdr:nvSpPr>
        <xdr:cNvPr id="74" name="テキスト ボックス 73"/>
        <xdr:cNvSpPr txBox="1"/>
      </xdr:nvSpPr>
      <xdr:spPr>
        <a:xfrm>
          <a:off x="4622800" y="340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55196</xdr:rowOff>
    </xdr:from>
    <xdr:to>
      <xdr:col>22</xdr:col>
      <xdr:colOff>165100</xdr:colOff>
      <xdr:row>19</xdr:row>
      <xdr:rowOff>156796</xdr:rowOff>
    </xdr:to>
    <xdr:sp macro="" textlink="">
      <xdr:nvSpPr>
        <xdr:cNvPr id="75" name="楕円 74"/>
        <xdr:cNvSpPr/>
      </xdr:nvSpPr>
      <xdr:spPr bwMode="auto">
        <a:xfrm>
          <a:off x="4254500" y="336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141573</xdr:rowOff>
    </xdr:from>
    <xdr:ext cx="762000" cy="259045"/>
    <xdr:sp macro="" textlink="">
      <xdr:nvSpPr>
        <xdr:cNvPr id="76" name="テキスト ボックス 75"/>
        <xdr:cNvSpPr txBox="1"/>
      </xdr:nvSpPr>
      <xdr:spPr>
        <a:xfrm>
          <a:off x="3924300" y="34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22947</xdr:rowOff>
    </xdr:from>
    <xdr:to>
      <xdr:col>19</xdr:col>
      <xdr:colOff>38100</xdr:colOff>
      <xdr:row>19</xdr:row>
      <xdr:rowOff>124547</xdr:rowOff>
    </xdr:to>
    <xdr:sp macro="" textlink="">
      <xdr:nvSpPr>
        <xdr:cNvPr id="77" name="楕円 76"/>
        <xdr:cNvSpPr/>
      </xdr:nvSpPr>
      <xdr:spPr bwMode="auto">
        <a:xfrm>
          <a:off x="3556000" y="332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109324</xdr:rowOff>
    </xdr:from>
    <xdr:ext cx="762000" cy="259045"/>
    <xdr:sp macro="" textlink="">
      <xdr:nvSpPr>
        <xdr:cNvPr id="78" name="テキスト ボックス 77"/>
        <xdr:cNvSpPr txBox="1"/>
      </xdr:nvSpPr>
      <xdr:spPr>
        <a:xfrm>
          <a:off x="3225800" y="3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29968</xdr:rowOff>
    </xdr:from>
    <xdr:to>
      <xdr:col>15</xdr:col>
      <xdr:colOff>101600</xdr:colOff>
      <xdr:row>19</xdr:row>
      <xdr:rowOff>131568</xdr:rowOff>
    </xdr:to>
    <xdr:sp macro="" textlink="">
      <xdr:nvSpPr>
        <xdr:cNvPr id="79" name="楕円 78"/>
        <xdr:cNvSpPr/>
      </xdr:nvSpPr>
      <xdr:spPr bwMode="auto">
        <a:xfrm>
          <a:off x="2857500" y="333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116345</xdr:rowOff>
    </xdr:from>
    <xdr:ext cx="762000" cy="259045"/>
    <xdr:sp macro="" textlink="">
      <xdr:nvSpPr>
        <xdr:cNvPr id="80" name="テキスト ボックス 79"/>
        <xdr:cNvSpPr txBox="1"/>
      </xdr:nvSpPr>
      <xdr:spPr>
        <a:xfrm>
          <a:off x="2527300" y="342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50647</xdr:rowOff>
    </xdr:from>
    <xdr:to>
      <xdr:col>29</xdr:col>
      <xdr:colOff>127000</xdr:colOff>
      <xdr:row>36</xdr:row>
      <xdr:rowOff>72985</xdr:rowOff>
    </xdr:to>
    <xdr:cxnSp macro="">
      <xdr:nvCxnSpPr>
        <xdr:cNvPr id="115" name="直線コネクタ 114"/>
        <xdr:cNvCxnSpPr/>
      </xdr:nvCxnSpPr>
      <xdr:spPr bwMode="auto">
        <a:xfrm flipV="1">
          <a:off x="5003800" y="7003897"/>
          <a:ext cx="6477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71255</xdr:rowOff>
    </xdr:from>
    <xdr:to>
      <xdr:col>26</xdr:col>
      <xdr:colOff>50800</xdr:colOff>
      <xdr:row>36</xdr:row>
      <xdr:rowOff>72985</xdr:rowOff>
    </xdr:to>
    <xdr:cxnSp macro="">
      <xdr:nvCxnSpPr>
        <xdr:cNvPr id="118" name="直線コネクタ 117"/>
        <xdr:cNvCxnSpPr/>
      </xdr:nvCxnSpPr>
      <xdr:spPr bwMode="auto">
        <a:xfrm>
          <a:off x="4305300" y="7024505"/>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71255</xdr:rowOff>
    </xdr:from>
    <xdr:to>
      <xdr:col>22</xdr:col>
      <xdr:colOff>114300</xdr:colOff>
      <xdr:row>37</xdr:row>
      <xdr:rowOff>64657</xdr:rowOff>
    </xdr:to>
    <xdr:cxnSp macro="">
      <xdr:nvCxnSpPr>
        <xdr:cNvPr id="121" name="直線コネクタ 120"/>
        <xdr:cNvCxnSpPr/>
      </xdr:nvCxnSpPr>
      <xdr:spPr bwMode="auto">
        <a:xfrm flipV="1">
          <a:off x="3606800" y="7024505"/>
          <a:ext cx="698500" cy="16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276635</xdr:rowOff>
    </xdr:from>
    <xdr:to>
      <xdr:col>18</xdr:col>
      <xdr:colOff>177800</xdr:colOff>
      <xdr:row>37</xdr:row>
      <xdr:rowOff>64657</xdr:rowOff>
    </xdr:to>
    <xdr:cxnSp macro="">
      <xdr:nvCxnSpPr>
        <xdr:cNvPr id="124" name="直線コネクタ 123"/>
        <xdr:cNvCxnSpPr/>
      </xdr:nvCxnSpPr>
      <xdr:spPr bwMode="auto">
        <a:xfrm>
          <a:off x="2908300" y="6544085"/>
          <a:ext cx="698500" cy="645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342747</xdr:rowOff>
    </xdr:from>
    <xdr:to>
      <xdr:col>29</xdr:col>
      <xdr:colOff>177800</xdr:colOff>
      <xdr:row>36</xdr:row>
      <xdr:rowOff>101447</xdr:rowOff>
    </xdr:to>
    <xdr:sp macro="" textlink="">
      <xdr:nvSpPr>
        <xdr:cNvPr id="134" name="楕円 133"/>
        <xdr:cNvSpPr/>
      </xdr:nvSpPr>
      <xdr:spPr bwMode="auto">
        <a:xfrm>
          <a:off x="5600700" y="695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314824</xdr:rowOff>
    </xdr:from>
    <xdr:ext cx="762000" cy="259045"/>
    <xdr:sp macro="" textlink="">
      <xdr:nvSpPr>
        <xdr:cNvPr id="135" name="人口1人当たり決算額の推移該当値テキスト445"/>
        <xdr:cNvSpPr txBox="1"/>
      </xdr:nvSpPr>
      <xdr:spPr>
        <a:xfrm>
          <a:off x="5740400" y="692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22185</xdr:rowOff>
    </xdr:from>
    <xdr:to>
      <xdr:col>26</xdr:col>
      <xdr:colOff>101600</xdr:colOff>
      <xdr:row>36</xdr:row>
      <xdr:rowOff>123785</xdr:rowOff>
    </xdr:to>
    <xdr:sp macro="" textlink="">
      <xdr:nvSpPr>
        <xdr:cNvPr id="136" name="楕円 135"/>
        <xdr:cNvSpPr/>
      </xdr:nvSpPr>
      <xdr:spPr bwMode="auto">
        <a:xfrm>
          <a:off x="4953000" y="697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108562</xdr:rowOff>
    </xdr:from>
    <xdr:ext cx="736600" cy="259045"/>
    <xdr:sp macro="" textlink="">
      <xdr:nvSpPr>
        <xdr:cNvPr id="137" name="テキスト ボックス 136"/>
        <xdr:cNvSpPr txBox="1"/>
      </xdr:nvSpPr>
      <xdr:spPr>
        <a:xfrm>
          <a:off x="4622800" y="7061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20455</xdr:rowOff>
    </xdr:from>
    <xdr:to>
      <xdr:col>22</xdr:col>
      <xdr:colOff>165100</xdr:colOff>
      <xdr:row>36</xdr:row>
      <xdr:rowOff>122055</xdr:rowOff>
    </xdr:to>
    <xdr:sp macro="" textlink="">
      <xdr:nvSpPr>
        <xdr:cNvPr id="138" name="楕円 137"/>
        <xdr:cNvSpPr/>
      </xdr:nvSpPr>
      <xdr:spPr bwMode="auto">
        <a:xfrm>
          <a:off x="4254500" y="6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106832</xdr:rowOff>
    </xdr:from>
    <xdr:ext cx="762000" cy="259045"/>
    <xdr:sp macro="" textlink="">
      <xdr:nvSpPr>
        <xdr:cNvPr id="139" name="テキスト ボックス 138"/>
        <xdr:cNvSpPr txBox="1"/>
      </xdr:nvSpPr>
      <xdr:spPr>
        <a:xfrm>
          <a:off x="3924300" y="7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13857</xdr:rowOff>
    </xdr:from>
    <xdr:to>
      <xdr:col>19</xdr:col>
      <xdr:colOff>38100</xdr:colOff>
      <xdr:row>37</xdr:row>
      <xdr:rowOff>115457</xdr:rowOff>
    </xdr:to>
    <xdr:sp macro="" textlink="">
      <xdr:nvSpPr>
        <xdr:cNvPr id="140" name="楕円 139"/>
        <xdr:cNvSpPr/>
      </xdr:nvSpPr>
      <xdr:spPr bwMode="auto">
        <a:xfrm>
          <a:off x="3556000" y="713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100234</xdr:rowOff>
    </xdr:from>
    <xdr:ext cx="762000" cy="259045"/>
    <xdr:sp macro="" textlink="">
      <xdr:nvSpPr>
        <xdr:cNvPr id="141" name="テキスト ボックス 140"/>
        <xdr:cNvSpPr txBox="1"/>
      </xdr:nvSpPr>
      <xdr:spPr>
        <a:xfrm>
          <a:off x="3225800" y="722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225835</xdr:rowOff>
    </xdr:from>
    <xdr:to>
      <xdr:col>15</xdr:col>
      <xdr:colOff>101600</xdr:colOff>
      <xdr:row>34</xdr:row>
      <xdr:rowOff>327435</xdr:rowOff>
    </xdr:to>
    <xdr:sp macro="" textlink="">
      <xdr:nvSpPr>
        <xdr:cNvPr id="142" name="楕円 141"/>
        <xdr:cNvSpPr/>
      </xdr:nvSpPr>
      <xdr:spPr bwMode="auto">
        <a:xfrm>
          <a:off x="2857500" y="649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337612</xdr:rowOff>
    </xdr:from>
    <xdr:ext cx="762000" cy="259045"/>
    <xdr:sp macro="" textlink="">
      <xdr:nvSpPr>
        <xdr:cNvPr id="143" name="テキスト ボックス 142"/>
        <xdr:cNvSpPr txBox="1"/>
      </xdr:nvSpPr>
      <xdr:spPr>
        <a:xfrm>
          <a:off x="2527300" y="626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116040</xdr:rowOff>
    </xdr:from>
    <xdr:to>
      <xdr:col>24</xdr:col>
      <xdr:colOff>63500</xdr:colOff>
      <xdr:row>36</xdr:row>
      <xdr:rowOff>137039</xdr:rowOff>
    </xdr:to>
    <xdr:cxnSp macro="">
      <xdr:nvCxnSpPr>
        <xdr:cNvPr id="63" name="直線コネクタ 62"/>
        <xdr:cNvCxnSpPr/>
      </xdr:nvCxnSpPr>
      <xdr:spPr>
        <a:xfrm flipV="1">
          <a:off x="3797300" y="6288240"/>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137039</xdr:rowOff>
    </xdr:from>
    <xdr:to>
      <xdr:col>19</xdr:col>
      <xdr:colOff>177800</xdr:colOff>
      <xdr:row>36</xdr:row>
      <xdr:rowOff>144680</xdr:rowOff>
    </xdr:to>
    <xdr:cxnSp macro="">
      <xdr:nvCxnSpPr>
        <xdr:cNvPr id="66" name="直線コネクタ 65"/>
        <xdr:cNvCxnSpPr/>
      </xdr:nvCxnSpPr>
      <xdr:spPr>
        <a:xfrm flipV="1">
          <a:off x="2908300" y="6309239"/>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83530</xdr:rowOff>
    </xdr:from>
    <xdr:to>
      <xdr:col>15</xdr:col>
      <xdr:colOff>50800</xdr:colOff>
      <xdr:row>36</xdr:row>
      <xdr:rowOff>144680</xdr:rowOff>
    </xdr:to>
    <xdr:cxnSp macro="">
      <xdr:nvCxnSpPr>
        <xdr:cNvPr id="69" name="直線コネクタ 68"/>
        <xdr:cNvCxnSpPr/>
      </xdr:nvCxnSpPr>
      <xdr:spPr>
        <a:xfrm>
          <a:off x="2019300" y="6255730"/>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83530</xdr:rowOff>
    </xdr:from>
    <xdr:to>
      <xdr:col>10</xdr:col>
      <xdr:colOff>114300</xdr:colOff>
      <xdr:row>36</xdr:row>
      <xdr:rowOff>106341</xdr:rowOff>
    </xdr:to>
    <xdr:cxnSp macro="">
      <xdr:nvCxnSpPr>
        <xdr:cNvPr id="72" name="直線コネクタ 71"/>
        <xdr:cNvCxnSpPr/>
      </xdr:nvCxnSpPr>
      <xdr:spPr>
        <a:xfrm flipV="1">
          <a:off x="1130300" y="6255730"/>
          <a:ext cx="8890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65240</xdr:rowOff>
    </xdr:from>
    <xdr:to>
      <xdr:col>24</xdr:col>
      <xdr:colOff>114300</xdr:colOff>
      <xdr:row>36</xdr:row>
      <xdr:rowOff>166840</xdr:rowOff>
    </xdr:to>
    <xdr:sp macro="" textlink="">
      <xdr:nvSpPr>
        <xdr:cNvPr id="82" name="楕円 81"/>
        <xdr:cNvSpPr/>
      </xdr:nvSpPr>
      <xdr:spPr>
        <a:xfrm>
          <a:off x="4584700" y="62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43667</xdr:rowOff>
    </xdr:from>
    <xdr:ext cx="534377" cy="259045"/>
    <xdr:sp macro="" textlink="">
      <xdr:nvSpPr>
        <xdr:cNvPr id="83" name="人件費該当値テキスト"/>
        <xdr:cNvSpPr txBox="1"/>
      </xdr:nvSpPr>
      <xdr:spPr>
        <a:xfrm>
          <a:off x="4686300" y="6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86239</xdr:rowOff>
    </xdr:from>
    <xdr:to>
      <xdr:col>20</xdr:col>
      <xdr:colOff>38100</xdr:colOff>
      <xdr:row>37</xdr:row>
      <xdr:rowOff>16389</xdr:rowOff>
    </xdr:to>
    <xdr:sp macro="" textlink="">
      <xdr:nvSpPr>
        <xdr:cNvPr id="84" name="楕円 83"/>
        <xdr:cNvSpPr/>
      </xdr:nvSpPr>
      <xdr:spPr>
        <a:xfrm>
          <a:off x="3746500" y="62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7516</xdr:rowOff>
    </xdr:from>
    <xdr:ext cx="534377" cy="259045"/>
    <xdr:sp macro="" textlink="">
      <xdr:nvSpPr>
        <xdr:cNvPr id="85" name="テキスト ボックス 84"/>
        <xdr:cNvSpPr txBox="1"/>
      </xdr:nvSpPr>
      <xdr:spPr>
        <a:xfrm>
          <a:off x="3530111" y="63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93880</xdr:rowOff>
    </xdr:from>
    <xdr:to>
      <xdr:col>15</xdr:col>
      <xdr:colOff>101600</xdr:colOff>
      <xdr:row>37</xdr:row>
      <xdr:rowOff>24030</xdr:rowOff>
    </xdr:to>
    <xdr:sp macro="" textlink="">
      <xdr:nvSpPr>
        <xdr:cNvPr id="86" name="楕円 85"/>
        <xdr:cNvSpPr/>
      </xdr:nvSpPr>
      <xdr:spPr>
        <a:xfrm>
          <a:off x="2857500" y="62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15157</xdr:rowOff>
    </xdr:from>
    <xdr:ext cx="534377" cy="259045"/>
    <xdr:sp macro="" textlink="">
      <xdr:nvSpPr>
        <xdr:cNvPr id="87" name="テキスト ボックス 86"/>
        <xdr:cNvSpPr txBox="1"/>
      </xdr:nvSpPr>
      <xdr:spPr>
        <a:xfrm>
          <a:off x="2641111" y="63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32730</xdr:rowOff>
    </xdr:from>
    <xdr:to>
      <xdr:col>10</xdr:col>
      <xdr:colOff>165100</xdr:colOff>
      <xdr:row>36</xdr:row>
      <xdr:rowOff>134330</xdr:rowOff>
    </xdr:to>
    <xdr:sp macro="" textlink="">
      <xdr:nvSpPr>
        <xdr:cNvPr id="88" name="楕円 87"/>
        <xdr:cNvSpPr/>
      </xdr:nvSpPr>
      <xdr:spPr>
        <a:xfrm>
          <a:off x="1968500" y="6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125457</xdr:rowOff>
    </xdr:from>
    <xdr:ext cx="534377" cy="259045"/>
    <xdr:sp macro="" textlink="">
      <xdr:nvSpPr>
        <xdr:cNvPr id="89" name="テキスト ボックス 88"/>
        <xdr:cNvSpPr txBox="1"/>
      </xdr:nvSpPr>
      <xdr:spPr>
        <a:xfrm>
          <a:off x="1752111" y="62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55541</xdr:rowOff>
    </xdr:from>
    <xdr:to>
      <xdr:col>6</xdr:col>
      <xdr:colOff>38100</xdr:colOff>
      <xdr:row>36</xdr:row>
      <xdr:rowOff>157141</xdr:rowOff>
    </xdr:to>
    <xdr:sp macro="" textlink="">
      <xdr:nvSpPr>
        <xdr:cNvPr id="90" name="楕円 89"/>
        <xdr:cNvSpPr/>
      </xdr:nvSpPr>
      <xdr:spPr>
        <a:xfrm>
          <a:off x="1079500" y="62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148268</xdr:rowOff>
    </xdr:from>
    <xdr:ext cx="534377" cy="259045"/>
    <xdr:sp macro="" textlink="">
      <xdr:nvSpPr>
        <xdr:cNvPr id="91" name="テキスト ボックス 90"/>
        <xdr:cNvSpPr txBox="1"/>
      </xdr:nvSpPr>
      <xdr:spPr>
        <a:xfrm>
          <a:off x="863111" y="63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80976</xdr:rowOff>
    </xdr:from>
    <xdr:to>
      <xdr:col>24</xdr:col>
      <xdr:colOff>63500</xdr:colOff>
      <xdr:row>58</xdr:row>
      <xdr:rowOff>90166</xdr:rowOff>
    </xdr:to>
    <xdr:cxnSp macro="">
      <xdr:nvCxnSpPr>
        <xdr:cNvPr id="122" name="直線コネクタ 121"/>
        <xdr:cNvCxnSpPr/>
      </xdr:nvCxnSpPr>
      <xdr:spPr>
        <a:xfrm flipV="1">
          <a:off x="3797300" y="1002507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85975</xdr:rowOff>
    </xdr:from>
    <xdr:to>
      <xdr:col>19</xdr:col>
      <xdr:colOff>177800</xdr:colOff>
      <xdr:row>58</xdr:row>
      <xdr:rowOff>90166</xdr:rowOff>
    </xdr:to>
    <xdr:cxnSp macro="">
      <xdr:nvCxnSpPr>
        <xdr:cNvPr id="125" name="直線コネクタ 124"/>
        <xdr:cNvCxnSpPr/>
      </xdr:nvCxnSpPr>
      <xdr:spPr>
        <a:xfrm>
          <a:off x="2908300" y="1003007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76891</xdr:rowOff>
    </xdr:from>
    <xdr:to>
      <xdr:col>15</xdr:col>
      <xdr:colOff>50800</xdr:colOff>
      <xdr:row>58</xdr:row>
      <xdr:rowOff>85975</xdr:rowOff>
    </xdr:to>
    <xdr:cxnSp macro="">
      <xdr:nvCxnSpPr>
        <xdr:cNvPr id="128" name="直線コネクタ 127"/>
        <xdr:cNvCxnSpPr/>
      </xdr:nvCxnSpPr>
      <xdr:spPr>
        <a:xfrm>
          <a:off x="2019300" y="10020991"/>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76891</xdr:rowOff>
    </xdr:from>
    <xdr:to>
      <xdr:col>10</xdr:col>
      <xdr:colOff>114300</xdr:colOff>
      <xdr:row>58</xdr:row>
      <xdr:rowOff>94490</xdr:rowOff>
    </xdr:to>
    <xdr:cxnSp macro="">
      <xdr:nvCxnSpPr>
        <xdr:cNvPr id="131" name="直線コネクタ 130"/>
        <xdr:cNvCxnSpPr/>
      </xdr:nvCxnSpPr>
      <xdr:spPr>
        <a:xfrm flipV="1">
          <a:off x="1130300" y="10020991"/>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30176</xdr:rowOff>
    </xdr:from>
    <xdr:to>
      <xdr:col>24</xdr:col>
      <xdr:colOff>114300</xdr:colOff>
      <xdr:row>58</xdr:row>
      <xdr:rowOff>131776</xdr:rowOff>
    </xdr:to>
    <xdr:sp macro="" textlink="">
      <xdr:nvSpPr>
        <xdr:cNvPr id="141" name="楕円 140"/>
        <xdr:cNvSpPr/>
      </xdr:nvSpPr>
      <xdr:spPr>
        <a:xfrm>
          <a:off x="4584700" y="99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39366</xdr:rowOff>
    </xdr:from>
    <xdr:to>
      <xdr:col>20</xdr:col>
      <xdr:colOff>38100</xdr:colOff>
      <xdr:row>58</xdr:row>
      <xdr:rowOff>140966</xdr:rowOff>
    </xdr:to>
    <xdr:sp macro="" textlink="">
      <xdr:nvSpPr>
        <xdr:cNvPr id="143" name="楕円 142"/>
        <xdr:cNvSpPr/>
      </xdr:nvSpPr>
      <xdr:spPr>
        <a:xfrm>
          <a:off x="3746500" y="99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132093</xdr:rowOff>
    </xdr:from>
    <xdr:ext cx="534377" cy="259045"/>
    <xdr:sp macro="" textlink="">
      <xdr:nvSpPr>
        <xdr:cNvPr id="144" name="テキスト ボックス 143"/>
        <xdr:cNvSpPr txBox="1"/>
      </xdr:nvSpPr>
      <xdr:spPr>
        <a:xfrm>
          <a:off x="3530111" y="100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35175</xdr:rowOff>
    </xdr:from>
    <xdr:to>
      <xdr:col>15</xdr:col>
      <xdr:colOff>101600</xdr:colOff>
      <xdr:row>58</xdr:row>
      <xdr:rowOff>136775</xdr:rowOff>
    </xdr:to>
    <xdr:sp macro="" textlink="">
      <xdr:nvSpPr>
        <xdr:cNvPr id="145" name="楕円 144"/>
        <xdr:cNvSpPr/>
      </xdr:nvSpPr>
      <xdr:spPr>
        <a:xfrm>
          <a:off x="2857500" y="99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127902</xdr:rowOff>
    </xdr:from>
    <xdr:ext cx="534377" cy="259045"/>
    <xdr:sp macro="" textlink="">
      <xdr:nvSpPr>
        <xdr:cNvPr id="146" name="テキスト ボックス 145"/>
        <xdr:cNvSpPr txBox="1"/>
      </xdr:nvSpPr>
      <xdr:spPr>
        <a:xfrm>
          <a:off x="2641111" y="100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26091</xdr:rowOff>
    </xdr:from>
    <xdr:to>
      <xdr:col>10</xdr:col>
      <xdr:colOff>165100</xdr:colOff>
      <xdr:row>58</xdr:row>
      <xdr:rowOff>127691</xdr:rowOff>
    </xdr:to>
    <xdr:sp macro="" textlink="">
      <xdr:nvSpPr>
        <xdr:cNvPr id="147" name="楕円 146"/>
        <xdr:cNvSpPr/>
      </xdr:nvSpPr>
      <xdr:spPr>
        <a:xfrm>
          <a:off x="1968500" y="99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144218</xdr:rowOff>
    </xdr:from>
    <xdr:ext cx="534377" cy="259045"/>
    <xdr:sp macro="" textlink="">
      <xdr:nvSpPr>
        <xdr:cNvPr id="148" name="テキスト ボックス 147"/>
        <xdr:cNvSpPr txBox="1"/>
      </xdr:nvSpPr>
      <xdr:spPr>
        <a:xfrm>
          <a:off x="1752111" y="97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43690</xdr:rowOff>
    </xdr:from>
    <xdr:to>
      <xdr:col>6</xdr:col>
      <xdr:colOff>38100</xdr:colOff>
      <xdr:row>58</xdr:row>
      <xdr:rowOff>145290</xdr:rowOff>
    </xdr:to>
    <xdr:sp macro="" textlink="">
      <xdr:nvSpPr>
        <xdr:cNvPr id="149" name="楕円 148"/>
        <xdr:cNvSpPr/>
      </xdr:nvSpPr>
      <xdr:spPr>
        <a:xfrm>
          <a:off x="1079500" y="99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136417</xdr:rowOff>
    </xdr:from>
    <xdr:ext cx="534377" cy="259045"/>
    <xdr:sp macro="" textlink="">
      <xdr:nvSpPr>
        <xdr:cNvPr id="150" name="テキスト ボックス 149"/>
        <xdr:cNvSpPr txBox="1"/>
      </xdr:nvSpPr>
      <xdr:spPr>
        <a:xfrm>
          <a:off x="863111" y="100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169799</xdr:rowOff>
    </xdr:from>
    <xdr:to>
      <xdr:col>24</xdr:col>
      <xdr:colOff>63500</xdr:colOff>
      <xdr:row>78</xdr:row>
      <xdr:rowOff>81711</xdr:rowOff>
    </xdr:to>
    <xdr:cxnSp macro="">
      <xdr:nvCxnSpPr>
        <xdr:cNvPr id="179" name="直線コネクタ 178"/>
        <xdr:cNvCxnSpPr/>
      </xdr:nvCxnSpPr>
      <xdr:spPr>
        <a:xfrm flipV="1">
          <a:off x="3797300" y="13371449"/>
          <a:ext cx="8382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66853</xdr:rowOff>
    </xdr:from>
    <xdr:to>
      <xdr:col>19</xdr:col>
      <xdr:colOff>177800</xdr:colOff>
      <xdr:row>78</xdr:row>
      <xdr:rowOff>81711</xdr:rowOff>
    </xdr:to>
    <xdr:cxnSp macro="">
      <xdr:nvCxnSpPr>
        <xdr:cNvPr id="182" name="直線コネクタ 181"/>
        <xdr:cNvCxnSpPr/>
      </xdr:nvCxnSpPr>
      <xdr:spPr>
        <a:xfrm>
          <a:off x="2908300" y="1343995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66853</xdr:rowOff>
    </xdr:from>
    <xdr:to>
      <xdr:col>15</xdr:col>
      <xdr:colOff>50800</xdr:colOff>
      <xdr:row>78</xdr:row>
      <xdr:rowOff>83083</xdr:rowOff>
    </xdr:to>
    <xdr:cxnSp macro="">
      <xdr:nvCxnSpPr>
        <xdr:cNvPr id="185" name="直線コネクタ 184"/>
        <xdr:cNvCxnSpPr/>
      </xdr:nvCxnSpPr>
      <xdr:spPr>
        <a:xfrm flipV="1">
          <a:off x="2019300" y="13439953"/>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83083</xdr:rowOff>
    </xdr:from>
    <xdr:to>
      <xdr:col>10</xdr:col>
      <xdr:colOff>114300</xdr:colOff>
      <xdr:row>78</xdr:row>
      <xdr:rowOff>91160</xdr:rowOff>
    </xdr:to>
    <xdr:cxnSp macro="">
      <xdr:nvCxnSpPr>
        <xdr:cNvPr id="188" name="直線コネクタ 187"/>
        <xdr:cNvCxnSpPr/>
      </xdr:nvCxnSpPr>
      <xdr:spPr>
        <a:xfrm flipV="1">
          <a:off x="1130300" y="1345618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118999</xdr:rowOff>
    </xdr:from>
    <xdr:to>
      <xdr:col>24</xdr:col>
      <xdr:colOff>114300</xdr:colOff>
      <xdr:row>78</xdr:row>
      <xdr:rowOff>49149</xdr:rowOff>
    </xdr:to>
    <xdr:sp macro="" textlink="">
      <xdr:nvSpPr>
        <xdr:cNvPr id="198" name="楕円 197"/>
        <xdr:cNvSpPr/>
      </xdr:nvSpPr>
      <xdr:spPr>
        <a:xfrm>
          <a:off x="45847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97426</xdr:rowOff>
    </xdr:from>
    <xdr:ext cx="469744" cy="259045"/>
    <xdr:sp macro="" textlink="">
      <xdr:nvSpPr>
        <xdr:cNvPr id="199" name="維持補修費該当値テキスト"/>
        <xdr:cNvSpPr txBox="1"/>
      </xdr:nvSpPr>
      <xdr:spPr>
        <a:xfrm>
          <a:off x="4686300" y="1329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30911</xdr:rowOff>
    </xdr:from>
    <xdr:to>
      <xdr:col>20</xdr:col>
      <xdr:colOff>38100</xdr:colOff>
      <xdr:row>78</xdr:row>
      <xdr:rowOff>132511</xdr:rowOff>
    </xdr:to>
    <xdr:sp macro="" textlink="">
      <xdr:nvSpPr>
        <xdr:cNvPr id="200" name="楕円 199"/>
        <xdr:cNvSpPr/>
      </xdr:nvSpPr>
      <xdr:spPr>
        <a:xfrm>
          <a:off x="3746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123638</xdr:rowOff>
    </xdr:from>
    <xdr:ext cx="469744" cy="259045"/>
    <xdr:sp macro="" textlink="">
      <xdr:nvSpPr>
        <xdr:cNvPr id="201" name="テキスト ボックス 200"/>
        <xdr:cNvSpPr txBox="1"/>
      </xdr:nvSpPr>
      <xdr:spPr>
        <a:xfrm>
          <a:off x="3562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16053</xdr:rowOff>
    </xdr:from>
    <xdr:to>
      <xdr:col>15</xdr:col>
      <xdr:colOff>101600</xdr:colOff>
      <xdr:row>78</xdr:row>
      <xdr:rowOff>117653</xdr:rowOff>
    </xdr:to>
    <xdr:sp macro="" textlink="">
      <xdr:nvSpPr>
        <xdr:cNvPr id="202" name="楕円 201"/>
        <xdr:cNvSpPr/>
      </xdr:nvSpPr>
      <xdr:spPr>
        <a:xfrm>
          <a:off x="28575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108780</xdr:rowOff>
    </xdr:from>
    <xdr:ext cx="469744" cy="259045"/>
    <xdr:sp macro="" textlink="">
      <xdr:nvSpPr>
        <xdr:cNvPr id="203" name="テキスト ボックス 202"/>
        <xdr:cNvSpPr txBox="1"/>
      </xdr:nvSpPr>
      <xdr:spPr>
        <a:xfrm>
          <a:off x="2673428" y="1348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32283</xdr:rowOff>
    </xdr:from>
    <xdr:to>
      <xdr:col>10</xdr:col>
      <xdr:colOff>165100</xdr:colOff>
      <xdr:row>78</xdr:row>
      <xdr:rowOff>133883</xdr:rowOff>
    </xdr:to>
    <xdr:sp macro="" textlink="">
      <xdr:nvSpPr>
        <xdr:cNvPr id="204" name="楕円 203"/>
        <xdr:cNvSpPr/>
      </xdr:nvSpPr>
      <xdr:spPr>
        <a:xfrm>
          <a:off x="1968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125010</xdr:rowOff>
    </xdr:from>
    <xdr:ext cx="469744" cy="259045"/>
    <xdr:sp macro="" textlink="">
      <xdr:nvSpPr>
        <xdr:cNvPr id="205" name="テキスト ボックス 204"/>
        <xdr:cNvSpPr txBox="1"/>
      </xdr:nvSpPr>
      <xdr:spPr>
        <a:xfrm>
          <a:off x="1784428" y="134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40360</xdr:rowOff>
    </xdr:from>
    <xdr:to>
      <xdr:col>6</xdr:col>
      <xdr:colOff>38100</xdr:colOff>
      <xdr:row>78</xdr:row>
      <xdr:rowOff>141960</xdr:rowOff>
    </xdr:to>
    <xdr:sp macro="" textlink="">
      <xdr:nvSpPr>
        <xdr:cNvPr id="206" name="楕円 205"/>
        <xdr:cNvSpPr/>
      </xdr:nvSpPr>
      <xdr:spPr>
        <a:xfrm>
          <a:off x="1079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133087</xdr:rowOff>
    </xdr:from>
    <xdr:ext cx="469744" cy="259045"/>
    <xdr:sp macro="" textlink="">
      <xdr:nvSpPr>
        <xdr:cNvPr id="207" name="テキスト ボックス 206"/>
        <xdr:cNvSpPr txBox="1"/>
      </xdr:nvSpPr>
      <xdr:spPr>
        <a:xfrm>
          <a:off x="895428"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139300</xdr:rowOff>
    </xdr:from>
    <xdr:to>
      <xdr:col>24</xdr:col>
      <xdr:colOff>63500</xdr:colOff>
      <xdr:row>90</xdr:row>
      <xdr:rowOff>11455</xdr:rowOff>
    </xdr:to>
    <xdr:cxnSp macro="">
      <xdr:nvCxnSpPr>
        <xdr:cNvPr id="237" name="直線コネクタ 236"/>
        <xdr:cNvCxnSpPr/>
      </xdr:nvCxnSpPr>
      <xdr:spPr>
        <a:xfrm flipV="1">
          <a:off x="3797300" y="15398350"/>
          <a:ext cx="8382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11455</xdr:rowOff>
    </xdr:from>
    <xdr:to>
      <xdr:col>19</xdr:col>
      <xdr:colOff>177800</xdr:colOff>
      <xdr:row>90</xdr:row>
      <xdr:rowOff>78226</xdr:rowOff>
    </xdr:to>
    <xdr:cxnSp macro="">
      <xdr:nvCxnSpPr>
        <xdr:cNvPr id="240" name="直線コネクタ 239"/>
        <xdr:cNvCxnSpPr/>
      </xdr:nvCxnSpPr>
      <xdr:spPr>
        <a:xfrm flipV="1">
          <a:off x="2908300" y="15441955"/>
          <a:ext cx="889000" cy="6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78226</xdr:rowOff>
    </xdr:from>
    <xdr:to>
      <xdr:col>15</xdr:col>
      <xdr:colOff>50800</xdr:colOff>
      <xdr:row>91</xdr:row>
      <xdr:rowOff>105524</xdr:rowOff>
    </xdr:to>
    <xdr:cxnSp macro="">
      <xdr:nvCxnSpPr>
        <xdr:cNvPr id="243" name="直線コネクタ 242"/>
        <xdr:cNvCxnSpPr/>
      </xdr:nvCxnSpPr>
      <xdr:spPr>
        <a:xfrm flipV="1">
          <a:off x="2019300" y="15508726"/>
          <a:ext cx="889000" cy="1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105524</xdr:rowOff>
    </xdr:from>
    <xdr:to>
      <xdr:col>10</xdr:col>
      <xdr:colOff>114300</xdr:colOff>
      <xdr:row>93</xdr:row>
      <xdr:rowOff>15875</xdr:rowOff>
    </xdr:to>
    <xdr:cxnSp macro="">
      <xdr:nvCxnSpPr>
        <xdr:cNvPr id="246" name="直線コネクタ 245"/>
        <xdr:cNvCxnSpPr/>
      </xdr:nvCxnSpPr>
      <xdr:spPr>
        <a:xfrm flipV="1">
          <a:off x="1130300" y="15707474"/>
          <a:ext cx="889000" cy="2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88500</xdr:rowOff>
    </xdr:from>
    <xdr:to>
      <xdr:col>24</xdr:col>
      <xdr:colOff>114300</xdr:colOff>
      <xdr:row>90</xdr:row>
      <xdr:rowOff>18650</xdr:rowOff>
    </xdr:to>
    <xdr:sp macro="" textlink="">
      <xdr:nvSpPr>
        <xdr:cNvPr id="256" name="楕円 255"/>
        <xdr:cNvSpPr/>
      </xdr:nvSpPr>
      <xdr:spPr>
        <a:xfrm>
          <a:off x="4584700" y="153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23410</xdr:rowOff>
    </xdr:from>
    <xdr:ext cx="599010" cy="259045"/>
    <xdr:sp macro="" textlink="">
      <xdr:nvSpPr>
        <xdr:cNvPr id="257" name="扶助費該当値テキスト"/>
        <xdr:cNvSpPr txBox="1"/>
      </xdr:nvSpPr>
      <xdr:spPr>
        <a:xfrm>
          <a:off x="4686300" y="15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132105</xdr:rowOff>
    </xdr:from>
    <xdr:to>
      <xdr:col>20</xdr:col>
      <xdr:colOff>38100</xdr:colOff>
      <xdr:row>90</xdr:row>
      <xdr:rowOff>62255</xdr:rowOff>
    </xdr:to>
    <xdr:sp macro="" textlink="">
      <xdr:nvSpPr>
        <xdr:cNvPr id="258" name="楕円 257"/>
        <xdr:cNvSpPr/>
      </xdr:nvSpPr>
      <xdr:spPr>
        <a:xfrm>
          <a:off x="3746500" y="153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78782</xdr:rowOff>
    </xdr:from>
    <xdr:ext cx="599010" cy="259045"/>
    <xdr:sp macro="" textlink="">
      <xdr:nvSpPr>
        <xdr:cNvPr id="259" name="テキスト ボックス 258"/>
        <xdr:cNvSpPr txBox="1"/>
      </xdr:nvSpPr>
      <xdr:spPr>
        <a:xfrm>
          <a:off x="3497795" y="151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27426</xdr:rowOff>
    </xdr:from>
    <xdr:to>
      <xdr:col>15</xdr:col>
      <xdr:colOff>101600</xdr:colOff>
      <xdr:row>90</xdr:row>
      <xdr:rowOff>129026</xdr:rowOff>
    </xdr:to>
    <xdr:sp macro="" textlink="">
      <xdr:nvSpPr>
        <xdr:cNvPr id="260" name="楕円 259"/>
        <xdr:cNvSpPr/>
      </xdr:nvSpPr>
      <xdr:spPr>
        <a:xfrm>
          <a:off x="2857500" y="154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145553</xdr:rowOff>
    </xdr:from>
    <xdr:ext cx="599010" cy="259045"/>
    <xdr:sp macro="" textlink="">
      <xdr:nvSpPr>
        <xdr:cNvPr id="261" name="テキスト ボックス 260"/>
        <xdr:cNvSpPr txBox="1"/>
      </xdr:nvSpPr>
      <xdr:spPr>
        <a:xfrm>
          <a:off x="2608795" y="1523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54724</xdr:rowOff>
    </xdr:from>
    <xdr:to>
      <xdr:col>10</xdr:col>
      <xdr:colOff>165100</xdr:colOff>
      <xdr:row>91</xdr:row>
      <xdr:rowOff>156324</xdr:rowOff>
    </xdr:to>
    <xdr:sp macro="" textlink="">
      <xdr:nvSpPr>
        <xdr:cNvPr id="262" name="楕円 261"/>
        <xdr:cNvSpPr/>
      </xdr:nvSpPr>
      <xdr:spPr>
        <a:xfrm>
          <a:off x="1968500" y="156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1401</xdr:rowOff>
    </xdr:from>
    <xdr:ext cx="599010" cy="259045"/>
    <xdr:sp macro="" textlink="">
      <xdr:nvSpPr>
        <xdr:cNvPr id="263" name="テキスト ボックス 262"/>
        <xdr:cNvSpPr txBox="1"/>
      </xdr:nvSpPr>
      <xdr:spPr>
        <a:xfrm>
          <a:off x="1719795" y="154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136525</xdr:rowOff>
    </xdr:from>
    <xdr:to>
      <xdr:col>6</xdr:col>
      <xdr:colOff>38100</xdr:colOff>
      <xdr:row>93</xdr:row>
      <xdr:rowOff>66675</xdr:rowOff>
    </xdr:to>
    <xdr:sp macro="" textlink="">
      <xdr:nvSpPr>
        <xdr:cNvPr id="264" name="楕円 263"/>
        <xdr:cNvSpPr/>
      </xdr:nvSpPr>
      <xdr:spPr>
        <a:xfrm>
          <a:off x="1079500" y="159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83202</xdr:rowOff>
    </xdr:from>
    <xdr:ext cx="534377" cy="259045"/>
    <xdr:sp macro="" textlink="">
      <xdr:nvSpPr>
        <xdr:cNvPr id="265" name="テキスト ボックス 264"/>
        <xdr:cNvSpPr txBox="1"/>
      </xdr:nvSpPr>
      <xdr:spPr>
        <a:xfrm>
          <a:off x="863111" y="156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98171</xdr:rowOff>
    </xdr:from>
    <xdr:to>
      <xdr:col>55</xdr:col>
      <xdr:colOff>0</xdr:colOff>
      <xdr:row>37</xdr:row>
      <xdr:rowOff>110113</xdr:rowOff>
    </xdr:to>
    <xdr:cxnSp macro="">
      <xdr:nvCxnSpPr>
        <xdr:cNvPr id="296" name="直線コネクタ 295"/>
        <xdr:cNvCxnSpPr/>
      </xdr:nvCxnSpPr>
      <xdr:spPr>
        <a:xfrm>
          <a:off x="9639300" y="6441821"/>
          <a:ext cx="8382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98171</xdr:rowOff>
    </xdr:from>
    <xdr:to>
      <xdr:col>50</xdr:col>
      <xdr:colOff>114300</xdr:colOff>
      <xdr:row>37</xdr:row>
      <xdr:rowOff>128313</xdr:rowOff>
    </xdr:to>
    <xdr:cxnSp macro="">
      <xdr:nvCxnSpPr>
        <xdr:cNvPr id="299" name="直線コネクタ 298"/>
        <xdr:cNvCxnSpPr/>
      </xdr:nvCxnSpPr>
      <xdr:spPr>
        <a:xfrm flipV="1">
          <a:off x="8750300" y="6441821"/>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102122</xdr:rowOff>
    </xdr:from>
    <xdr:to>
      <xdr:col>45</xdr:col>
      <xdr:colOff>177800</xdr:colOff>
      <xdr:row>37</xdr:row>
      <xdr:rowOff>128313</xdr:rowOff>
    </xdr:to>
    <xdr:cxnSp macro="">
      <xdr:nvCxnSpPr>
        <xdr:cNvPr id="302" name="直線コネクタ 301"/>
        <xdr:cNvCxnSpPr/>
      </xdr:nvCxnSpPr>
      <xdr:spPr>
        <a:xfrm>
          <a:off x="7861300" y="6445772"/>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68355</xdr:rowOff>
    </xdr:from>
    <xdr:to>
      <xdr:col>41</xdr:col>
      <xdr:colOff>50800</xdr:colOff>
      <xdr:row>37</xdr:row>
      <xdr:rowOff>102122</xdr:rowOff>
    </xdr:to>
    <xdr:cxnSp macro="">
      <xdr:nvCxnSpPr>
        <xdr:cNvPr id="305" name="直線コネクタ 304"/>
        <xdr:cNvCxnSpPr/>
      </xdr:nvCxnSpPr>
      <xdr:spPr>
        <a:xfrm>
          <a:off x="6972300" y="6412005"/>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59313</xdr:rowOff>
    </xdr:from>
    <xdr:to>
      <xdr:col>55</xdr:col>
      <xdr:colOff>50800</xdr:colOff>
      <xdr:row>37</xdr:row>
      <xdr:rowOff>160913</xdr:rowOff>
    </xdr:to>
    <xdr:sp macro="" textlink="">
      <xdr:nvSpPr>
        <xdr:cNvPr id="315" name="楕円 314"/>
        <xdr:cNvSpPr/>
      </xdr:nvSpPr>
      <xdr:spPr>
        <a:xfrm>
          <a:off x="104267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37740</xdr:rowOff>
    </xdr:from>
    <xdr:ext cx="534377" cy="259045"/>
    <xdr:sp macro="" textlink="">
      <xdr:nvSpPr>
        <xdr:cNvPr id="316" name="補助費等該当値テキスト"/>
        <xdr:cNvSpPr txBox="1"/>
      </xdr:nvSpPr>
      <xdr:spPr>
        <a:xfrm>
          <a:off x="10528300" y="63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47371</xdr:rowOff>
    </xdr:from>
    <xdr:to>
      <xdr:col>50</xdr:col>
      <xdr:colOff>165100</xdr:colOff>
      <xdr:row>37</xdr:row>
      <xdr:rowOff>148971</xdr:rowOff>
    </xdr:to>
    <xdr:sp macro="" textlink="">
      <xdr:nvSpPr>
        <xdr:cNvPr id="317" name="楕円 316"/>
        <xdr:cNvSpPr/>
      </xdr:nvSpPr>
      <xdr:spPr>
        <a:xfrm>
          <a:off x="9588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140098</xdr:rowOff>
    </xdr:from>
    <xdr:ext cx="534377" cy="259045"/>
    <xdr:sp macro="" textlink="">
      <xdr:nvSpPr>
        <xdr:cNvPr id="318" name="テキスト ボックス 317"/>
        <xdr:cNvSpPr txBox="1"/>
      </xdr:nvSpPr>
      <xdr:spPr>
        <a:xfrm>
          <a:off x="9372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77513</xdr:rowOff>
    </xdr:from>
    <xdr:to>
      <xdr:col>46</xdr:col>
      <xdr:colOff>38100</xdr:colOff>
      <xdr:row>38</xdr:row>
      <xdr:rowOff>7663</xdr:rowOff>
    </xdr:to>
    <xdr:sp macro="" textlink="">
      <xdr:nvSpPr>
        <xdr:cNvPr id="319" name="楕円 318"/>
        <xdr:cNvSpPr/>
      </xdr:nvSpPr>
      <xdr:spPr>
        <a:xfrm>
          <a:off x="8699500" y="64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170241</xdr:rowOff>
    </xdr:from>
    <xdr:ext cx="534377" cy="259045"/>
    <xdr:sp macro="" textlink="">
      <xdr:nvSpPr>
        <xdr:cNvPr id="320" name="テキスト ボックス 319"/>
        <xdr:cNvSpPr txBox="1"/>
      </xdr:nvSpPr>
      <xdr:spPr>
        <a:xfrm>
          <a:off x="8483111" y="65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51322</xdr:rowOff>
    </xdr:from>
    <xdr:to>
      <xdr:col>41</xdr:col>
      <xdr:colOff>101600</xdr:colOff>
      <xdr:row>37</xdr:row>
      <xdr:rowOff>152922</xdr:rowOff>
    </xdr:to>
    <xdr:sp macro="" textlink="">
      <xdr:nvSpPr>
        <xdr:cNvPr id="321" name="楕円 320"/>
        <xdr:cNvSpPr/>
      </xdr:nvSpPr>
      <xdr:spPr>
        <a:xfrm>
          <a:off x="7810500" y="63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144049</xdr:rowOff>
    </xdr:from>
    <xdr:ext cx="534377" cy="259045"/>
    <xdr:sp macro="" textlink="">
      <xdr:nvSpPr>
        <xdr:cNvPr id="322" name="テキスト ボックス 321"/>
        <xdr:cNvSpPr txBox="1"/>
      </xdr:nvSpPr>
      <xdr:spPr>
        <a:xfrm>
          <a:off x="7594111" y="64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17555</xdr:rowOff>
    </xdr:from>
    <xdr:to>
      <xdr:col>36</xdr:col>
      <xdr:colOff>165100</xdr:colOff>
      <xdr:row>37</xdr:row>
      <xdr:rowOff>119155</xdr:rowOff>
    </xdr:to>
    <xdr:sp macro="" textlink="">
      <xdr:nvSpPr>
        <xdr:cNvPr id="323" name="楕円 322"/>
        <xdr:cNvSpPr/>
      </xdr:nvSpPr>
      <xdr:spPr>
        <a:xfrm>
          <a:off x="6921500" y="63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110282</xdr:rowOff>
    </xdr:from>
    <xdr:ext cx="534377" cy="259045"/>
    <xdr:sp macro="" textlink="">
      <xdr:nvSpPr>
        <xdr:cNvPr id="324" name="テキスト ボックス 323"/>
        <xdr:cNvSpPr txBox="1"/>
      </xdr:nvSpPr>
      <xdr:spPr>
        <a:xfrm>
          <a:off x="6705111" y="64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16119</xdr:rowOff>
    </xdr:from>
    <xdr:to>
      <xdr:col>55</xdr:col>
      <xdr:colOff>0</xdr:colOff>
      <xdr:row>57</xdr:row>
      <xdr:rowOff>58775</xdr:rowOff>
    </xdr:to>
    <xdr:cxnSp macro="">
      <xdr:nvCxnSpPr>
        <xdr:cNvPr id="353" name="直線コネクタ 352"/>
        <xdr:cNvCxnSpPr/>
      </xdr:nvCxnSpPr>
      <xdr:spPr>
        <a:xfrm flipV="1">
          <a:off x="9639300" y="9788769"/>
          <a:ext cx="838200" cy="4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58775</xdr:rowOff>
    </xdr:from>
    <xdr:to>
      <xdr:col>50</xdr:col>
      <xdr:colOff>114300</xdr:colOff>
      <xdr:row>58</xdr:row>
      <xdr:rowOff>4080</xdr:rowOff>
    </xdr:to>
    <xdr:cxnSp macro="">
      <xdr:nvCxnSpPr>
        <xdr:cNvPr id="356" name="直線コネクタ 355"/>
        <xdr:cNvCxnSpPr/>
      </xdr:nvCxnSpPr>
      <xdr:spPr>
        <a:xfrm flipV="1">
          <a:off x="8750300" y="9831425"/>
          <a:ext cx="889000" cy="11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20896</xdr:rowOff>
    </xdr:from>
    <xdr:to>
      <xdr:col>45</xdr:col>
      <xdr:colOff>177800</xdr:colOff>
      <xdr:row>58</xdr:row>
      <xdr:rowOff>4080</xdr:rowOff>
    </xdr:to>
    <xdr:cxnSp macro="">
      <xdr:nvCxnSpPr>
        <xdr:cNvPr id="359" name="直線コネクタ 358"/>
        <xdr:cNvCxnSpPr/>
      </xdr:nvCxnSpPr>
      <xdr:spPr>
        <a:xfrm>
          <a:off x="7861300" y="9793546"/>
          <a:ext cx="889000" cy="1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36282</xdr:rowOff>
    </xdr:from>
    <xdr:to>
      <xdr:col>41</xdr:col>
      <xdr:colOff>50800</xdr:colOff>
      <xdr:row>57</xdr:row>
      <xdr:rowOff>20896</xdr:rowOff>
    </xdr:to>
    <xdr:cxnSp macro="">
      <xdr:nvCxnSpPr>
        <xdr:cNvPr id="362" name="直線コネクタ 361"/>
        <xdr:cNvCxnSpPr/>
      </xdr:nvCxnSpPr>
      <xdr:spPr>
        <a:xfrm>
          <a:off x="6972300" y="9637482"/>
          <a:ext cx="889000" cy="1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136769</xdr:rowOff>
    </xdr:from>
    <xdr:to>
      <xdr:col>55</xdr:col>
      <xdr:colOff>50800</xdr:colOff>
      <xdr:row>57</xdr:row>
      <xdr:rowOff>66919</xdr:rowOff>
    </xdr:to>
    <xdr:sp macro="" textlink="">
      <xdr:nvSpPr>
        <xdr:cNvPr id="372" name="楕円 371"/>
        <xdr:cNvSpPr/>
      </xdr:nvSpPr>
      <xdr:spPr>
        <a:xfrm>
          <a:off x="104267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159646</xdr:rowOff>
    </xdr:from>
    <xdr:ext cx="534377" cy="259045"/>
    <xdr:sp macro="" textlink="">
      <xdr:nvSpPr>
        <xdr:cNvPr id="373" name="普通建設事業費該当値テキスト"/>
        <xdr:cNvSpPr txBox="1"/>
      </xdr:nvSpPr>
      <xdr:spPr>
        <a:xfrm>
          <a:off x="10528300" y="95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7975</xdr:rowOff>
    </xdr:from>
    <xdr:to>
      <xdr:col>50</xdr:col>
      <xdr:colOff>165100</xdr:colOff>
      <xdr:row>57</xdr:row>
      <xdr:rowOff>109575</xdr:rowOff>
    </xdr:to>
    <xdr:sp macro="" textlink="">
      <xdr:nvSpPr>
        <xdr:cNvPr id="374" name="楕円 373"/>
        <xdr:cNvSpPr/>
      </xdr:nvSpPr>
      <xdr:spPr>
        <a:xfrm>
          <a:off x="9588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100702</xdr:rowOff>
    </xdr:from>
    <xdr:ext cx="534377" cy="259045"/>
    <xdr:sp macro="" textlink="">
      <xdr:nvSpPr>
        <xdr:cNvPr id="375" name="テキスト ボックス 374"/>
        <xdr:cNvSpPr txBox="1"/>
      </xdr:nvSpPr>
      <xdr:spPr>
        <a:xfrm>
          <a:off x="9372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124730</xdr:rowOff>
    </xdr:from>
    <xdr:to>
      <xdr:col>46</xdr:col>
      <xdr:colOff>38100</xdr:colOff>
      <xdr:row>58</xdr:row>
      <xdr:rowOff>54880</xdr:rowOff>
    </xdr:to>
    <xdr:sp macro="" textlink="">
      <xdr:nvSpPr>
        <xdr:cNvPr id="376" name="楕円 375"/>
        <xdr:cNvSpPr/>
      </xdr:nvSpPr>
      <xdr:spPr>
        <a:xfrm>
          <a:off x="8699500" y="98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46007</xdr:rowOff>
    </xdr:from>
    <xdr:ext cx="534377" cy="259045"/>
    <xdr:sp macro="" textlink="">
      <xdr:nvSpPr>
        <xdr:cNvPr id="377" name="テキスト ボックス 376"/>
        <xdr:cNvSpPr txBox="1"/>
      </xdr:nvSpPr>
      <xdr:spPr>
        <a:xfrm>
          <a:off x="8483111" y="99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141546</xdr:rowOff>
    </xdr:from>
    <xdr:to>
      <xdr:col>41</xdr:col>
      <xdr:colOff>101600</xdr:colOff>
      <xdr:row>57</xdr:row>
      <xdr:rowOff>71696</xdr:rowOff>
    </xdr:to>
    <xdr:sp macro="" textlink="">
      <xdr:nvSpPr>
        <xdr:cNvPr id="378" name="楕円 377"/>
        <xdr:cNvSpPr/>
      </xdr:nvSpPr>
      <xdr:spPr>
        <a:xfrm>
          <a:off x="7810500" y="97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62823</xdr:rowOff>
    </xdr:from>
    <xdr:ext cx="534377" cy="259045"/>
    <xdr:sp macro="" textlink="">
      <xdr:nvSpPr>
        <xdr:cNvPr id="379" name="テキスト ボックス 378"/>
        <xdr:cNvSpPr txBox="1"/>
      </xdr:nvSpPr>
      <xdr:spPr>
        <a:xfrm>
          <a:off x="7594111" y="98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156932</xdr:rowOff>
    </xdr:from>
    <xdr:to>
      <xdr:col>36</xdr:col>
      <xdr:colOff>165100</xdr:colOff>
      <xdr:row>56</xdr:row>
      <xdr:rowOff>87082</xdr:rowOff>
    </xdr:to>
    <xdr:sp macro="" textlink="">
      <xdr:nvSpPr>
        <xdr:cNvPr id="380" name="楕円 379"/>
        <xdr:cNvSpPr/>
      </xdr:nvSpPr>
      <xdr:spPr>
        <a:xfrm>
          <a:off x="6921500" y="95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103609</xdr:rowOff>
    </xdr:from>
    <xdr:ext cx="534377" cy="259045"/>
    <xdr:sp macro="" textlink="">
      <xdr:nvSpPr>
        <xdr:cNvPr id="381" name="テキスト ボックス 380"/>
        <xdr:cNvSpPr txBox="1"/>
      </xdr:nvSpPr>
      <xdr:spPr>
        <a:xfrm>
          <a:off x="6705111" y="93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148278</xdr:rowOff>
    </xdr:from>
    <xdr:to>
      <xdr:col>55</xdr:col>
      <xdr:colOff>0</xdr:colOff>
      <xdr:row>79</xdr:row>
      <xdr:rowOff>22200</xdr:rowOff>
    </xdr:to>
    <xdr:cxnSp macro="">
      <xdr:nvCxnSpPr>
        <xdr:cNvPr id="412" name="直線コネクタ 411"/>
        <xdr:cNvCxnSpPr/>
      </xdr:nvCxnSpPr>
      <xdr:spPr>
        <a:xfrm flipV="1">
          <a:off x="9639300" y="13521378"/>
          <a:ext cx="838200" cy="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22200</xdr:rowOff>
    </xdr:from>
    <xdr:to>
      <xdr:col>50</xdr:col>
      <xdr:colOff>114300</xdr:colOff>
      <xdr:row>79</xdr:row>
      <xdr:rowOff>35567</xdr:rowOff>
    </xdr:to>
    <xdr:cxnSp macro="">
      <xdr:nvCxnSpPr>
        <xdr:cNvPr id="415" name="直線コネクタ 414"/>
        <xdr:cNvCxnSpPr/>
      </xdr:nvCxnSpPr>
      <xdr:spPr>
        <a:xfrm flipV="1">
          <a:off x="8750300" y="13566750"/>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41968</xdr:rowOff>
    </xdr:from>
    <xdr:to>
      <xdr:col>45</xdr:col>
      <xdr:colOff>177800</xdr:colOff>
      <xdr:row>79</xdr:row>
      <xdr:rowOff>35567</xdr:rowOff>
    </xdr:to>
    <xdr:cxnSp macro="">
      <xdr:nvCxnSpPr>
        <xdr:cNvPr id="418" name="直線コネクタ 417"/>
        <xdr:cNvCxnSpPr/>
      </xdr:nvCxnSpPr>
      <xdr:spPr>
        <a:xfrm>
          <a:off x="7861300" y="13415068"/>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153166</xdr:rowOff>
    </xdr:from>
    <xdr:to>
      <xdr:col>41</xdr:col>
      <xdr:colOff>50800</xdr:colOff>
      <xdr:row>78</xdr:row>
      <xdr:rowOff>41968</xdr:rowOff>
    </xdr:to>
    <xdr:cxnSp macro="">
      <xdr:nvCxnSpPr>
        <xdr:cNvPr id="421" name="直線コネクタ 420"/>
        <xdr:cNvCxnSpPr/>
      </xdr:nvCxnSpPr>
      <xdr:spPr>
        <a:xfrm>
          <a:off x="6972300" y="13354816"/>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97478</xdr:rowOff>
    </xdr:from>
    <xdr:to>
      <xdr:col>55</xdr:col>
      <xdr:colOff>50800</xdr:colOff>
      <xdr:row>79</xdr:row>
      <xdr:rowOff>27628</xdr:rowOff>
    </xdr:to>
    <xdr:sp macro="" textlink="">
      <xdr:nvSpPr>
        <xdr:cNvPr id="431" name="楕円 430"/>
        <xdr:cNvSpPr/>
      </xdr:nvSpPr>
      <xdr:spPr>
        <a:xfrm>
          <a:off x="10426700" y="134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29173</xdr:rowOff>
    </xdr:from>
    <xdr:ext cx="534377" cy="259045"/>
    <xdr:sp macro="" textlink="">
      <xdr:nvSpPr>
        <xdr:cNvPr id="432" name="普通建設事業費 （ うち新規整備　）該当値テキスト"/>
        <xdr:cNvSpPr txBox="1"/>
      </xdr:nvSpPr>
      <xdr:spPr>
        <a:xfrm>
          <a:off x="10528300" y="134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142850</xdr:rowOff>
    </xdr:from>
    <xdr:to>
      <xdr:col>50</xdr:col>
      <xdr:colOff>165100</xdr:colOff>
      <xdr:row>79</xdr:row>
      <xdr:rowOff>73000</xdr:rowOff>
    </xdr:to>
    <xdr:sp macro="" textlink="">
      <xdr:nvSpPr>
        <xdr:cNvPr id="433" name="楕円 432"/>
        <xdr:cNvSpPr/>
      </xdr:nvSpPr>
      <xdr:spPr>
        <a:xfrm>
          <a:off x="9588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64127</xdr:rowOff>
    </xdr:from>
    <xdr:ext cx="469744" cy="259045"/>
    <xdr:sp macro="" textlink="">
      <xdr:nvSpPr>
        <xdr:cNvPr id="434" name="テキスト ボックス 433"/>
        <xdr:cNvSpPr txBox="1"/>
      </xdr:nvSpPr>
      <xdr:spPr>
        <a:xfrm>
          <a:off x="9404428"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156217</xdr:rowOff>
    </xdr:from>
    <xdr:to>
      <xdr:col>46</xdr:col>
      <xdr:colOff>38100</xdr:colOff>
      <xdr:row>79</xdr:row>
      <xdr:rowOff>86367</xdr:rowOff>
    </xdr:to>
    <xdr:sp macro="" textlink="">
      <xdr:nvSpPr>
        <xdr:cNvPr id="435" name="楕円 434"/>
        <xdr:cNvSpPr/>
      </xdr:nvSpPr>
      <xdr:spPr>
        <a:xfrm>
          <a:off x="8699500" y="13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77494</xdr:rowOff>
    </xdr:from>
    <xdr:ext cx="469744" cy="259045"/>
    <xdr:sp macro="" textlink="">
      <xdr:nvSpPr>
        <xdr:cNvPr id="436" name="テキスト ボックス 435"/>
        <xdr:cNvSpPr txBox="1"/>
      </xdr:nvSpPr>
      <xdr:spPr>
        <a:xfrm>
          <a:off x="8515428" y="136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162618</xdr:rowOff>
    </xdr:from>
    <xdr:to>
      <xdr:col>41</xdr:col>
      <xdr:colOff>101600</xdr:colOff>
      <xdr:row>78</xdr:row>
      <xdr:rowOff>92768</xdr:rowOff>
    </xdr:to>
    <xdr:sp macro="" textlink="">
      <xdr:nvSpPr>
        <xdr:cNvPr id="437" name="楕円 436"/>
        <xdr:cNvSpPr/>
      </xdr:nvSpPr>
      <xdr:spPr>
        <a:xfrm>
          <a:off x="7810500" y="133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83895</xdr:rowOff>
    </xdr:from>
    <xdr:ext cx="534377" cy="259045"/>
    <xdr:sp macro="" textlink="">
      <xdr:nvSpPr>
        <xdr:cNvPr id="438" name="テキスト ボックス 437"/>
        <xdr:cNvSpPr txBox="1"/>
      </xdr:nvSpPr>
      <xdr:spPr>
        <a:xfrm>
          <a:off x="7594111" y="134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102366</xdr:rowOff>
    </xdr:from>
    <xdr:to>
      <xdr:col>36</xdr:col>
      <xdr:colOff>165100</xdr:colOff>
      <xdr:row>78</xdr:row>
      <xdr:rowOff>32516</xdr:rowOff>
    </xdr:to>
    <xdr:sp macro="" textlink="">
      <xdr:nvSpPr>
        <xdr:cNvPr id="439" name="楕円 438"/>
        <xdr:cNvSpPr/>
      </xdr:nvSpPr>
      <xdr:spPr>
        <a:xfrm>
          <a:off x="6921500" y="13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49043</xdr:rowOff>
    </xdr:from>
    <xdr:ext cx="534377" cy="259045"/>
    <xdr:sp macro="" textlink="">
      <xdr:nvSpPr>
        <xdr:cNvPr id="440" name="テキスト ボックス 439"/>
        <xdr:cNvSpPr txBox="1"/>
      </xdr:nvSpPr>
      <xdr:spPr>
        <a:xfrm>
          <a:off x="6705111" y="130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142584</xdr:rowOff>
    </xdr:from>
    <xdr:to>
      <xdr:col>55</xdr:col>
      <xdr:colOff>0</xdr:colOff>
      <xdr:row>96</xdr:row>
      <xdr:rowOff>148437</xdr:rowOff>
    </xdr:to>
    <xdr:cxnSp macro="">
      <xdr:nvCxnSpPr>
        <xdr:cNvPr id="469" name="直線コネクタ 468"/>
        <xdr:cNvCxnSpPr/>
      </xdr:nvCxnSpPr>
      <xdr:spPr>
        <a:xfrm flipV="1">
          <a:off x="9639300" y="16601784"/>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148437</xdr:rowOff>
    </xdr:from>
    <xdr:to>
      <xdr:col>50</xdr:col>
      <xdr:colOff>114300</xdr:colOff>
      <xdr:row>98</xdr:row>
      <xdr:rowOff>9004</xdr:rowOff>
    </xdr:to>
    <xdr:cxnSp macro="">
      <xdr:nvCxnSpPr>
        <xdr:cNvPr id="472" name="直線コネクタ 471"/>
        <xdr:cNvCxnSpPr/>
      </xdr:nvCxnSpPr>
      <xdr:spPr>
        <a:xfrm flipV="1">
          <a:off x="8750300" y="16607637"/>
          <a:ext cx="889000" cy="2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9004</xdr:rowOff>
    </xdr:from>
    <xdr:to>
      <xdr:col>45</xdr:col>
      <xdr:colOff>177800</xdr:colOff>
      <xdr:row>98</xdr:row>
      <xdr:rowOff>127788</xdr:rowOff>
    </xdr:to>
    <xdr:cxnSp macro="">
      <xdr:nvCxnSpPr>
        <xdr:cNvPr id="475" name="直線コネクタ 474"/>
        <xdr:cNvCxnSpPr/>
      </xdr:nvCxnSpPr>
      <xdr:spPr>
        <a:xfrm flipV="1">
          <a:off x="7861300" y="16811104"/>
          <a:ext cx="889000" cy="1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62230</xdr:rowOff>
    </xdr:from>
    <xdr:to>
      <xdr:col>41</xdr:col>
      <xdr:colOff>50800</xdr:colOff>
      <xdr:row>98</xdr:row>
      <xdr:rowOff>127788</xdr:rowOff>
    </xdr:to>
    <xdr:cxnSp macro="">
      <xdr:nvCxnSpPr>
        <xdr:cNvPr id="478" name="直線コネクタ 477"/>
        <xdr:cNvCxnSpPr/>
      </xdr:nvCxnSpPr>
      <xdr:spPr>
        <a:xfrm>
          <a:off x="6972300" y="16864330"/>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91784</xdr:rowOff>
    </xdr:from>
    <xdr:to>
      <xdr:col>55</xdr:col>
      <xdr:colOff>50800</xdr:colOff>
      <xdr:row>97</xdr:row>
      <xdr:rowOff>21934</xdr:rowOff>
    </xdr:to>
    <xdr:sp macro="" textlink="">
      <xdr:nvSpPr>
        <xdr:cNvPr id="488" name="楕円 487"/>
        <xdr:cNvSpPr/>
      </xdr:nvSpPr>
      <xdr:spPr>
        <a:xfrm>
          <a:off x="10426700" y="165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114661</xdr:rowOff>
    </xdr:from>
    <xdr:ext cx="534377" cy="259045"/>
    <xdr:sp macro="" textlink="">
      <xdr:nvSpPr>
        <xdr:cNvPr id="489" name="普通建設事業費 （ うち更新整備　）該当値テキスト"/>
        <xdr:cNvSpPr txBox="1"/>
      </xdr:nvSpPr>
      <xdr:spPr>
        <a:xfrm>
          <a:off x="10528300"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97637</xdr:rowOff>
    </xdr:from>
    <xdr:to>
      <xdr:col>50</xdr:col>
      <xdr:colOff>165100</xdr:colOff>
      <xdr:row>97</xdr:row>
      <xdr:rowOff>27787</xdr:rowOff>
    </xdr:to>
    <xdr:sp macro="" textlink="">
      <xdr:nvSpPr>
        <xdr:cNvPr id="490" name="楕円 489"/>
        <xdr:cNvSpPr/>
      </xdr:nvSpPr>
      <xdr:spPr>
        <a:xfrm>
          <a:off x="9588500" y="165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44314</xdr:rowOff>
    </xdr:from>
    <xdr:ext cx="534377" cy="259045"/>
    <xdr:sp macro="" textlink="">
      <xdr:nvSpPr>
        <xdr:cNvPr id="491" name="テキスト ボックス 490"/>
        <xdr:cNvSpPr txBox="1"/>
      </xdr:nvSpPr>
      <xdr:spPr>
        <a:xfrm>
          <a:off x="9372111" y="163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129654</xdr:rowOff>
    </xdr:from>
    <xdr:to>
      <xdr:col>46</xdr:col>
      <xdr:colOff>38100</xdr:colOff>
      <xdr:row>98</xdr:row>
      <xdr:rowOff>59804</xdr:rowOff>
    </xdr:to>
    <xdr:sp macro="" textlink="">
      <xdr:nvSpPr>
        <xdr:cNvPr id="492" name="楕円 491"/>
        <xdr:cNvSpPr/>
      </xdr:nvSpPr>
      <xdr:spPr>
        <a:xfrm>
          <a:off x="8699500" y="167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50931</xdr:rowOff>
    </xdr:from>
    <xdr:ext cx="534377" cy="259045"/>
    <xdr:sp macro="" textlink="">
      <xdr:nvSpPr>
        <xdr:cNvPr id="493" name="テキスト ボックス 492"/>
        <xdr:cNvSpPr txBox="1"/>
      </xdr:nvSpPr>
      <xdr:spPr>
        <a:xfrm>
          <a:off x="8483111" y="168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76988</xdr:rowOff>
    </xdr:from>
    <xdr:to>
      <xdr:col>41</xdr:col>
      <xdr:colOff>101600</xdr:colOff>
      <xdr:row>99</xdr:row>
      <xdr:rowOff>7138</xdr:rowOff>
    </xdr:to>
    <xdr:sp macro="" textlink="">
      <xdr:nvSpPr>
        <xdr:cNvPr id="494" name="楕円 493"/>
        <xdr:cNvSpPr/>
      </xdr:nvSpPr>
      <xdr:spPr>
        <a:xfrm>
          <a:off x="7810500" y="16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169715</xdr:rowOff>
    </xdr:from>
    <xdr:ext cx="469744" cy="259045"/>
    <xdr:sp macro="" textlink="">
      <xdr:nvSpPr>
        <xdr:cNvPr id="495" name="テキスト ボックス 494"/>
        <xdr:cNvSpPr txBox="1"/>
      </xdr:nvSpPr>
      <xdr:spPr>
        <a:xfrm>
          <a:off x="7626428" y="169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11430</xdr:rowOff>
    </xdr:from>
    <xdr:to>
      <xdr:col>36</xdr:col>
      <xdr:colOff>165100</xdr:colOff>
      <xdr:row>98</xdr:row>
      <xdr:rowOff>113030</xdr:rowOff>
    </xdr:to>
    <xdr:sp macro="" textlink="">
      <xdr:nvSpPr>
        <xdr:cNvPr id="496" name="楕円 495"/>
        <xdr:cNvSpPr/>
      </xdr:nvSpPr>
      <xdr:spPr>
        <a:xfrm>
          <a:off x="6921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104157</xdr:rowOff>
    </xdr:from>
    <xdr:ext cx="534377" cy="259045"/>
    <xdr:sp macro="" textlink="">
      <xdr:nvSpPr>
        <xdr:cNvPr id="497" name="テキスト ボックス 496"/>
        <xdr:cNvSpPr txBox="1"/>
      </xdr:nvSpPr>
      <xdr:spPr>
        <a:xfrm>
          <a:off x="6705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36857</xdr:rowOff>
    </xdr:from>
    <xdr:to>
      <xdr:col>85</xdr:col>
      <xdr:colOff>127000</xdr:colOff>
      <xdr:row>39</xdr:row>
      <xdr:rowOff>38629</xdr:rowOff>
    </xdr:to>
    <xdr:cxnSp macro="">
      <xdr:nvCxnSpPr>
        <xdr:cNvPr id="526" name="直線コネクタ 525"/>
        <xdr:cNvCxnSpPr/>
      </xdr:nvCxnSpPr>
      <xdr:spPr>
        <a:xfrm>
          <a:off x="15481300" y="6723407"/>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36857</xdr:rowOff>
    </xdr:from>
    <xdr:to>
      <xdr:col>81</xdr:col>
      <xdr:colOff>50800</xdr:colOff>
      <xdr:row>39</xdr:row>
      <xdr:rowOff>38826</xdr:rowOff>
    </xdr:to>
    <xdr:cxnSp macro="">
      <xdr:nvCxnSpPr>
        <xdr:cNvPr id="529" name="直線コネクタ 528"/>
        <xdr:cNvCxnSpPr/>
      </xdr:nvCxnSpPr>
      <xdr:spPr>
        <a:xfrm flipV="1">
          <a:off x="14592300" y="672340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38826</xdr:rowOff>
    </xdr:from>
    <xdr:to>
      <xdr:col>76</xdr:col>
      <xdr:colOff>114300</xdr:colOff>
      <xdr:row>39</xdr:row>
      <xdr:rowOff>44450</xdr:rowOff>
    </xdr:to>
    <xdr:cxnSp macro="">
      <xdr:nvCxnSpPr>
        <xdr:cNvPr id="532" name="直線コネクタ 531"/>
        <xdr:cNvCxnSpPr/>
      </xdr:nvCxnSpPr>
      <xdr:spPr>
        <a:xfrm flipV="1">
          <a:off x="13703300" y="6725376"/>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44164</xdr:rowOff>
    </xdr:from>
    <xdr:to>
      <xdr:col>71</xdr:col>
      <xdr:colOff>177800</xdr:colOff>
      <xdr:row>39</xdr:row>
      <xdr:rowOff>44450</xdr:rowOff>
    </xdr:to>
    <xdr:cxnSp macro="">
      <xdr:nvCxnSpPr>
        <xdr:cNvPr id="535" name="直線コネクタ 534"/>
        <xdr:cNvCxnSpPr/>
      </xdr:nvCxnSpPr>
      <xdr:spPr>
        <a:xfrm>
          <a:off x="12814300" y="673071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159279</xdr:rowOff>
    </xdr:from>
    <xdr:to>
      <xdr:col>85</xdr:col>
      <xdr:colOff>177800</xdr:colOff>
      <xdr:row>39</xdr:row>
      <xdr:rowOff>89429</xdr:rowOff>
    </xdr:to>
    <xdr:sp macro="" textlink="">
      <xdr:nvSpPr>
        <xdr:cNvPr id="545" name="楕円 544"/>
        <xdr:cNvSpPr/>
      </xdr:nvSpPr>
      <xdr:spPr>
        <a:xfrm>
          <a:off x="16268700" y="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118655</xdr:rowOff>
    </xdr:from>
    <xdr:ext cx="469744" cy="259045"/>
    <xdr:sp macro="" textlink="">
      <xdr:nvSpPr>
        <xdr:cNvPr id="546" name="災害復旧事業費該当値テキスト"/>
        <xdr:cNvSpPr txBox="1"/>
      </xdr:nvSpPr>
      <xdr:spPr>
        <a:xfrm>
          <a:off x="16370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157507</xdr:rowOff>
    </xdr:from>
    <xdr:to>
      <xdr:col>81</xdr:col>
      <xdr:colOff>101600</xdr:colOff>
      <xdr:row>39</xdr:row>
      <xdr:rowOff>87657</xdr:rowOff>
    </xdr:to>
    <xdr:sp macro="" textlink="">
      <xdr:nvSpPr>
        <xdr:cNvPr id="547" name="楕円 546"/>
        <xdr:cNvSpPr/>
      </xdr:nvSpPr>
      <xdr:spPr>
        <a:xfrm>
          <a:off x="15430500" y="66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104184</xdr:rowOff>
    </xdr:from>
    <xdr:ext cx="469744" cy="259045"/>
    <xdr:sp macro="" textlink="">
      <xdr:nvSpPr>
        <xdr:cNvPr id="548" name="テキスト ボックス 547"/>
        <xdr:cNvSpPr txBox="1"/>
      </xdr:nvSpPr>
      <xdr:spPr>
        <a:xfrm>
          <a:off x="15246428" y="64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159476</xdr:rowOff>
    </xdr:from>
    <xdr:to>
      <xdr:col>76</xdr:col>
      <xdr:colOff>165100</xdr:colOff>
      <xdr:row>39</xdr:row>
      <xdr:rowOff>89626</xdr:rowOff>
    </xdr:to>
    <xdr:sp macro="" textlink="">
      <xdr:nvSpPr>
        <xdr:cNvPr id="549" name="楕円 548"/>
        <xdr:cNvSpPr/>
      </xdr:nvSpPr>
      <xdr:spPr>
        <a:xfrm>
          <a:off x="14541500" y="66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80753</xdr:rowOff>
    </xdr:from>
    <xdr:ext cx="469744" cy="259045"/>
    <xdr:sp macro="" textlink="">
      <xdr:nvSpPr>
        <xdr:cNvPr id="550" name="テキスト ボックス 549"/>
        <xdr:cNvSpPr txBox="1"/>
      </xdr:nvSpPr>
      <xdr:spPr>
        <a:xfrm>
          <a:off x="14357428" y="676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164814</xdr:rowOff>
    </xdr:from>
    <xdr:to>
      <xdr:col>67</xdr:col>
      <xdr:colOff>101600</xdr:colOff>
      <xdr:row>39</xdr:row>
      <xdr:rowOff>94964</xdr:rowOff>
    </xdr:to>
    <xdr:sp macro="" textlink="">
      <xdr:nvSpPr>
        <xdr:cNvPr id="553" name="楕円 552"/>
        <xdr:cNvSpPr/>
      </xdr:nvSpPr>
      <xdr:spPr>
        <a:xfrm>
          <a:off x="12763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86091</xdr:rowOff>
    </xdr:from>
    <xdr:ext cx="313932" cy="259045"/>
    <xdr:sp macro="" textlink="">
      <xdr:nvSpPr>
        <xdr:cNvPr id="554" name="テキスト ボックス 553"/>
        <xdr:cNvSpPr txBox="1"/>
      </xdr:nvSpPr>
      <xdr:spPr>
        <a:xfrm>
          <a:off x="12657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66078</xdr:rowOff>
    </xdr:from>
    <xdr:to>
      <xdr:col>85</xdr:col>
      <xdr:colOff>127000</xdr:colOff>
      <xdr:row>77</xdr:row>
      <xdr:rowOff>74092</xdr:rowOff>
    </xdr:to>
    <xdr:cxnSp macro="">
      <xdr:nvCxnSpPr>
        <xdr:cNvPr id="632" name="直線コネクタ 631"/>
        <xdr:cNvCxnSpPr/>
      </xdr:nvCxnSpPr>
      <xdr:spPr>
        <a:xfrm flipV="1">
          <a:off x="15481300" y="13267728"/>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61340</xdr:rowOff>
    </xdr:from>
    <xdr:to>
      <xdr:col>81</xdr:col>
      <xdr:colOff>50800</xdr:colOff>
      <xdr:row>77</xdr:row>
      <xdr:rowOff>74092</xdr:rowOff>
    </xdr:to>
    <xdr:cxnSp macro="">
      <xdr:nvCxnSpPr>
        <xdr:cNvPr id="635" name="直線コネクタ 634"/>
        <xdr:cNvCxnSpPr/>
      </xdr:nvCxnSpPr>
      <xdr:spPr>
        <a:xfrm>
          <a:off x="14592300" y="1326299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61340</xdr:rowOff>
    </xdr:from>
    <xdr:to>
      <xdr:col>76</xdr:col>
      <xdr:colOff>114300</xdr:colOff>
      <xdr:row>77</xdr:row>
      <xdr:rowOff>96965</xdr:rowOff>
    </xdr:to>
    <xdr:cxnSp macro="">
      <xdr:nvCxnSpPr>
        <xdr:cNvPr id="638" name="直線コネクタ 637"/>
        <xdr:cNvCxnSpPr/>
      </xdr:nvCxnSpPr>
      <xdr:spPr>
        <a:xfrm flipV="1">
          <a:off x="13703300" y="13262990"/>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94704</xdr:rowOff>
    </xdr:from>
    <xdr:to>
      <xdr:col>71</xdr:col>
      <xdr:colOff>177800</xdr:colOff>
      <xdr:row>77</xdr:row>
      <xdr:rowOff>96965</xdr:rowOff>
    </xdr:to>
    <xdr:cxnSp macro="">
      <xdr:nvCxnSpPr>
        <xdr:cNvPr id="641" name="直線コネクタ 640"/>
        <xdr:cNvCxnSpPr/>
      </xdr:nvCxnSpPr>
      <xdr:spPr>
        <a:xfrm>
          <a:off x="12814300" y="13296354"/>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15278</xdr:rowOff>
    </xdr:from>
    <xdr:to>
      <xdr:col>85</xdr:col>
      <xdr:colOff>177800</xdr:colOff>
      <xdr:row>77</xdr:row>
      <xdr:rowOff>116878</xdr:rowOff>
    </xdr:to>
    <xdr:sp macro="" textlink="">
      <xdr:nvSpPr>
        <xdr:cNvPr id="651" name="楕円 650"/>
        <xdr:cNvSpPr/>
      </xdr:nvSpPr>
      <xdr:spPr>
        <a:xfrm>
          <a:off x="16268700" y="132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165155</xdr:rowOff>
    </xdr:from>
    <xdr:ext cx="534377" cy="259045"/>
    <xdr:sp macro="" textlink="">
      <xdr:nvSpPr>
        <xdr:cNvPr id="652" name="公債費該当値テキスト"/>
        <xdr:cNvSpPr txBox="1"/>
      </xdr:nvSpPr>
      <xdr:spPr>
        <a:xfrm>
          <a:off x="16370300" y="131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23292</xdr:rowOff>
    </xdr:from>
    <xdr:to>
      <xdr:col>81</xdr:col>
      <xdr:colOff>101600</xdr:colOff>
      <xdr:row>77</xdr:row>
      <xdr:rowOff>124892</xdr:rowOff>
    </xdr:to>
    <xdr:sp macro="" textlink="">
      <xdr:nvSpPr>
        <xdr:cNvPr id="653" name="楕円 652"/>
        <xdr:cNvSpPr/>
      </xdr:nvSpPr>
      <xdr:spPr>
        <a:xfrm>
          <a:off x="15430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116019</xdr:rowOff>
    </xdr:from>
    <xdr:ext cx="534377" cy="259045"/>
    <xdr:sp macro="" textlink="">
      <xdr:nvSpPr>
        <xdr:cNvPr id="654" name="テキスト ボックス 653"/>
        <xdr:cNvSpPr txBox="1"/>
      </xdr:nvSpPr>
      <xdr:spPr>
        <a:xfrm>
          <a:off x="15214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10540</xdr:rowOff>
    </xdr:from>
    <xdr:to>
      <xdr:col>76</xdr:col>
      <xdr:colOff>165100</xdr:colOff>
      <xdr:row>77</xdr:row>
      <xdr:rowOff>112140</xdr:rowOff>
    </xdr:to>
    <xdr:sp macro="" textlink="">
      <xdr:nvSpPr>
        <xdr:cNvPr id="655" name="楕円 654"/>
        <xdr:cNvSpPr/>
      </xdr:nvSpPr>
      <xdr:spPr>
        <a:xfrm>
          <a:off x="14541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103267</xdr:rowOff>
    </xdr:from>
    <xdr:ext cx="534377" cy="259045"/>
    <xdr:sp macro="" textlink="">
      <xdr:nvSpPr>
        <xdr:cNvPr id="656" name="テキスト ボックス 655"/>
        <xdr:cNvSpPr txBox="1"/>
      </xdr:nvSpPr>
      <xdr:spPr>
        <a:xfrm>
          <a:off x="14325111" y="133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46165</xdr:rowOff>
    </xdr:from>
    <xdr:to>
      <xdr:col>72</xdr:col>
      <xdr:colOff>38100</xdr:colOff>
      <xdr:row>77</xdr:row>
      <xdr:rowOff>147765</xdr:rowOff>
    </xdr:to>
    <xdr:sp macro="" textlink="">
      <xdr:nvSpPr>
        <xdr:cNvPr id="657" name="楕円 656"/>
        <xdr:cNvSpPr/>
      </xdr:nvSpPr>
      <xdr:spPr>
        <a:xfrm>
          <a:off x="13652500" y="132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138892</xdr:rowOff>
    </xdr:from>
    <xdr:ext cx="534377" cy="259045"/>
    <xdr:sp macro="" textlink="">
      <xdr:nvSpPr>
        <xdr:cNvPr id="658" name="テキスト ボックス 657"/>
        <xdr:cNvSpPr txBox="1"/>
      </xdr:nvSpPr>
      <xdr:spPr>
        <a:xfrm>
          <a:off x="13436111" y="133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43904</xdr:rowOff>
    </xdr:from>
    <xdr:to>
      <xdr:col>67</xdr:col>
      <xdr:colOff>101600</xdr:colOff>
      <xdr:row>77</xdr:row>
      <xdr:rowOff>145504</xdr:rowOff>
    </xdr:to>
    <xdr:sp macro="" textlink="">
      <xdr:nvSpPr>
        <xdr:cNvPr id="659" name="楕円 658"/>
        <xdr:cNvSpPr/>
      </xdr:nvSpPr>
      <xdr:spPr>
        <a:xfrm>
          <a:off x="12763500" y="132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136631</xdr:rowOff>
    </xdr:from>
    <xdr:ext cx="534377" cy="259045"/>
    <xdr:sp macro="" textlink="">
      <xdr:nvSpPr>
        <xdr:cNvPr id="660" name="テキスト ボックス 659"/>
        <xdr:cNvSpPr txBox="1"/>
      </xdr:nvSpPr>
      <xdr:spPr>
        <a:xfrm>
          <a:off x="12547111" y="133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386</xdr:rowOff>
    </xdr:from>
    <xdr:to>
      <xdr:col>85</xdr:col>
      <xdr:colOff>127000</xdr:colOff>
      <xdr:row>99</xdr:row>
      <xdr:rowOff>10669</xdr:rowOff>
    </xdr:to>
    <xdr:cxnSp macro="">
      <xdr:nvCxnSpPr>
        <xdr:cNvPr id="689" name="直線コネクタ 688"/>
        <xdr:cNvCxnSpPr/>
      </xdr:nvCxnSpPr>
      <xdr:spPr>
        <a:xfrm flipV="1">
          <a:off x="15481300" y="16973936"/>
          <a:ext cx="8382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10066</xdr:rowOff>
    </xdr:from>
    <xdr:to>
      <xdr:col>81</xdr:col>
      <xdr:colOff>50800</xdr:colOff>
      <xdr:row>99</xdr:row>
      <xdr:rowOff>10669</xdr:rowOff>
    </xdr:to>
    <xdr:cxnSp macro="">
      <xdr:nvCxnSpPr>
        <xdr:cNvPr id="692" name="直線コネクタ 691"/>
        <xdr:cNvCxnSpPr/>
      </xdr:nvCxnSpPr>
      <xdr:spPr>
        <a:xfrm>
          <a:off x="14592300" y="16983616"/>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3195</xdr:rowOff>
    </xdr:from>
    <xdr:to>
      <xdr:col>76</xdr:col>
      <xdr:colOff>114300</xdr:colOff>
      <xdr:row>99</xdr:row>
      <xdr:rowOff>10066</xdr:rowOff>
    </xdr:to>
    <xdr:cxnSp macro="">
      <xdr:nvCxnSpPr>
        <xdr:cNvPr id="695" name="直線コネクタ 694"/>
        <xdr:cNvCxnSpPr/>
      </xdr:nvCxnSpPr>
      <xdr:spPr>
        <a:xfrm>
          <a:off x="13703300" y="1697674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3195</xdr:rowOff>
    </xdr:from>
    <xdr:to>
      <xdr:col>71</xdr:col>
      <xdr:colOff>177800</xdr:colOff>
      <xdr:row>99</xdr:row>
      <xdr:rowOff>15549</xdr:rowOff>
    </xdr:to>
    <xdr:cxnSp macro="">
      <xdr:nvCxnSpPr>
        <xdr:cNvPr id="698" name="直線コネクタ 697"/>
        <xdr:cNvCxnSpPr/>
      </xdr:nvCxnSpPr>
      <xdr:spPr>
        <a:xfrm flipV="1">
          <a:off x="12814300" y="16976745"/>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121036</xdr:rowOff>
    </xdr:from>
    <xdr:to>
      <xdr:col>85</xdr:col>
      <xdr:colOff>177800</xdr:colOff>
      <xdr:row>99</xdr:row>
      <xdr:rowOff>51186</xdr:rowOff>
    </xdr:to>
    <xdr:sp macro="" textlink="">
      <xdr:nvSpPr>
        <xdr:cNvPr id="708" name="楕円 707"/>
        <xdr:cNvSpPr/>
      </xdr:nvSpPr>
      <xdr:spPr>
        <a:xfrm>
          <a:off x="16268700" y="169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80413</xdr:rowOff>
    </xdr:from>
    <xdr:ext cx="534377" cy="259045"/>
    <xdr:sp macro="" textlink="">
      <xdr:nvSpPr>
        <xdr:cNvPr id="709" name="積立金該当値テキスト"/>
        <xdr:cNvSpPr txBox="1"/>
      </xdr:nvSpPr>
      <xdr:spPr>
        <a:xfrm>
          <a:off x="16370300" y="167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131319</xdr:rowOff>
    </xdr:from>
    <xdr:to>
      <xdr:col>81</xdr:col>
      <xdr:colOff>101600</xdr:colOff>
      <xdr:row>99</xdr:row>
      <xdr:rowOff>61469</xdr:rowOff>
    </xdr:to>
    <xdr:sp macro="" textlink="">
      <xdr:nvSpPr>
        <xdr:cNvPr id="710" name="楕円 709"/>
        <xdr:cNvSpPr/>
      </xdr:nvSpPr>
      <xdr:spPr>
        <a:xfrm>
          <a:off x="15430500" y="169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77996</xdr:rowOff>
    </xdr:from>
    <xdr:ext cx="534377" cy="259045"/>
    <xdr:sp macro="" textlink="">
      <xdr:nvSpPr>
        <xdr:cNvPr id="711" name="テキスト ボックス 710"/>
        <xdr:cNvSpPr txBox="1"/>
      </xdr:nvSpPr>
      <xdr:spPr>
        <a:xfrm>
          <a:off x="15214111" y="16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130716</xdr:rowOff>
    </xdr:from>
    <xdr:to>
      <xdr:col>76</xdr:col>
      <xdr:colOff>165100</xdr:colOff>
      <xdr:row>99</xdr:row>
      <xdr:rowOff>60866</xdr:rowOff>
    </xdr:to>
    <xdr:sp macro="" textlink="">
      <xdr:nvSpPr>
        <xdr:cNvPr id="712" name="楕円 711"/>
        <xdr:cNvSpPr/>
      </xdr:nvSpPr>
      <xdr:spPr>
        <a:xfrm>
          <a:off x="14541500" y="169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77393</xdr:rowOff>
    </xdr:from>
    <xdr:ext cx="534377" cy="259045"/>
    <xdr:sp macro="" textlink="">
      <xdr:nvSpPr>
        <xdr:cNvPr id="713" name="テキスト ボックス 712"/>
        <xdr:cNvSpPr txBox="1"/>
      </xdr:nvSpPr>
      <xdr:spPr>
        <a:xfrm>
          <a:off x="14325111" y="167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123845</xdr:rowOff>
    </xdr:from>
    <xdr:to>
      <xdr:col>72</xdr:col>
      <xdr:colOff>38100</xdr:colOff>
      <xdr:row>99</xdr:row>
      <xdr:rowOff>53995</xdr:rowOff>
    </xdr:to>
    <xdr:sp macro="" textlink="">
      <xdr:nvSpPr>
        <xdr:cNvPr id="714" name="楕円 713"/>
        <xdr:cNvSpPr/>
      </xdr:nvSpPr>
      <xdr:spPr>
        <a:xfrm>
          <a:off x="13652500" y="1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70522</xdr:rowOff>
    </xdr:from>
    <xdr:ext cx="534377" cy="259045"/>
    <xdr:sp macro="" textlink="">
      <xdr:nvSpPr>
        <xdr:cNvPr id="715" name="テキスト ボックス 714"/>
        <xdr:cNvSpPr txBox="1"/>
      </xdr:nvSpPr>
      <xdr:spPr>
        <a:xfrm>
          <a:off x="13436111" y="167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136199</xdr:rowOff>
    </xdr:from>
    <xdr:to>
      <xdr:col>67</xdr:col>
      <xdr:colOff>101600</xdr:colOff>
      <xdr:row>99</xdr:row>
      <xdr:rowOff>66349</xdr:rowOff>
    </xdr:to>
    <xdr:sp macro="" textlink="">
      <xdr:nvSpPr>
        <xdr:cNvPr id="716" name="楕円 715"/>
        <xdr:cNvSpPr/>
      </xdr:nvSpPr>
      <xdr:spPr>
        <a:xfrm>
          <a:off x="12763500" y="16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82876</xdr:rowOff>
    </xdr:from>
    <xdr:ext cx="534377" cy="259045"/>
    <xdr:sp macro="" textlink="">
      <xdr:nvSpPr>
        <xdr:cNvPr id="717" name="テキスト ボックス 716"/>
        <xdr:cNvSpPr txBox="1"/>
      </xdr:nvSpPr>
      <xdr:spPr>
        <a:xfrm>
          <a:off x="12547111" y="167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50134</xdr:rowOff>
    </xdr:from>
    <xdr:to>
      <xdr:col>116</xdr:col>
      <xdr:colOff>63500</xdr:colOff>
      <xdr:row>58</xdr:row>
      <xdr:rowOff>64582</xdr:rowOff>
    </xdr:to>
    <xdr:cxnSp macro="">
      <xdr:nvCxnSpPr>
        <xdr:cNvPr id="799" name="直線コネクタ 798"/>
        <xdr:cNvCxnSpPr/>
      </xdr:nvCxnSpPr>
      <xdr:spPr>
        <a:xfrm flipV="1">
          <a:off x="21323300" y="9994234"/>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64079</xdr:rowOff>
    </xdr:from>
    <xdr:to>
      <xdr:col>111</xdr:col>
      <xdr:colOff>177800</xdr:colOff>
      <xdr:row>58</xdr:row>
      <xdr:rowOff>64582</xdr:rowOff>
    </xdr:to>
    <xdr:cxnSp macro="">
      <xdr:nvCxnSpPr>
        <xdr:cNvPr id="802" name="直線コネクタ 801"/>
        <xdr:cNvCxnSpPr/>
      </xdr:nvCxnSpPr>
      <xdr:spPr>
        <a:xfrm>
          <a:off x="20434300" y="1000817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64079</xdr:rowOff>
    </xdr:from>
    <xdr:to>
      <xdr:col>107</xdr:col>
      <xdr:colOff>50800</xdr:colOff>
      <xdr:row>58</xdr:row>
      <xdr:rowOff>65543</xdr:rowOff>
    </xdr:to>
    <xdr:cxnSp macro="">
      <xdr:nvCxnSpPr>
        <xdr:cNvPr id="805" name="直線コネクタ 804"/>
        <xdr:cNvCxnSpPr/>
      </xdr:nvCxnSpPr>
      <xdr:spPr>
        <a:xfrm flipV="1">
          <a:off x="19545300" y="1000817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58410</xdr:rowOff>
    </xdr:from>
    <xdr:to>
      <xdr:col>102</xdr:col>
      <xdr:colOff>114300</xdr:colOff>
      <xdr:row>58</xdr:row>
      <xdr:rowOff>65543</xdr:rowOff>
    </xdr:to>
    <xdr:cxnSp macro="">
      <xdr:nvCxnSpPr>
        <xdr:cNvPr id="808" name="直線コネクタ 807"/>
        <xdr:cNvCxnSpPr/>
      </xdr:nvCxnSpPr>
      <xdr:spPr>
        <a:xfrm>
          <a:off x="18656300" y="10002510"/>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170784</xdr:rowOff>
    </xdr:from>
    <xdr:to>
      <xdr:col>116</xdr:col>
      <xdr:colOff>114300</xdr:colOff>
      <xdr:row>58</xdr:row>
      <xdr:rowOff>100934</xdr:rowOff>
    </xdr:to>
    <xdr:sp macro="" textlink="">
      <xdr:nvSpPr>
        <xdr:cNvPr id="818" name="楕円 817"/>
        <xdr:cNvSpPr/>
      </xdr:nvSpPr>
      <xdr:spPr>
        <a:xfrm>
          <a:off x="221107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130161</xdr:rowOff>
    </xdr:from>
    <xdr:ext cx="469744" cy="259045"/>
    <xdr:sp macro="" textlink="">
      <xdr:nvSpPr>
        <xdr:cNvPr id="819" name="貸付金該当値テキスト"/>
        <xdr:cNvSpPr txBox="1"/>
      </xdr:nvSpPr>
      <xdr:spPr>
        <a:xfrm>
          <a:off x="22212300" y="97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13782</xdr:rowOff>
    </xdr:from>
    <xdr:to>
      <xdr:col>112</xdr:col>
      <xdr:colOff>38100</xdr:colOff>
      <xdr:row>58</xdr:row>
      <xdr:rowOff>115382</xdr:rowOff>
    </xdr:to>
    <xdr:sp macro="" textlink="">
      <xdr:nvSpPr>
        <xdr:cNvPr id="820" name="楕円 819"/>
        <xdr:cNvSpPr/>
      </xdr:nvSpPr>
      <xdr:spPr>
        <a:xfrm>
          <a:off x="21272500" y="99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131909</xdr:rowOff>
    </xdr:from>
    <xdr:ext cx="469744" cy="259045"/>
    <xdr:sp macro="" textlink="">
      <xdr:nvSpPr>
        <xdr:cNvPr id="821" name="テキスト ボックス 820"/>
        <xdr:cNvSpPr txBox="1"/>
      </xdr:nvSpPr>
      <xdr:spPr>
        <a:xfrm>
          <a:off x="21088428" y="97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13279</xdr:rowOff>
    </xdr:from>
    <xdr:to>
      <xdr:col>107</xdr:col>
      <xdr:colOff>101600</xdr:colOff>
      <xdr:row>58</xdr:row>
      <xdr:rowOff>114879</xdr:rowOff>
    </xdr:to>
    <xdr:sp macro="" textlink="">
      <xdr:nvSpPr>
        <xdr:cNvPr id="822" name="楕円 821"/>
        <xdr:cNvSpPr/>
      </xdr:nvSpPr>
      <xdr:spPr>
        <a:xfrm>
          <a:off x="203835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131406</xdr:rowOff>
    </xdr:from>
    <xdr:ext cx="469744" cy="259045"/>
    <xdr:sp macro="" textlink="">
      <xdr:nvSpPr>
        <xdr:cNvPr id="823" name="テキスト ボックス 822"/>
        <xdr:cNvSpPr txBox="1"/>
      </xdr:nvSpPr>
      <xdr:spPr>
        <a:xfrm>
          <a:off x="20199428" y="973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14743</xdr:rowOff>
    </xdr:from>
    <xdr:to>
      <xdr:col>102</xdr:col>
      <xdr:colOff>165100</xdr:colOff>
      <xdr:row>58</xdr:row>
      <xdr:rowOff>116343</xdr:rowOff>
    </xdr:to>
    <xdr:sp macro="" textlink="">
      <xdr:nvSpPr>
        <xdr:cNvPr id="824" name="楕円 823"/>
        <xdr:cNvSpPr/>
      </xdr:nvSpPr>
      <xdr:spPr>
        <a:xfrm>
          <a:off x="19494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132870</xdr:rowOff>
    </xdr:from>
    <xdr:ext cx="469744" cy="259045"/>
    <xdr:sp macro="" textlink="">
      <xdr:nvSpPr>
        <xdr:cNvPr id="825" name="テキスト ボックス 824"/>
        <xdr:cNvSpPr txBox="1"/>
      </xdr:nvSpPr>
      <xdr:spPr>
        <a:xfrm>
          <a:off x="19310428" y="97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7610</xdr:rowOff>
    </xdr:from>
    <xdr:to>
      <xdr:col>98</xdr:col>
      <xdr:colOff>38100</xdr:colOff>
      <xdr:row>58</xdr:row>
      <xdr:rowOff>109210</xdr:rowOff>
    </xdr:to>
    <xdr:sp macro="" textlink="">
      <xdr:nvSpPr>
        <xdr:cNvPr id="826" name="楕円 825"/>
        <xdr:cNvSpPr/>
      </xdr:nvSpPr>
      <xdr:spPr>
        <a:xfrm>
          <a:off x="18605500" y="9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125737</xdr:rowOff>
    </xdr:from>
    <xdr:ext cx="469744" cy="259045"/>
    <xdr:sp macro="" textlink="">
      <xdr:nvSpPr>
        <xdr:cNvPr id="827" name="テキスト ボックス 826"/>
        <xdr:cNvSpPr txBox="1"/>
      </xdr:nvSpPr>
      <xdr:spPr>
        <a:xfrm>
          <a:off x="18421428" y="972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139439</xdr:rowOff>
    </xdr:from>
    <xdr:to>
      <xdr:col>116</xdr:col>
      <xdr:colOff>63500</xdr:colOff>
      <xdr:row>74</xdr:row>
      <xdr:rowOff>163376</xdr:rowOff>
    </xdr:to>
    <xdr:cxnSp macro="">
      <xdr:nvCxnSpPr>
        <xdr:cNvPr id="859" name="直線コネクタ 858"/>
        <xdr:cNvCxnSpPr/>
      </xdr:nvCxnSpPr>
      <xdr:spPr>
        <a:xfrm>
          <a:off x="21323300" y="12826739"/>
          <a:ext cx="8382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139439</xdr:rowOff>
    </xdr:from>
    <xdr:to>
      <xdr:col>111</xdr:col>
      <xdr:colOff>177800</xdr:colOff>
      <xdr:row>75</xdr:row>
      <xdr:rowOff>32290</xdr:rowOff>
    </xdr:to>
    <xdr:cxnSp macro="">
      <xdr:nvCxnSpPr>
        <xdr:cNvPr id="862" name="直線コネクタ 861"/>
        <xdr:cNvCxnSpPr/>
      </xdr:nvCxnSpPr>
      <xdr:spPr>
        <a:xfrm flipV="1">
          <a:off x="20434300" y="12826739"/>
          <a:ext cx="889000" cy="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11357</xdr:rowOff>
    </xdr:from>
    <xdr:to>
      <xdr:col>107</xdr:col>
      <xdr:colOff>50800</xdr:colOff>
      <xdr:row>75</xdr:row>
      <xdr:rowOff>32290</xdr:rowOff>
    </xdr:to>
    <xdr:cxnSp macro="">
      <xdr:nvCxnSpPr>
        <xdr:cNvPr id="865" name="直線コネクタ 864"/>
        <xdr:cNvCxnSpPr/>
      </xdr:nvCxnSpPr>
      <xdr:spPr>
        <a:xfrm>
          <a:off x="19545300" y="12870107"/>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2736</xdr:rowOff>
    </xdr:from>
    <xdr:to>
      <xdr:col>102</xdr:col>
      <xdr:colOff>114300</xdr:colOff>
      <xdr:row>75</xdr:row>
      <xdr:rowOff>11357</xdr:rowOff>
    </xdr:to>
    <xdr:cxnSp macro="">
      <xdr:nvCxnSpPr>
        <xdr:cNvPr id="868" name="直線コネクタ 867"/>
        <xdr:cNvCxnSpPr/>
      </xdr:nvCxnSpPr>
      <xdr:spPr>
        <a:xfrm>
          <a:off x="18656300" y="12861486"/>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112576</xdr:rowOff>
    </xdr:from>
    <xdr:to>
      <xdr:col>116</xdr:col>
      <xdr:colOff>114300</xdr:colOff>
      <xdr:row>75</xdr:row>
      <xdr:rowOff>42726</xdr:rowOff>
    </xdr:to>
    <xdr:sp macro="" textlink="">
      <xdr:nvSpPr>
        <xdr:cNvPr id="878" name="楕円 877"/>
        <xdr:cNvSpPr/>
      </xdr:nvSpPr>
      <xdr:spPr>
        <a:xfrm>
          <a:off x="22110700" y="127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135453</xdr:rowOff>
    </xdr:from>
    <xdr:ext cx="534377" cy="259045"/>
    <xdr:sp macro="" textlink="">
      <xdr:nvSpPr>
        <xdr:cNvPr id="879" name="繰出金該当値テキスト"/>
        <xdr:cNvSpPr txBox="1"/>
      </xdr:nvSpPr>
      <xdr:spPr>
        <a:xfrm>
          <a:off x="22212300" y="126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88639</xdr:rowOff>
    </xdr:from>
    <xdr:to>
      <xdr:col>112</xdr:col>
      <xdr:colOff>38100</xdr:colOff>
      <xdr:row>75</xdr:row>
      <xdr:rowOff>18789</xdr:rowOff>
    </xdr:to>
    <xdr:sp macro="" textlink="">
      <xdr:nvSpPr>
        <xdr:cNvPr id="880" name="楕円 879"/>
        <xdr:cNvSpPr/>
      </xdr:nvSpPr>
      <xdr:spPr>
        <a:xfrm>
          <a:off x="21272500" y="127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35316</xdr:rowOff>
    </xdr:from>
    <xdr:ext cx="534377" cy="259045"/>
    <xdr:sp macro="" textlink="">
      <xdr:nvSpPr>
        <xdr:cNvPr id="881" name="テキスト ボックス 880"/>
        <xdr:cNvSpPr txBox="1"/>
      </xdr:nvSpPr>
      <xdr:spPr>
        <a:xfrm>
          <a:off x="21056111" y="125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152940</xdr:rowOff>
    </xdr:from>
    <xdr:to>
      <xdr:col>107</xdr:col>
      <xdr:colOff>101600</xdr:colOff>
      <xdr:row>75</xdr:row>
      <xdr:rowOff>83090</xdr:rowOff>
    </xdr:to>
    <xdr:sp macro="" textlink="">
      <xdr:nvSpPr>
        <xdr:cNvPr id="882" name="楕円 881"/>
        <xdr:cNvSpPr/>
      </xdr:nvSpPr>
      <xdr:spPr>
        <a:xfrm>
          <a:off x="20383500" y="128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99617</xdr:rowOff>
    </xdr:from>
    <xdr:ext cx="534377" cy="259045"/>
    <xdr:sp macro="" textlink="">
      <xdr:nvSpPr>
        <xdr:cNvPr id="883" name="テキスト ボックス 882"/>
        <xdr:cNvSpPr txBox="1"/>
      </xdr:nvSpPr>
      <xdr:spPr>
        <a:xfrm>
          <a:off x="20167111" y="126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132007</xdr:rowOff>
    </xdr:from>
    <xdr:to>
      <xdr:col>102</xdr:col>
      <xdr:colOff>165100</xdr:colOff>
      <xdr:row>75</xdr:row>
      <xdr:rowOff>62157</xdr:rowOff>
    </xdr:to>
    <xdr:sp macro="" textlink="">
      <xdr:nvSpPr>
        <xdr:cNvPr id="884" name="楕円 883"/>
        <xdr:cNvSpPr/>
      </xdr:nvSpPr>
      <xdr:spPr>
        <a:xfrm>
          <a:off x="19494500" y="128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78684</xdr:rowOff>
    </xdr:from>
    <xdr:ext cx="534377" cy="259045"/>
    <xdr:sp macro="" textlink="">
      <xdr:nvSpPr>
        <xdr:cNvPr id="885" name="テキスト ボックス 884"/>
        <xdr:cNvSpPr txBox="1"/>
      </xdr:nvSpPr>
      <xdr:spPr>
        <a:xfrm>
          <a:off x="19278111" y="125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123386</xdr:rowOff>
    </xdr:from>
    <xdr:to>
      <xdr:col>98</xdr:col>
      <xdr:colOff>38100</xdr:colOff>
      <xdr:row>75</xdr:row>
      <xdr:rowOff>53536</xdr:rowOff>
    </xdr:to>
    <xdr:sp macro="" textlink="">
      <xdr:nvSpPr>
        <xdr:cNvPr id="886" name="楕円 885"/>
        <xdr:cNvSpPr/>
      </xdr:nvSpPr>
      <xdr:spPr>
        <a:xfrm>
          <a:off x="18605500" y="12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70063</xdr:rowOff>
    </xdr:from>
    <xdr:ext cx="534377" cy="259045"/>
    <xdr:sp macro="" textlink="">
      <xdr:nvSpPr>
        <xdr:cNvPr id="887" name="テキスト ボックス 886"/>
        <xdr:cNvSpPr txBox="1"/>
      </xdr:nvSpPr>
      <xdr:spPr>
        <a:xfrm>
          <a:off x="18389111" y="125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411,684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円となっており、過去を通じて全体的に類似団体を下回った結果となっている。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人口に占める若年層の割合が高く、乳幼児医療費の無料化や保育所運営費等に対する町単独経費などの少子化対策事業を重点施策として取り組んでいることもあり、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本年度も一人当たりの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125,021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他の費目と比較して突出して高くなっている。類似団体内でも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番目に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公債費については、本年度も全国・宮崎県及び類似団体を下回る結果となった。行政サービスの世代間公平の観点から、今後も地方債発行を抑制し、将来負担の軽減に努めていく。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類似団体や全国に比べると上回っているが、行政サービスを過剰に抑制することとならないよう、自主財源の状況を注視しつつ、将来を見据えた一定の水準の基金残高を確保し、基金の計画的な積立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153797</xdr:rowOff>
    </xdr:from>
    <xdr:to>
      <xdr:col>24</xdr:col>
      <xdr:colOff>63500</xdr:colOff>
      <xdr:row>36</xdr:row>
      <xdr:rowOff>157226</xdr:rowOff>
    </xdr:to>
    <xdr:cxnSp macro="">
      <xdr:nvCxnSpPr>
        <xdr:cNvPr id="61" name="直線コネクタ 60"/>
        <xdr:cNvCxnSpPr/>
      </xdr:nvCxnSpPr>
      <xdr:spPr>
        <a:xfrm flipV="1">
          <a:off x="3797300" y="632599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157226</xdr:rowOff>
    </xdr:from>
    <xdr:to>
      <xdr:col>19</xdr:col>
      <xdr:colOff>177800</xdr:colOff>
      <xdr:row>37</xdr:row>
      <xdr:rowOff>7112</xdr:rowOff>
    </xdr:to>
    <xdr:cxnSp macro="">
      <xdr:nvCxnSpPr>
        <xdr:cNvPr id="64" name="直線コネクタ 63"/>
        <xdr:cNvCxnSpPr/>
      </xdr:nvCxnSpPr>
      <xdr:spPr>
        <a:xfrm flipV="1">
          <a:off x="2908300" y="632942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80645</xdr:rowOff>
    </xdr:from>
    <xdr:to>
      <xdr:col>15</xdr:col>
      <xdr:colOff>50800</xdr:colOff>
      <xdr:row>37</xdr:row>
      <xdr:rowOff>7112</xdr:rowOff>
    </xdr:to>
    <xdr:cxnSp macro="">
      <xdr:nvCxnSpPr>
        <xdr:cNvPr id="67" name="直線コネクタ 66"/>
        <xdr:cNvCxnSpPr/>
      </xdr:nvCxnSpPr>
      <xdr:spPr>
        <a:xfrm>
          <a:off x="2019300" y="6252845"/>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80645</xdr:rowOff>
    </xdr:from>
    <xdr:to>
      <xdr:col>10</xdr:col>
      <xdr:colOff>114300</xdr:colOff>
      <xdr:row>36</xdr:row>
      <xdr:rowOff>127127</xdr:rowOff>
    </xdr:to>
    <xdr:cxnSp macro="">
      <xdr:nvCxnSpPr>
        <xdr:cNvPr id="70" name="直線コネクタ 69"/>
        <xdr:cNvCxnSpPr/>
      </xdr:nvCxnSpPr>
      <xdr:spPr>
        <a:xfrm flipV="1">
          <a:off x="1130300" y="625284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102997</xdr:rowOff>
    </xdr:from>
    <xdr:to>
      <xdr:col>24</xdr:col>
      <xdr:colOff>114300</xdr:colOff>
      <xdr:row>37</xdr:row>
      <xdr:rowOff>33147</xdr:rowOff>
    </xdr:to>
    <xdr:sp macro="" textlink="">
      <xdr:nvSpPr>
        <xdr:cNvPr id="80" name="楕円 79"/>
        <xdr:cNvSpPr/>
      </xdr:nvSpPr>
      <xdr:spPr>
        <a:xfrm>
          <a:off x="45847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81424</xdr:rowOff>
    </xdr:from>
    <xdr:ext cx="469744" cy="259045"/>
    <xdr:sp macro="" textlink="">
      <xdr:nvSpPr>
        <xdr:cNvPr id="81" name="議会費該当値テキスト"/>
        <xdr:cNvSpPr txBox="1"/>
      </xdr:nvSpPr>
      <xdr:spPr>
        <a:xfrm>
          <a:off x="4686300"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106426</xdr:rowOff>
    </xdr:from>
    <xdr:to>
      <xdr:col>20</xdr:col>
      <xdr:colOff>38100</xdr:colOff>
      <xdr:row>37</xdr:row>
      <xdr:rowOff>36576</xdr:rowOff>
    </xdr:to>
    <xdr:sp macro="" textlink="">
      <xdr:nvSpPr>
        <xdr:cNvPr id="82" name="楕円 81"/>
        <xdr:cNvSpPr/>
      </xdr:nvSpPr>
      <xdr:spPr>
        <a:xfrm>
          <a:off x="3746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27703</xdr:rowOff>
    </xdr:from>
    <xdr:ext cx="469744" cy="259045"/>
    <xdr:sp macro="" textlink="">
      <xdr:nvSpPr>
        <xdr:cNvPr id="83" name="テキスト ボックス 82"/>
        <xdr:cNvSpPr txBox="1"/>
      </xdr:nvSpPr>
      <xdr:spPr>
        <a:xfrm>
          <a:off x="3562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4" name="楕円 83"/>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5" name="テキスト ボックス 84"/>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29845</xdr:rowOff>
    </xdr:from>
    <xdr:to>
      <xdr:col>10</xdr:col>
      <xdr:colOff>165100</xdr:colOff>
      <xdr:row>36</xdr:row>
      <xdr:rowOff>131445</xdr:rowOff>
    </xdr:to>
    <xdr:sp macro="" textlink="">
      <xdr:nvSpPr>
        <xdr:cNvPr id="86" name="楕円 85"/>
        <xdr:cNvSpPr/>
      </xdr:nvSpPr>
      <xdr:spPr>
        <a:xfrm>
          <a:off x="1968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122572</xdr:rowOff>
    </xdr:from>
    <xdr:ext cx="469744" cy="259045"/>
    <xdr:sp macro="" textlink="">
      <xdr:nvSpPr>
        <xdr:cNvPr id="87" name="テキスト ボックス 86"/>
        <xdr:cNvSpPr txBox="1"/>
      </xdr:nvSpPr>
      <xdr:spPr>
        <a:xfrm>
          <a:off x="1784428"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76327</xdr:rowOff>
    </xdr:from>
    <xdr:to>
      <xdr:col>6</xdr:col>
      <xdr:colOff>38100</xdr:colOff>
      <xdr:row>37</xdr:row>
      <xdr:rowOff>6477</xdr:rowOff>
    </xdr:to>
    <xdr:sp macro="" textlink="">
      <xdr:nvSpPr>
        <xdr:cNvPr id="88" name="楕円 87"/>
        <xdr:cNvSpPr/>
      </xdr:nvSpPr>
      <xdr:spPr>
        <a:xfrm>
          <a:off x="1079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169054</xdr:rowOff>
    </xdr:from>
    <xdr:ext cx="469744" cy="259045"/>
    <xdr:sp macro="" textlink="">
      <xdr:nvSpPr>
        <xdr:cNvPr id="89" name="テキスト ボックス 88"/>
        <xdr:cNvSpPr txBox="1"/>
      </xdr:nvSpPr>
      <xdr:spPr>
        <a:xfrm>
          <a:off x="895428"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140766</xdr:rowOff>
    </xdr:from>
    <xdr:to>
      <xdr:col>24</xdr:col>
      <xdr:colOff>63500</xdr:colOff>
      <xdr:row>58</xdr:row>
      <xdr:rowOff>149197</xdr:rowOff>
    </xdr:to>
    <xdr:cxnSp macro="">
      <xdr:nvCxnSpPr>
        <xdr:cNvPr id="118" name="直線コネクタ 117"/>
        <xdr:cNvCxnSpPr/>
      </xdr:nvCxnSpPr>
      <xdr:spPr>
        <a:xfrm flipV="1">
          <a:off x="3797300" y="10084866"/>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147154</xdr:rowOff>
    </xdr:from>
    <xdr:to>
      <xdr:col>19</xdr:col>
      <xdr:colOff>177800</xdr:colOff>
      <xdr:row>58</xdr:row>
      <xdr:rowOff>149197</xdr:rowOff>
    </xdr:to>
    <xdr:cxnSp macro="">
      <xdr:nvCxnSpPr>
        <xdr:cNvPr id="121" name="直線コネクタ 120"/>
        <xdr:cNvCxnSpPr/>
      </xdr:nvCxnSpPr>
      <xdr:spPr>
        <a:xfrm>
          <a:off x="2908300" y="10091254"/>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133058</xdr:rowOff>
    </xdr:from>
    <xdr:to>
      <xdr:col>15</xdr:col>
      <xdr:colOff>50800</xdr:colOff>
      <xdr:row>58</xdr:row>
      <xdr:rowOff>147154</xdr:rowOff>
    </xdr:to>
    <xdr:cxnSp macro="">
      <xdr:nvCxnSpPr>
        <xdr:cNvPr id="124" name="直線コネクタ 123"/>
        <xdr:cNvCxnSpPr/>
      </xdr:nvCxnSpPr>
      <xdr:spPr>
        <a:xfrm>
          <a:off x="2019300" y="10077158"/>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133058</xdr:rowOff>
    </xdr:from>
    <xdr:to>
      <xdr:col>10</xdr:col>
      <xdr:colOff>114300</xdr:colOff>
      <xdr:row>58</xdr:row>
      <xdr:rowOff>147063</xdr:rowOff>
    </xdr:to>
    <xdr:cxnSp macro="">
      <xdr:nvCxnSpPr>
        <xdr:cNvPr id="127" name="直線コネクタ 126"/>
        <xdr:cNvCxnSpPr/>
      </xdr:nvCxnSpPr>
      <xdr:spPr>
        <a:xfrm flipV="1">
          <a:off x="1130300" y="10077158"/>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89966</xdr:rowOff>
    </xdr:from>
    <xdr:to>
      <xdr:col>24</xdr:col>
      <xdr:colOff>114300</xdr:colOff>
      <xdr:row>59</xdr:row>
      <xdr:rowOff>20116</xdr:rowOff>
    </xdr:to>
    <xdr:sp macro="" textlink="">
      <xdr:nvSpPr>
        <xdr:cNvPr id="137" name="楕円 136"/>
        <xdr:cNvSpPr/>
      </xdr:nvSpPr>
      <xdr:spPr>
        <a:xfrm>
          <a:off x="4584700" y="1003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98397</xdr:rowOff>
    </xdr:from>
    <xdr:to>
      <xdr:col>20</xdr:col>
      <xdr:colOff>38100</xdr:colOff>
      <xdr:row>59</xdr:row>
      <xdr:rowOff>28547</xdr:rowOff>
    </xdr:to>
    <xdr:sp macro="" textlink="">
      <xdr:nvSpPr>
        <xdr:cNvPr id="139" name="楕円 138"/>
        <xdr:cNvSpPr/>
      </xdr:nvSpPr>
      <xdr:spPr>
        <a:xfrm>
          <a:off x="3746500" y="100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19674</xdr:rowOff>
    </xdr:from>
    <xdr:ext cx="534377" cy="259045"/>
    <xdr:sp macro="" textlink="">
      <xdr:nvSpPr>
        <xdr:cNvPr id="140" name="テキスト ボックス 139"/>
        <xdr:cNvSpPr txBox="1"/>
      </xdr:nvSpPr>
      <xdr:spPr>
        <a:xfrm>
          <a:off x="3530111" y="101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96354</xdr:rowOff>
    </xdr:from>
    <xdr:to>
      <xdr:col>15</xdr:col>
      <xdr:colOff>101600</xdr:colOff>
      <xdr:row>59</xdr:row>
      <xdr:rowOff>26504</xdr:rowOff>
    </xdr:to>
    <xdr:sp macro="" textlink="">
      <xdr:nvSpPr>
        <xdr:cNvPr id="141" name="楕円 140"/>
        <xdr:cNvSpPr/>
      </xdr:nvSpPr>
      <xdr:spPr>
        <a:xfrm>
          <a:off x="2857500" y="100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43031</xdr:rowOff>
    </xdr:from>
    <xdr:ext cx="534377" cy="259045"/>
    <xdr:sp macro="" textlink="">
      <xdr:nvSpPr>
        <xdr:cNvPr id="142" name="テキスト ボックス 141"/>
        <xdr:cNvSpPr txBox="1"/>
      </xdr:nvSpPr>
      <xdr:spPr>
        <a:xfrm>
          <a:off x="2641111" y="98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82258</xdr:rowOff>
    </xdr:from>
    <xdr:to>
      <xdr:col>10</xdr:col>
      <xdr:colOff>165100</xdr:colOff>
      <xdr:row>59</xdr:row>
      <xdr:rowOff>12408</xdr:rowOff>
    </xdr:to>
    <xdr:sp macro="" textlink="">
      <xdr:nvSpPr>
        <xdr:cNvPr id="143" name="楕円 142"/>
        <xdr:cNvSpPr/>
      </xdr:nvSpPr>
      <xdr:spPr>
        <a:xfrm>
          <a:off x="1968500" y="100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28935</xdr:rowOff>
    </xdr:from>
    <xdr:ext cx="534377" cy="259045"/>
    <xdr:sp macro="" textlink="">
      <xdr:nvSpPr>
        <xdr:cNvPr id="144" name="テキスト ボックス 143"/>
        <xdr:cNvSpPr txBox="1"/>
      </xdr:nvSpPr>
      <xdr:spPr>
        <a:xfrm>
          <a:off x="1752111" y="98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96263</xdr:rowOff>
    </xdr:from>
    <xdr:to>
      <xdr:col>6</xdr:col>
      <xdr:colOff>38100</xdr:colOff>
      <xdr:row>59</xdr:row>
      <xdr:rowOff>26413</xdr:rowOff>
    </xdr:to>
    <xdr:sp macro="" textlink="">
      <xdr:nvSpPr>
        <xdr:cNvPr id="145" name="楕円 144"/>
        <xdr:cNvSpPr/>
      </xdr:nvSpPr>
      <xdr:spPr>
        <a:xfrm>
          <a:off x="1079500" y="100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42940</xdr:rowOff>
    </xdr:from>
    <xdr:ext cx="534377" cy="259045"/>
    <xdr:sp macro="" textlink="">
      <xdr:nvSpPr>
        <xdr:cNvPr id="146" name="テキスト ボックス 145"/>
        <xdr:cNvSpPr txBox="1"/>
      </xdr:nvSpPr>
      <xdr:spPr>
        <a:xfrm>
          <a:off x="863111" y="981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121520</xdr:rowOff>
    </xdr:from>
    <xdr:to>
      <xdr:col>24</xdr:col>
      <xdr:colOff>63500</xdr:colOff>
      <xdr:row>74</xdr:row>
      <xdr:rowOff>136587</xdr:rowOff>
    </xdr:to>
    <xdr:cxnSp macro="">
      <xdr:nvCxnSpPr>
        <xdr:cNvPr id="178" name="直線コネクタ 177"/>
        <xdr:cNvCxnSpPr/>
      </xdr:nvCxnSpPr>
      <xdr:spPr>
        <a:xfrm flipV="1">
          <a:off x="3797300" y="12808820"/>
          <a:ext cx="8382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128520</xdr:rowOff>
    </xdr:from>
    <xdr:to>
      <xdr:col>19</xdr:col>
      <xdr:colOff>177800</xdr:colOff>
      <xdr:row>74</xdr:row>
      <xdr:rowOff>136587</xdr:rowOff>
    </xdr:to>
    <xdr:cxnSp macro="">
      <xdr:nvCxnSpPr>
        <xdr:cNvPr id="181" name="直線コネクタ 180"/>
        <xdr:cNvCxnSpPr/>
      </xdr:nvCxnSpPr>
      <xdr:spPr>
        <a:xfrm>
          <a:off x="2908300" y="12815820"/>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128520</xdr:rowOff>
    </xdr:from>
    <xdr:to>
      <xdr:col>15</xdr:col>
      <xdr:colOff>50800</xdr:colOff>
      <xdr:row>75</xdr:row>
      <xdr:rowOff>19717</xdr:rowOff>
    </xdr:to>
    <xdr:cxnSp macro="">
      <xdr:nvCxnSpPr>
        <xdr:cNvPr id="184" name="直線コネクタ 183"/>
        <xdr:cNvCxnSpPr/>
      </xdr:nvCxnSpPr>
      <xdr:spPr>
        <a:xfrm flipV="1">
          <a:off x="2019300" y="12815820"/>
          <a:ext cx="889000" cy="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19717</xdr:rowOff>
    </xdr:from>
    <xdr:to>
      <xdr:col>10</xdr:col>
      <xdr:colOff>114300</xdr:colOff>
      <xdr:row>75</xdr:row>
      <xdr:rowOff>134997</xdr:rowOff>
    </xdr:to>
    <xdr:cxnSp macro="">
      <xdr:nvCxnSpPr>
        <xdr:cNvPr id="187" name="直線コネクタ 186"/>
        <xdr:cNvCxnSpPr/>
      </xdr:nvCxnSpPr>
      <xdr:spPr>
        <a:xfrm flipV="1">
          <a:off x="1130300" y="12878467"/>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70720</xdr:rowOff>
    </xdr:from>
    <xdr:to>
      <xdr:col>24</xdr:col>
      <xdr:colOff>114300</xdr:colOff>
      <xdr:row>75</xdr:row>
      <xdr:rowOff>870</xdr:rowOff>
    </xdr:to>
    <xdr:sp macro="" textlink="">
      <xdr:nvSpPr>
        <xdr:cNvPr id="197" name="楕円 196"/>
        <xdr:cNvSpPr/>
      </xdr:nvSpPr>
      <xdr:spPr>
        <a:xfrm>
          <a:off x="4584700" y="127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93597</xdr:rowOff>
    </xdr:from>
    <xdr:ext cx="599010" cy="259045"/>
    <xdr:sp macro="" textlink="">
      <xdr:nvSpPr>
        <xdr:cNvPr id="198" name="民生費該当値テキスト"/>
        <xdr:cNvSpPr txBox="1"/>
      </xdr:nvSpPr>
      <xdr:spPr>
        <a:xfrm>
          <a:off x="4686300" y="1260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85787</xdr:rowOff>
    </xdr:from>
    <xdr:to>
      <xdr:col>20</xdr:col>
      <xdr:colOff>38100</xdr:colOff>
      <xdr:row>75</xdr:row>
      <xdr:rowOff>15937</xdr:rowOff>
    </xdr:to>
    <xdr:sp macro="" textlink="">
      <xdr:nvSpPr>
        <xdr:cNvPr id="199" name="楕円 198"/>
        <xdr:cNvSpPr/>
      </xdr:nvSpPr>
      <xdr:spPr>
        <a:xfrm>
          <a:off x="3746500" y="127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32464</xdr:rowOff>
    </xdr:from>
    <xdr:ext cx="599010" cy="259045"/>
    <xdr:sp macro="" textlink="">
      <xdr:nvSpPr>
        <xdr:cNvPr id="200" name="テキスト ボックス 199"/>
        <xdr:cNvSpPr txBox="1"/>
      </xdr:nvSpPr>
      <xdr:spPr>
        <a:xfrm>
          <a:off x="3497795" y="125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77720</xdr:rowOff>
    </xdr:from>
    <xdr:to>
      <xdr:col>15</xdr:col>
      <xdr:colOff>101600</xdr:colOff>
      <xdr:row>75</xdr:row>
      <xdr:rowOff>7870</xdr:rowOff>
    </xdr:to>
    <xdr:sp macro="" textlink="">
      <xdr:nvSpPr>
        <xdr:cNvPr id="201" name="楕円 200"/>
        <xdr:cNvSpPr/>
      </xdr:nvSpPr>
      <xdr:spPr>
        <a:xfrm>
          <a:off x="2857500" y="12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24397</xdr:rowOff>
    </xdr:from>
    <xdr:ext cx="599010" cy="259045"/>
    <xdr:sp macro="" textlink="">
      <xdr:nvSpPr>
        <xdr:cNvPr id="202" name="テキスト ボックス 201"/>
        <xdr:cNvSpPr txBox="1"/>
      </xdr:nvSpPr>
      <xdr:spPr>
        <a:xfrm>
          <a:off x="2608795" y="1254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140367</xdr:rowOff>
    </xdr:from>
    <xdr:to>
      <xdr:col>10</xdr:col>
      <xdr:colOff>165100</xdr:colOff>
      <xdr:row>75</xdr:row>
      <xdr:rowOff>70517</xdr:rowOff>
    </xdr:to>
    <xdr:sp macro="" textlink="">
      <xdr:nvSpPr>
        <xdr:cNvPr id="203" name="楕円 202"/>
        <xdr:cNvSpPr/>
      </xdr:nvSpPr>
      <xdr:spPr>
        <a:xfrm>
          <a:off x="1968500" y="12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87044</xdr:rowOff>
    </xdr:from>
    <xdr:ext cx="599010" cy="259045"/>
    <xdr:sp macro="" textlink="">
      <xdr:nvSpPr>
        <xdr:cNvPr id="204" name="テキスト ボックス 203"/>
        <xdr:cNvSpPr txBox="1"/>
      </xdr:nvSpPr>
      <xdr:spPr>
        <a:xfrm>
          <a:off x="1719795" y="126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84197</xdr:rowOff>
    </xdr:from>
    <xdr:to>
      <xdr:col>6</xdr:col>
      <xdr:colOff>38100</xdr:colOff>
      <xdr:row>76</xdr:row>
      <xdr:rowOff>14346</xdr:rowOff>
    </xdr:to>
    <xdr:sp macro="" textlink="">
      <xdr:nvSpPr>
        <xdr:cNvPr id="205" name="楕円 204"/>
        <xdr:cNvSpPr/>
      </xdr:nvSpPr>
      <xdr:spPr>
        <a:xfrm>
          <a:off x="1079500" y="129429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30874</xdr:rowOff>
    </xdr:from>
    <xdr:ext cx="599010" cy="259045"/>
    <xdr:sp macro="" textlink="">
      <xdr:nvSpPr>
        <xdr:cNvPr id="206" name="テキスト ボックス 205"/>
        <xdr:cNvSpPr txBox="1"/>
      </xdr:nvSpPr>
      <xdr:spPr>
        <a:xfrm>
          <a:off x="830795" y="127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156877</xdr:rowOff>
    </xdr:from>
    <xdr:to>
      <xdr:col>24</xdr:col>
      <xdr:colOff>63500</xdr:colOff>
      <xdr:row>98</xdr:row>
      <xdr:rowOff>166528</xdr:rowOff>
    </xdr:to>
    <xdr:cxnSp macro="">
      <xdr:nvCxnSpPr>
        <xdr:cNvPr id="238" name="直線コネクタ 237"/>
        <xdr:cNvCxnSpPr/>
      </xdr:nvCxnSpPr>
      <xdr:spPr>
        <a:xfrm flipV="1">
          <a:off x="3797300" y="16958977"/>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166528</xdr:rowOff>
    </xdr:from>
    <xdr:to>
      <xdr:col>19</xdr:col>
      <xdr:colOff>177800</xdr:colOff>
      <xdr:row>99</xdr:row>
      <xdr:rowOff>4239</xdr:rowOff>
    </xdr:to>
    <xdr:cxnSp macro="">
      <xdr:nvCxnSpPr>
        <xdr:cNvPr id="241" name="直線コネクタ 240"/>
        <xdr:cNvCxnSpPr/>
      </xdr:nvCxnSpPr>
      <xdr:spPr>
        <a:xfrm flipV="1">
          <a:off x="2908300" y="16968628"/>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136043</xdr:rowOff>
    </xdr:from>
    <xdr:to>
      <xdr:col>15</xdr:col>
      <xdr:colOff>50800</xdr:colOff>
      <xdr:row>99</xdr:row>
      <xdr:rowOff>4239</xdr:rowOff>
    </xdr:to>
    <xdr:cxnSp macro="">
      <xdr:nvCxnSpPr>
        <xdr:cNvPr id="244" name="直線コネクタ 243"/>
        <xdr:cNvCxnSpPr/>
      </xdr:nvCxnSpPr>
      <xdr:spPr>
        <a:xfrm>
          <a:off x="2019300" y="16938143"/>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95498</xdr:rowOff>
    </xdr:from>
    <xdr:to>
      <xdr:col>10</xdr:col>
      <xdr:colOff>114300</xdr:colOff>
      <xdr:row>98</xdr:row>
      <xdr:rowOff>136043</xdr:rowOff>
    </xdr:to>
    <xdr:cxnSp macro="">
      <xdr:nvCxnSpPr>
        <xdr:cNvPr id="247" name="直線コネクタ 246"/>
        <xdr:cNvCxnSpPr/>
      </xdr:nvCxnSpPr>
      <xdr:spPr>
        <a:xfrm>
          <a:off x="1130300" y="16554698"/>
          <a:ext cx="889000" cy="38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106077</xdr:rowOff>
    </xdr:from>
    <xdr:to>
      <xdr:col>24</xdr:col>
      <xdr:colOff>114300</xdr:colOff>
      <xdr:row>99</xdr:row>
      <xdr:rowOff>36227</xdr:rowOff>
    </xdr:to>
    <xdr:sp macro="" textlink="">
      <xdr:nvSpPr>
        <xdr:cNvPr id="257" name="楕円 256"/>
        <xdr:cNvSpPr/>
      </xdr:nvSpPr>
      <xdr:spPr>
        <a:xfrm>
          <a:off x="4584700" y="16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84504</xdr:rowOff>
    </xdr:from>
    <xdr:ext cx="534377" cy="259045"/>
    <xdr:sp macro="" textlink="">
      <xdr:nvSpPr>
        <xdr:cNvPr id="258" name="衛生費該当値テキスト"/>
        <xdr:cNvSpPr txBox="1"/>
      </xdr:nvSpPr>
      <xdr:spPr>
        <a:xfrm>
          <a:off x="4686300" y="168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115728</xdr:rowOff>
    </xdr:from>
    <xdr:to>
      <xdr:col>20</xdr:col>
      <xdr:colOff>38100</xdr:colOff>
      <xdr:row>99</xdr:row>
      <xdr:rowOff>45878</xdr:rowOff>
    </xdr:to>
    <xdr:sp macro="" textlink="">
      <xdr:nvSpPr>
        <xdr:cNvPr id="259" name="楕円 258"/>
        <xdr:cNvSpPr/>
      </xdr:nvSpPr>
      <xdr:spPr>
        <a:xfrm>
          <a:off x="3746500" y="169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37005</xdr:rowOff>
    </xdr:from>
    <xdr:ext cx="534377" cy="259045"/>
    <xdr:sp macro="" textlink="">
      <xdr:nvSpPr>
        <xdr:cNvPr id="260" name="テキスト ボックス 259"/>
        <xdr:cNvSpPr txBox="1"/>
      </xdr:nvSpPr>
      <xdr:spPr>
        <a:xfrm>
          <a:off x="3530111" y="170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124889</xdr:rowOff>
    </xdr:from>
    <xdr:to>
      <xdr:col>15</xdr:col>
      <xdr:colOff>101600</xdr:colOff>
      <xdr:row>99</xdr:row>
      <xdr:rowOff>55039</xdr:rowOff>
    </xdr:to>
    <xdr:sp macro="" textlink="">
      <xdr:nvSpPr>
        <xdr:cNvPr id="261" name="楕円 260"/>
        <xdr:cNvSpPr/>
      </xdr:nvSpPr>
      <xdr:spPr>
        <a:xfrm>
          <a:off x="2857500" y="169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46166</xdr:rowOff>
    </xdr:from>
    <xdr:ext cx="534377" cy="259045"/>
    <xdr:sp macro="" textlink="">
      <xdr:nvSpPr>
        <xdr:cNvPr id="262" name="テキスト ボックス 261"/>
        <xdr:cNvSpPr txBox="1"/>
      </xdr:nvSpPr>
      <xdr:spPr>
        <a:xfrm>
          <a:off x="2641111" y="170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85243</xdr:rowOff>
    </xdr:from>
    <xdr:to>
      <xdr:col>10</xdr:col>
      <xdr:colOff>165100</xdr:colOff>
      <xdr:row>99</xdr:row>
      <xdr:rowOff>15393</xdr:rowOff>
    </xdr:to>
    <xdr:sp macro="" textlink="">
      <xdr:nvSpPr>
        <xdr:cNvPr id="263" name="楕円 262"/>
        <xdr:cNvSpPr/>
      </xdr:nvSpPr>
      <xdr:spPr>
        <a:xfrm>
          <a:off x="1968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6520</xdr:rowOff>
    </xdr:from>
    <xdr:ext cx="534377" cy="259045"/>
    <xdr:sp macro="" textlink="">
      <xdr:nvSpPr>
        <xdr:cNvPr id="264" name="テキスト ボックス 263"/>
        <xdr:cNvSpPr txBox="1"/>
      </xdr:nvSpPr>
      <xdr:spPr>
        <a:xfrm>
          <a:off x="1752111" y="169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44698</xdr:rowOff>
    </xdr:from>
    <xdr:to>
      <xdr:col>6</xdr:col>
      <xdr:colOff>38100</xdr:colOff>
      <xdr:row>96</xdr:row>
      <xdr:rowOff>146298</xdr:rowOff>
    </xdr:to>
    <xdr:sp macro="" textlink="">
      <xdr:nvSpPr>
        <xdr:cNvPr id="265" name="楕円 264"/>
        <xdr:cNvSpPr/>
      </xdr:nvSpPr>
      <xdr:spPr>
        <a:xfrm>
          <a:off x="1079500" y="165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162825</xdr:rowOff>
    </xdr:from>
    <xdr:ext cx="534377" cy="259045"/>
    <xdr:sp macro="" textlink="">
      <xdr:nvSpPr>
        <xdr:cNvPr id="266" name="テキスト ボックス 265"/>
        <xdr:cNvSpPr txBox="1"/>
      </xdr:nvSpPr>
      <xdr:spPr>
        <a:xfrm>
          <a:off x="863111" y="162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39</xdr:row>
      <xdr:rowOff>44450</xdr:rowOff>
    </xdr:to>
    <xdr:cxnSp macro="">
      <xdr:nvCxnSpPr>
        <xdr:cNvPr id="295" name="直線コネクタ 294"/>
        <xdr:cNvCxnSpPr/>
      </xdr:nvCxnSpPr>
      <xdr:spPr>
        <a:xfrm flipV="1">
          <a:off x="9639300" y="6609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110744</xdr:rowOff>
    </xdr:from>
    <xdr:to>
      <xdr:col>41</xdr:col>
      <xdr:colOff>50800</xdr:colOff>
      <xdr:row>39</xdr:row>
      <xdr:rowOff>44450</xdr:rowOff>
    </xdr:to>
    <xdr:cxnSp macro="">
      <xdr:nvCxnSpPr>
        <xdr:cNvPr id="304" name="直線コネクタ 303"/>
        <xdr:cNvCxnSpPr/>
      </xdr:nvCxnSpPr>
      <xdr:spPr>
        <a:xfrm>
          <a:off x="6972300" y="66258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14" name="楕円 313"/>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5" name="労働費該当値テキスト"/>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59944</xdr:rowOff>
    </xdr:from>
    <xdr:to>
      <xdr:col>36</xdr:col>
      <xdr:colOff>165100</xdr:colOff>
      <xdr:row>38</xdr:row>
      <xdr:rowOff>161544</xdr:rowOff>
    </xdr:to>
    <xdr:sp macro="" textlink="">
      <xdr:nvSpPr>
        <xdr:cNvPr id="322" name="楕円 321"/>
        <xdr:cNvSpPr/>
      </xdr:nvSpPr>
      <xdr:spPr>
        <a:xfrm>
          <a:off x="692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152671</xdr:rowOff>
    </xdr:from>
    <xdr:ext cx="378565" cy="259045"/>
    <xdr:sp macro="" textlink="">
      <xdr:nvSpPr>
        <xdr:cNvPr id="323" name="テキスト ボックス 322"/>
        <xdr:cNvSpPr txBox="1"/>
      </xdr:nvSpPr>
      <xdr:spPr>
        <a:xfrm>
          <a:off x="6783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26510</xdr:rowOff>
    </xdr:from>
    <xdr:to>
      <xdr:col>55</xdr:col>
      <xdr:colOff>0</xdr:colOff>
      <xdr:row>58</xdr:row>
      <xdr:rowOff>28992</xdr:rowOff>
    </xdr:to>
    <xdr:cxnSp macro="">
      <xdr:nvCxnSpPr>
        <xdr:cNvPr id="354" name="直線コネクタ 353"/>
        <xdr:cNvCxnSpPr/>
      </xdr:nvCxnSpPr>
      <xdr:spPr>
        <a:xfrm flipV="1">
          <a:off x="9639300" y="9970610"/>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28992</xdr:rowOff>
    </xdr:from>
    <xdr:to>
      <xdr:col>50</xdr:col>
      <xdr:colOff>114300</xdr:colOff>
      <xdr:row>58</xdr:row>
      <xdr:rowOff>50399</xdr:rowOff>
    </xdr:to>
    <xdr:cxnSp macro="">
      <xdr:nvCxnSpPr>
        <xdr:cNvPr id="357" name="直線コネクタ 356"/>
        <xdr:cNvCxnSpPr/>
      </xdr:nvCxnSpPr>
      <xdr:spPr>
        <a:xfrm flipV="1">
          <a:off x="8750300" y="9973092"/>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118930</xdr:rowOff>
    </xdr:from>
    <xdr:to>
      <xdr:col>45</xdr:col>
      <xdr:colOff>177800</xdr:colOff>
      <xdr:row>58</xdr:row>
      <xdr:rowOff>50399</xdr:rowOff>
    </xdr:to>
    <xdr:cxnSp macro="">
      <xdr:nvCxnSpPr>
        <xdr:cNvPr id="360" name="直線コネクタ 359"/>
        <xdr:cNvCxnSpPr/>
      </xdr:nvCxnSpPr>
      <xdr:spPr>
        <a:xfrm>
          <a:off x="7861300" y="9891580"/>
          <a:ext cx="8890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118930</xdr:rowOff>
    </xdr:from>
    <xdr:to>
      <xdr:col>41</xdr:col>
      <xdr:colOff>50800</xdr:colOff>
      <xdr:row>58</xdr:row>
      <xdr:rowOff>33140</xdr:rowOff>
    </xdr:to>
    <xdr:cxnSp macro="">
      <xdr:nvCxnSpPr>
        <xdr:cNvPr id="363" name="直線コネクタ 362"/>
        <xdr:cNvCxnSpPr/>
      </xdr:nvCxnSpPr>
      <xdr:spPr>
        <a:xfrm flipV="1">
          <a:off x="6972300" y="9891580"/>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147160</xdr:rowOff>
    </xdr:from>
    <xdr:to>
      <xdr:col>55</xdr:col>
      <xdr:colOff>50800</xdr:colOff>
      <xdr:row>58</xdr:row>
      <xdr:rowOff>77310</xdr:rowOff>
    </xdr:to>
    <xdr:sp macro="" textlink="">
      <xdr:nvSpPr>
        <xdr:cNvPr id="373" name="楕円 372"/>
        <xdr:cNvSpPr/>
      </xdr:nvSpPr>
      <xdr:spPr>
        <a:xfrm>
          <a:off x="104267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170037</xdr:rowOff>
    </xdr:from>
    <xdr:ext cx="534377" cy="259045"/>
    <xdr:sp macro="" textlink="">
      <xdr:nvSpPr>
        <xdr:cNvPr id="374" name="農林水産業費該当値テキスト"/>
        <xdr:cNvSpPr txBox="1"/>
      </xdr:nvSpPr>
      <xdr:spPr>
        <a:xfrm>
          <a:off x="10528300" y="97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149642</xdr:rowOff>
    </xdr:from>
    <xdr:to>
      <xdr:col>50</xdr:col>
      <xdr:colOff>165100</xdr:colOff>
      <xdr:row>58</xdr:row>
      <xdr:rowOff>79792</xdr:rowOff>
    </xdr:to>
    <xdr:sp macro="" textlink="">
      <xdr:nvSpPr>
        <xdr:cNvPr id="375" name="楕円 374"/>
        <xdr:cNvSpPr/>
      </xdr:nvSpPr>
      <xdr:spPr>
        <a:xfrm>
          <a:off x="9588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96319</xdr:rowOff>
    </xdr:from>
    <xdr:ext cx="534377" cy="259045"/>
    <xdr:sp macro="" textlink="">
      <xdr:nvSpPr>
        <xdr:cNvPr id="376" name="テキスト ボックス 375"/>
        <xdr:cNvSpPr txBox="1"/>
      </xdr:nvSpPr>
      <xdr:spPr>
        <a:xfrm>
          <a:off x="9372111" y="96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171049</xdr:rowOff>
    </xdr:from>
    <xdr:to>
      <xdr:col>46</xdr:col>
      <xdr:colOff>38100</xdr:colOff>
      <xdr:row>58</xdr:row>
      <xdr:rowOff>101199</xdr:rowOff>
    </xdr:to>
    <xdr:sp macro="" textlink="">
      <xdr:nvSpPr>
        <xdr:cNvPr id="377" name="楕円 376"/>
        <xdr:cNvSpPr/>
      </xdr:nvSpPr>
      <xdr:spPr>
        <a:xfrm>
          <a:off x="8699500" y="99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117726</xdr:rowOff>
    </xdr:from>
    <xdr:ext cx="534377" cy="259045"/>
    <xdr:sp macro="" textlink="">
      <xdr:nvSpPr>
        <xdr:cNvPr id="378" name="テキスト ボックス 377"/>
        <xdr:cNvSpPr txBox="1"/>
      </xdr:nvSpPr>
      <xdr:spPr>
        <a:xfrm>
          <a:off x="8483111" y="97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68130</xdr:rowOff>
    </xdr:from>
    <xdr:to>
      <xdr:col>41</xdr:col>
      <xdr:colOff>101600</xdr:colOff>
      <xdr:row>57</xdr:row>
      <xdr:rowOff>169730</xdr:rowOff>
    </xdr:to>
    <xdr:sp macro="" textlink="">
      <xdr:nvSpPr>
        <xdr:cNvPr id="379" name="楕円 378"/>
        <xdr:cNvSpPr/>
      </xdr:nvSpPr>
      <xdr:spPr>
        <a:xfrm>
          <a:off x="7810500" y="9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14807</xdr:rowOff>
    </xdr:from>
    <xdr:ext cx="534377" cy="259045"/>
    <xdr:sp macro="" textlink="">
      <xdr:nvSpPr>
        <xdr:cNvPr id="380" name="テキスト ボックス 379"/>
        <xdr:cNvSpPr txBox="1"/>
      </xdr:nvSpPr>
      <xdr:spPr>
        <a:xfrm>
          <a:off x="7594111" y="9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153790</xdr:rowOff>
    </xdr:from>
    <xdr:to>
      <xdr:col>36</xdr:col>
      <xdr:colOff>165100</xdr:colOff>
      <xdr:row>58</xdr:row>
      <xdr:rowOff>83940</xdr:rowOff>
    </xdr:to>
    <xdr:sp macro="" textlink="">
      <xdr:nvSpPr>
        <xdr:cNvPr id="381" name="楕円 380"/>
        <xdr:cNvSpPr/>
      </xdr:nvSpPr>
      <xdr:spPr>
        <a:xfrm>
          <a:off x="6921500" y="99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100467</xdr:rowOff>
    </xdr:from>
    <xdr:ext cx="534377" cy="259045"/>
    <xdr:sp macro="" textlink="">
      <xdr:nvSpPr>
        <xdr:cNvPr id="382" name="テキスト ボックス 381"/>
        <xdr:cNvSpPr txBox="1"/>
      </xdr:nvSpPr>
      <xdr:spPr>
        <a:xfrm>
          <a:off x="6705111" y="97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135102</xdr:rowOff>
    </xdr:from>
    <xdr:to>
      <xdr:col>55</xdr:col>
      <xdr:colOff>0</xdr:colOff>
      <xdr:row>78</xdr:row>
      <xdr:rowOff>139218</xdr:rowOff>
    </xdr:to>
    <xdr:cxnSp macro="">
      <xdr:nvCxnSpPr>
        <xdr:cNvPr id="411" name="直線コネクタ 410"/>
        <xdr:cNvCxnSpPr/>
      </xdr:nvCxnSpPr>
      <xdr:spPr>
        <a:xfrm>
          <a:off x="9639300" y="1350820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135102</xdr:rowOff>
    </xdr:from>
    <xdr:to>
      <xdr:col>50</xdr:col>
      <xdr:colOff>114300</xdr:colOff>
      <xdr:row>78</xdr:row>
      <xdr:rowOff>135280</xdr:rowOff>
    </xdr:to>
    <xdr:cxnSp macro="">
      <xdr:nvCxnSpPr>
        <xdr:cNvPr id="414" name="直線コネクタ 413"/>
        <xdr:cNvCxnSpPr/>
      </xdr:nvCxnSpPr>
      <xdr:spPr>
        <a:xfrm flipV="1">
          <a:off x="8750300" y="13508202"/>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98565</xdr:rowOff>
    </xdr:from>
    <xdr:to>
      <xdr:col>45</xdr:col>
      <xdr:colOff>177800</xdr:colOff>
      <xdr:row>78</xdr:row>
      <xdr:rowOff>135280</xdr:rowOff>
    </xdr:to>
    <xdr:cxnSp macro="">
      <xdr:nvCxnSpPr>
        <xdr:cNvPr id="417" name="直線コネクタ 416"/>
        <xdr:cNvCxnSpPr/>
      </xdr:nvCxnSpPr>
      <xdr:spPr>
        <a:xfrm>
          <a:off x="7861300" y="13471665"/>
          <a:ext cx="889000" cy="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98565</xdr:rowOff>
    </xdr:from>
    <xdr:to>
      <xdr:col>41</xdr:col>
      <xdr:colOff>50800</xdr:colOff>
      <xdr:row>78</xdr:row>
      <xdr:rowOff>147422</xdr:rowOff>
    </xdr:to>
    <xdr:cxnSp macro="">
      <xdr:nvCxnSpPr>
        <xdr:cNvPr id="420" name="直線コネクタ 419"/>
        <xdr:cNvCxnSpPr/>
      </xdr:nvCxnSpPr>
      <xdr:spPr>
        <a:xfrm flipV="1">
          <a:off x="6972300" y="13471665"/>
          <a:ext cx="889000" cy="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88418</xdr:rowOff>
    </xdr:from>
    <xdr:to>
      <xdr:col>55</xdr:col>
      <xdr:colOff>50800</xdr:colOff>
      <xdr:row>79</xdr:row>
      <xdr:rowOff>18568</xdr:rowOff>
    </xdr:to>
    <xdr:sp macro="" textlink="">
      <xdr:nvSpPr>
        <xdr:cNvPr id="430" name="楕円 429"/>
        <xdr:cNvSpPr/>
      </xdr:nvSpPr>
      <xdr:spPr>
        <a:xfrm>
          <a:off x="10426700" y="134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84302</xdr:rowOff>
    </xdr:from>
    <xdr:to>
      <xdr:col>50</xdr:col>
      <xdr:colOff>165100</xdr:colOff>
      <xdr:row>79</xdr:row>
      <xdr:rowOff>14452</xdr:rowOff>
    </xdr:to>
    <xdr:sp macro="" textlink="">
      <xdr:nvSpPr>
        <xdr:cNvPr id="432" name="楕円 431"/>
        <xdr:cNvSpPr/>
      </xdr:nvSpPr>
      <xdr:spPr>
        <a:xfrm>
          <a:off x="9588500" y="134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30979</xdr:rowOff>
    </xdr:from>
    <xdr:ext cx="469744" cy="259045"/>
    <xdr:sp macro="" textlink="">
      <xdr:nvSpPr>
        <xdr:cNvPr id="433" name="テキスト ボックス 432"/>
        <xdr:cNvSpPr txBox="1"/>
      </xdr:nvSpPr>
      <xdr:spPr>
        <a:xfrm>
          <a:off x="9404428" y="132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84480</xdr:rowOff>
    </xdr:from>
    <xdr:to>
      <xdr:col>46</xdr:col>
      <xdr:colOff>38100</xdr:colOff>
      <xdr:row>79</xdr:row>
      <xdr:rowOff>14630</xdr:rowOff>
    </xdr:to>
    <xdr:sp macro="" textlink="">
      <xdr:nvSpPr>
        <xdr:cNvPr id="434" name="楕円 433"/>
        <xdr:cNvSpPr/>
      </xdr:nvSpPr>
      <xdr:spPr>
        <a:xfrm>
          <a:off x="8699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31157</xdr:rowOff>
    </xdr:from>
    <xdr:ext cx="469744" cy="259045"/>
    <xdr:sp macro="" textlink="">
      <xdr:nvSpPr>
        <xdr:cNvPr id="435" name="テキスト ボックス 434"/>
        <xdr:cNvSpPr txBox="1"/>
      </xdr:nvSpPr>
      <xdr:spPr>
        <a:xfrm>
          <a:off x="8515428" y="132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47765</xdr:rowOff>
    </xdr:from>
    <xdr:to>
      <xdr:col>41</xdr:col>
      <xdr:colOff>101600</xdr:colOff>
      <xdr:row>78</xdr:row>
      <xdr:rowOff>149365</xdr:rowOff>
    </xdr:to>
    <xdr:sp macro="" textlink="">
      <xdr:nvSpPr>
        <xdr:cNvPr id="436" name="楕円 435"/>
        <xdr:cNvSpPr/>
      </xdr:nvSpPr>
      <xdr:spPr>
        <a:xfrm>
          <a:off x="7810500" y="134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165892</xdr:rowOff>
    </xdr:from>
    <xdr:ext cx="469744" cy="259045"/>
    <xdr:sp macro="" textlink="">
      <xdr:nvSpPr>
        <xdr:cNvPr id="437" name="テキスト ボックス 436"/>
        <xdr:cNvSpPr txBox="1"/>
      </xdr:nvSpPr>
      <xdr:spPr>
        <a:xfrm>
          <a:off x="7626428" y="131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96622</xdr:rowOff>
    </xdr:from>
    <xdr:to>
      <xdr:col>36</xdr:col>
      <xdr:colOff>165100</xdr:colOff>
      <xdr:row>79</xdr:row>
      <xdr:rowOff>26772</xdr:rowOff>
    </xdr:to>
    <xdr:sp macro="" textlink="">
      <xdr:nvSpPr>
        <xdr:cNvPr id="438" name="楕円 437"/>
        <xdr:cNvSpPr/>
      </xdr:nvSpPr>
      <xdr:spPr>
        <a:xfrm>
          <a:off x="6921500" y="134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17899</xdr:rowOff>
    </xdr:from>
    <xdr:ext cx="469744" cy="259045"/>
    <xdr:sp macro="" textlink="">
      <xdr:nvSpPr>
        <xdr:cNvPr id="439" name="テキスト ボックス 438"/>
        <xdr:cNvSpPr txBox="1"/>
      </xdr:nvSpPr>
      <xdr:spPr>
        <a:xfrm>
          <a:off x="6737428" y="135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127279</xdr:rowOff>
    </xdr:from>
    <xdr:to>
      <xdr:col>55</xdr:col>
      <xdr:colOff>0</xdr:colOff>
      <xdr:row>96</xdr:row>
      <xdr:rowOff>163257</xdr:rowOff>
    </xdr:to>
    <xdr:cxnSp macro="">
      <xdr:nvCxnSpPr>
        <xdr:cNvPr id="470" name="直線コネクタ 469"/>
        <xdr:cNvCxnSpPr/>
      </xdr:nvCxnSpPr>
      <xdr:spPr>
        <a:xfrm flipV="1">
          <a:off x="9639300" y="16586479"/>
          <a:ext cx="838200" cy="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163257</xdr:rowOff>
    </xdr:from>
    <xdr:to>
      <xdr:col>50</xdr:col>
      <xdr:colOff>114300</xdr:colOff>
      <xdr:row>97</xdr:row>
      <xdr:rowOff>168166</xdr:rowOff>
    </xdr:to>
    <xdr:cxnSp macro="">
      <xdr:nvCxnSpPr>
        <xdr:cNvPr id="473" name="直線コネクタ 472"/>
        <xdr:cNvCxnSpPr/>
      </xdr:nvCxnSpPr>
      <xdr:spPr>
        <a:xfrm flipV="1">
          <a:off x="8750300" y="16622457"/>
          <a:ext cx="889000" cy="17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168166</xdr:rowOff>
    </xdr:from>
    <xdr:to>
      <xdr:col>45</xdr:col>
      <xdr:colOff>177800</xdr:colOff>
      <xdr:row>98</xdr:row>
      <xdr:rowOff>51994</xdr:rowOff>
    </xdr:to>
    <xdr:cxnSp macro="">
      <xdr:nvCxnSpPr>
        <xdr:cNvPr id="476" name="直線コネクタ 475"/>
        <xdr:cNvCxnSpPr/>
      </xdr:nvCxnSpPr>
      <xdr:spPr>
        <a:xfrm flipV="1">
          <a:off x="7861300" y="16798816"/>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51994</xdr:rowOff>
    </xdr:from>
    <xdr:to>
      <xdr:col>41</xdr:col>
      <xdr:colOff>50800</xdr:colOff>
      <xdr:row>98</xdr:row>
      <xdr:rowOff>56598</xdr:rowOff>
    </xdr:to>
    <xdr:cxnSp macro="">
      <xdr:nvCxnSpPr>
        <xdr:cNvPr id="479" name="直線コネクタ 478"/>
        <xdr:cNvCxnSpPr/>
      </xdr:nvCxnSpPr>
      <xdr:spPr>
        <a:xfrm flipV="1">
          <a:off x="6972300" y="16854094"/>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76479</xdr:rowOff>
    </xdr:from>
    <xdr:to>
      <xdr:col>55</xdr:col>
      <xdr:colOff>50800</xdr:colOff>
      <xdr:row>97</xdr:row>
      <xdr:rowOff>6629</xdr:rowOff>
    </xdr:to>
    <xdr:sp macro="" textlink="">
      <xdr:nvSpPr>
        <xdr:cNvPr id="489" name="楕円 488"/>
        <xdr:cNvSpPr/>
      </xdr:nvSpPr>
      <xdr:spPr>
        <a:xfrm>
          <a:off x="104267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99356</xdr:rowOff>
    </xdr:from>
    <xdr:ext cx="534377" cy="259045"/>
    <xdr:sp macro="" textlink="">
      <xdr:nvSpPr>
        <xdr:cNvPr id="490" name="土木費該当値テキスト"/>
        <xdr:cNvSpPr txBox="1"/>
      </xdr:nvSpPr>
      <xdr:spPr>
        <a:xfrm>
          <a:off x="10528300" y="16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112457</xdr:rowOff>
    </xdr:from>
    <xdr:to>
      <xdr:col>50</xdr:col>
      <xdr:colOff>165100</xdr:colOff>
      <xdr:row>97</xdr:row>
      <xdr:rowOff>42607</xdr:rowOff>
    </xdr:to>
    <xdr:sp macro="" textlink="">
      <xdr:nvSpPr>
        <xdr:cNvPr id="491" name="楕円 490"/>
        <xdr:cNvSpPr/>
      </xdr:nvSpPr>
      <xdr:spPr>
        <a:xfrm>
          <a:off x="9588500" y="165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59134</xdr:rowOff>
    </xdr:from>
    <xdr:ext cx="534377" cy="259045"/>
    <xdr:sp macro="" textlink="">
      <xdr:nvSpPr>
        <xdr:cNvPr id="492" name="テキスト ボックス 491"/>
        <xdr:cNvSpPr txBox="1"/>
      </xdr:nvSpPr>
      <xdr:spPr>
        <a:xfrm>
          <a:off x="9372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117366</xdr:rowOff>
    </xdr:from>
    <xdr:to>
      <xdr:col>46</xdr:col>
      <xdr:colOff>38100</xdr:colOff>
      <xdr:row>98</xdr:row>
      <xdr:rowOff>47516</xdr:rowOff>
    </xdr:to>
    <xdr:sp macro="" textlink="">
      <xdr:nvSpPr>
        <xdr:cNvPr id="493" name="楕円 492"/>
        <xdr:cNvSpPr/>
      </xdr:nvSpPr>
      <xdr:spPr>
        <a:xfrm>
          <a:off x="8699500" y="167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38643</xdr:rowOff>
    </xdr:from>
    <xdr:ext cx="534377" cy="259045"/>
    <xdr:sp macro="" textlink="">
      <xdr:nvSpPr>
        <xdr:cNvPr id="494" name="テキスト ボックス 493"/>
        <xdr:cNvSpPr txBox="1"/>
      </xdr:nvSpPr>
      <xdr:spPr>
        <a:xfrm>
          <a:off x="8483111" y="168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1194</xdr:rowOff>
    </xdr:from>
    <xdr:to>
      <xdr:col>41</xdr:col>
      <xdr:colOff>101600</xdr:colOff>
      <xdr:row>98</xdr:row>
      <xdr:rowOff>102794</xdr:rowOff>
    </xdr:to>
    <xdr:sp macro="" textlink="">
      <xdr:nvSpPr>
        <xdr:cNvPr id="495" name="楕円 494"/>
        <xdr:cNvSpPr/>
      </xdr:nvSpPr>
      <xdr:spPr>
        <a:xfrm>
          <a:off x="7810500" y="168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93921</xdr:rowOff>
    </xdr:from>
    <xdr:ext cx="534377" cy="259045"/>
    <xdr:sp macro="" textlink="">
      <xdr:nvSpPr>
        <xdr:cNvPr id="496" name="テキスト ボックス 495"/>
        <xdr:cNvSpPr txBox="1"/>
      </xdr:nvSpPr>
      <xdr:spPr>
        <a:xfrm>
          <a:off x="7594111" y="168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5798</xdr:rowOff>
    </xdr:from>
    <xdr:to>
      <xdr:col>36</xdr:col>
      <xdr:colOff>165100</xdr:colOff>
      <xdr:row>98</xdr:row>
      <xdr:rowOff>107398</xdr:rowOff>
    </xdr:to>
    <xdr:sp macro="" textlink="">
      <xdr:nvSpPr>
        <xdr:cNvPr id="497" name="楕円 496"/>
        <xdr:cNvSpPr/>
      </xdr:nvSpPr>
      <xdr:spPr>
        <a:xfrm>
          <a:off x="6921500" y="168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98525</xdr:rowOff>
    </xdr:from>
    <xdr:ext cx="534377" cy="259045"/>
    <xdr:sp macro="" textlink="">
      <xdr:nvSpPr>
        <xdr:cNvPr id="498" name="テキスト ボックス 497"/>
        <xdr:cNvSpPr txBox="1"/>
      </xdr:nvSpPr>
      <xdr:spPr>
        <a:xfrm>
          <a:off x="6705111" y="169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33447</xdr:rowOff>
    </xdr:from>
    <xdr:to>
      <xdr:col>85</xdr:col>
      <xdr:colOff>127000</xdr:colOff>
      <xdr:row>37</xdr:row>
      <xdr:rowOff>44922</xdr:rowOff>
    </xdr:to>
    <xdr:cxnSp macro="">
      <xdr:nvCxnSpPr>
        <xdr:cNvPr id="525" name="直線コネクタ 524"/>
        <xdr:cNvCxnSpPr/>
      </xdr:nvCxnSpPr>
      <xdr:spPr>
        <a:xfrm>
          <a:off x="15481300" y="6377097"/>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22680</xdr:rowOff>
    </xdr:from>
    <xdr:to>
      <xdr:col>81</xdr:col>
      <xdr:colOff>50800</xdr:colOff>
      <xdr:row>37</xdr:row>
      <xdr:rowOff>33447</xdr:rowOff>
    </xdr:to>
    <xdr:cxnSp macro="">
      <xdr:nvCxnSpPr>
        <xdr:cNvPr id="528" name="直線コネクタ 527"/>
        <xdr:cNvCxnSpPr/>
      </xdr:nvCxnSpPr>
      <xdr:spPr>
        <a:xfrm>
          <a:off x="14592300" y="6366330"/>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22680</xdr:rowOff>
    </xdr:from>
    <xdr:to>
      <xdr:col>76</xdr:col>
      <xdr:colOff>114300</xdr:colOff>
      <xdr:row>37</xdr:row>
      <xdr:rowOff>65428</xdr:rowOff>
    </xdr:to>
    <xdr:cxnSp macro="">
      <xdr:nvCxnSpPr>
        <xdr:cNvPr id="531" name="直線コネクタ 530"/>
        <xdr:cNvCxnSpPr/>
      </xdr:nvCxnSpPr>
      <xdr:spPr>
        <a:xfrm flipV="1">
          <a:off x="13703300" y="636633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150696</xdr:rowOff>
    </xdr:from>
    <xdr:to>
      <xdr:col>71</xdr:col>
      <xdr:colOff>177800</xdr:colOff>
      <xdr:row>37</xdr:row>
      <xdr:rowOff>65428</xdr:rowOff>
    </xdr:to>
    <xdr:cxnSp macro="">
      <xdr:nvCxnSpPr>
        <xdr:cNvPr id="534" name="直線コネクタ 533"/>
        <xdr:cNvCxnSpPr/>
      </xdr:nvCxnSpPr>
      <xdr:spPr>
        <a:xfrm>
          <a:off x="12814300" y="5979996"/>
          <a:ext cx="889000" cy="4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165572</xdr:rowOff>
    </xdr:from>
    <xdr:to>
      <xdr:col>85</xdr:col>
      <xdr:colOff>177800</xdr:colOff>
      <xdr:row>37</xdr:row>
      <xdr:rowOff>95722</xdr:rowOff>
    </xdr:to>
    <xdr:sp macro="" textlink="">
      <xdr:nvSpPr>
        <xdr:cNvPr id="544" name="楕円 543"/>
        <xdr:cNvSpPr/>
      </xdr:nvSpPr>
      <xdr:spPr>
        <a:xfrm>
          <a:off x="16268700" y="6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80499</xdr:rowOff>
    </xdr:from>
    <xdr:ext cx="534377" cy="259045"/>
    <xdr:sp macro="" textlink="">
      <xdr:nvSpPr>
        <xdr:cNvPr id="545" name="消防費該当値テキスト"/>
        <xdr:cNvSpPr txBox="1"/>
      </xdr:nvSpPr>
      <xdr:spPr>
        <a:xfrm>
          <a:off x="16370300" y="62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154097</xdr:rowOff>
    </xdr:from>
    <xdr:to>
      <xdr:col>81</xdr:col>
      <xdr:colOff>101600</xdr:colOff>
      <xdr:row>37</xdr:row>
      <xdr:rowOff>84247</xdr:rowOff>
    </xdr:to>
    <xdr:sp macro="" textlink="">
      <xdr:nvSpPr>
        <xdr:cNvPr id="546" name="楕円 545"/>
        <xdr:cNvSpPr/>
      </xdr:nvSpPr>
      <xdr:spPr>
        <a:xfrm>
          <a:off x="15430500" y="63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75374</xdr:rowOff>
    </xdr:from>
    <xdr:ext cx="534377" cy="259045"/>
    <xdr:sp macro="" textlink="">
      <xdr:nvSpPr>
        <xdr:cNvPr id="547" name="テキスト ボックス 546"/>
        <xdr:cNvSpPr txBox="1"/>
      </xdr:nvSpPr>
      <xdr:spPr>
        <a:xfrm>
          <a:off x="15214111" y="64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143330</xdr:rowOff>
    </xdr:from>
    <xdr:to>
      <xdr:col>76</xdr:col>
      <xdr:colOff>165100</xdr:colOff>
      <xdr:row>37</xdr:row>
      <xdr:rowOff>73480</xdr:rowOff>
    </xdr:to>
    <xdr:sp macro="" textlink="">
      <xdr:nvSpPr>
        <xdr:cNvPr id="548" name="楕円 547"/>
        <xdr:cNvSpPr/>
      </xdr:nvSpPr>
      <xdr:spPr>
        <a:xfrm>
          <a:off x="14541500" y="63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64607</xdr:rowOff>
    </xdr:from>
    <xdr:ext cx="534377" cy="259045"/>
    <xdr:sp macro="" textlink="">
      <xdr:nvSpPr>
        <xdr:cNvPr id="549" name="テキスト ボックス 548"/>
        <xdr:cNvSpPr txBox="1"/>
      </xdr:nvSpPr>
      <xdr:spPr>
        <a:xfrm>
          <a:off x="14325111" y="64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14628</xdr:rowOff>
    </xdr:from>
    <xdr:to>
      <xdr:col>72</xdr:col>
      <xdr:colOff>38100</xdr:colOff>
      <xdr:row>37</xdr:row>
      <xdr:rowOff>116228</xdr:rowOff>
    </xdr:to>
    <xdr:sp macro="" textlink="">
      <xdr:nvSpPr>
        <xdr:cNvPr id="550" name="楕円 549"/>
        <xdr:cNvSpPr/>
      </xdr:nvSpPr>
      <xdr:spPr>
        <a:xfrm>
          <a:off x="13652500" y="63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107355</xdr:rowOff>
    </xdr:from>
    <xdr:ext cx="534377" cy="259045"/>
    <xdr:sp macro="" textlink="">
      <xdr:nvSpPr>
        <xdr:cNvPr id="551" name="テキスト ボックス 550"/>
        <xdr:cNvSpPr txBox="1"/>
      </xdr:nvSpPr>
      <xdr:spPr>
        <a:xfrm>
          <a:off x="13436111" y="645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99896</xdr:rowOff>
    </xdr:from>
    <xdr:to>
      <xdr:col>67</xdr:col>
      <xdr:colOff>101600</xdr:colOff>
      <xdr:row>35</xdr:row>
      <xdr:rowOff>30046</xdr:rowOff>
    </xdr:to>
    <xdr:sp macro="" textlink="">
      <xdr:nvSpPr>
        <xdr:cNvPr id="552" name="楕円 551"/>
        <xdr:cNvSpPr/>
      </xdr:nvSpPr>
      <xdr:spPr>
        <a:xfrm>
          <a:off x="12763500" y="5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46573</xdr:rowOff>
    </xdr:from>
    <xdr:ext cx="534377" cy="259045"/>
    <xdr:sp macro="" textlink="">
      <xdr:nvSpPr>
        <xdr:cNvPr id="553" name="テキスト ボックス 552"/>
        <xdr:cNvSpPr txBox="1"/>
      </xdr:nvSpPr>
      <xdr:spPr>
        <a:xfrm>
          <a:off x="12547111" y="57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115050</xdr:rowOff>
    </xdr:from>
    <xdr:to>
      <xdr:col>85</xdr:col>
      <xdr:colOff>127000</xdr:colOff>
      <xdr:row>58</xdr:row>
      <xdr:rowOff>12078</xdr:rowOff>
    </xdr:to>
    <xdr:cxnSp macro="">
      <xdr:nvCxnSpPr>
        <xdr:cNvPr id="583" name="直線コネクタ 582"/>
        <xdr:cNvCxnSpPr/>
      </xdr:nvCxnSpPr>
      <xdr:spPr>
        <a:xfrm flipV="1">
          <a:off x="15481300" y="9887700"/>
          <a:ext cx="838200" cy="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12078</xdr:rowOff>
    </xdr:from>
    <xdr:to>
      <xdr:col>81</xdr:col>
      <xdr:colOff>50800</xdr:colOff>
      <xdr:row>58</xdr:row>
      <xdr:rowOff>99784</xdr:rowOff>
    </xdr:to>
    <xdr:cxnSp macro="">
      <xdr:nvCxnSpPr>
        <xdr:cNvPr id="586" name="直線コネクタ 585"/>
        <xdr:cNvCxnSpPr/>
      </xdr:nvCxnSpPr>
      <xdr:spPr>
        <a:xfrm flipV="1">
          <a:off x="14592300" y="9956178"/>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112243</xdr:rowOff>
    </xdr:from>
    <xdr:to>
      <xdr:col>76</xdr:col>
      <xdr:colOff>114300</xdr:colOff>
      <xdr:row>58</xdr:row>
      <xdr:rowOff>99784</xdr:rowOff>
    </xdr:to>
    <xdr:cxnSp macro="">
      <xdr:nvCxnSpPr>
        <xdr:cNvPr id="589" name="直線コネクタ 588"/>
        <xdr:cNvCxnSpPr/>
      </xdr:nvCxnSpPr>
      <xdr:spPr>
        <a:xfrm>
          <a:off x="13703300" y="9884893"/>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112243</xdr:rowOff>
    </xdr:from>
    <xdr:to>
      <xdr:col>71</xdr:col>
      <xdr:colOff>177800</xdr:colOff>
      <xdr:row>58</xdr:row>
      <xdr:rowOff>117856</xdr:rowOff>
    </xdr:to>
    <xdr:cxnSp macro="">
      <xdr:nvCxnSpPr>
        <xdr:cNvPr id="592" name="直線コネクタ 591"/>
        <xdr:cNvCxnSpPr/>
      </xdr:nvCxnSpPr>
      <xdr:spPr>
        <a:xfrm flipV="1">
          <a:off x="12814300" y="9884893"/>
          <a:ext cx="889000" cy="1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64250</xdr:rowOff>
    </xdr:from>
    <xdr:to>
      <xdr:col>85</xdr:col>
      <xdr:colOff>177800</xdr:colOff>
      <xdr:row>57</xdr:row>
      <xdr:rowOff>165850</xdr:rowOff>
    </xdr:to>
    <xdr:sp macro="" textlink="">
      <xdr:nvSpPr>
        <xdr:cNvPr id="602" name="楕円 601"/>
        <xdr:cNvSpPr/>
      </xdr:nvSpPr>
      <xdr:spPr>
        <a:xfrm>
          <a:off x="16268700" y="9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87127</xdr:rowOff>
    </xdr:from>
    <xdr:ext cx="534377" cy="259045"/>
    <xdr:sp macro="" textlink="">
      <xdr:nvSpPr>
        <xdr:cNvPr id="603" name="教育費該当値テキスト"/>
        <xdr:cNvSpPr txBox="1"/>
      </xdr:nvSpPr>
      <xdr:spPr>
        <a:xfrm>
          <a:off x="16370300" y="96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132728</xdr:rowOff>
    </xdr:from>
    <xdr:to>
      <xdr:col>81</xdr:col>
      <xdr:colOff>101600</xdr:colOff>
      <xdr:row>58</xdr:row>
      <xdr:rowOff>62878</xdr:rowOff>
    </xdr:to>
    <xdr:sp macro="" textlink="">
      <xdr:nvSpPr>
        <xdr:cNvPr id="604" name="楕円 603"/>
        <xdr:cNvSpPr/>
      </xdr:nvSpPr>
      <xdr:spPr>
        <a:xfrm>
          <a:off x="15430500" y="99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54005</xdr:rowOff>
    </xdr:from>
    <xdr:ext cx="534377" cy="259045"/>
    <xdr:sp macro="" textlink="">
      <xdr:nvSpPr>
        <xdr:cNvPr id="605" name="テキスト ボックス 604"/>
        <xdr:cNvSpPr txBox="1"/>
      </xdr:nvSpPr>
      <xdr:spPr>
        <a:xfrm>
          <a:off x="15214111" y="99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48984</xdr:rowOff>
    </xdr:from>
    <xdr:to>
      <xdr:col>76</xdr:col>
      <xdr:colOff>165100</xdr:colOff>
      <xdr:row>58</xdr:row>
      <xdr:rowOff>150584</xdr:rowOff>
    </xdr:to>
    <xdr:sp macro="" textlink="">
      <xdr:nvSpPr>
        <xdr:cNvPr id="606" name="楕円 605"/>
        <xdr:cNvSpPr/>
      </xdr:nvSpPr>
      <xdr:spPr>
        <a:xfrm>
          <a:off x="14541500" y="99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141711</xdr:rowOff>
    </xdr:from>
    <xdr:ext cx="534377" cy="259045"/>
    <xdr:sp macro="" textlink="">
      <xdr:nvSpPr>
        <xdr:cNvPr id="607" name="テキスト ボックス 606"/>
        <xdr:cNvSpPr txBox="1"/>
      </xdr:nvSpPr>
      <xdr:spPr>
        <a:xfrm>
          <a:off x="14325111" y="100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61443</xdr:rowOff>
    </xdr:from>
    <xdr:to>
      <xdr:col>72</xdr:col>
      <xdr:colOff>38100</xdr:colOff>
      <xdr:row>57</xdr:row>
      <xdr:rowOff>163043</xdr:rowOff>
    </xdr:to>
    <xdr:sp macro="" textlink="">
      <xdr:nvSpPr>
        <xdr:cNvPr id="608" name="楕円 607"/>
        <xdr:cNvSpPr/>
      </xdr:nvSpPr>
      <xdr:spPr>
        <a:xfrm>
          <a:off x="13652500" y="98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8120</xdr:rowOff>
    </xdr:from>
    <xdr:ext cx="534377" cy="259045"/>
    <xdr:sp macro="" textlink="">
      <xdr:nvSpPr>
        <xdr:cNvPr id="609" name="テキスト ボックス 608"/>
        <xdr:cNvSpPr txBox="1"/>
      </xdr:nvSpPr>
      <xdr:spPr>
        <a:xfrm>
          <a:off x="13436111" y="96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67056</xdr:rowOff>
    </xdr:from>
    <xdr:to>
      <xdr:col>67</xdr:col>
      <xdr:colOff>101600</xdr:colOff>
      <xdr:row>58</xdr:row>
      <xdr:rowOff>168656</xdr:rowOff>
    </xdr:to>
    <xdr:sp macro="" textlink="">
      <xdr:nvSpPr>
        <xdr:cNvPr id="610" name="楕円 609"/>
        <xdr:cNvSpPr/>
      </xdr:nvSpPr>
      <xdr:spPr>
        <a:xfrm>
          <a:off x="127635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159783</xdr:rowOff>
    </xdr:from>
    <xdr:ext cx="534377" cy="259045"/>
    <xdr:sp macro="" textlink="">
      <xdr:nvSpPr>
        <xdr:cNvPr id="611" name="テキスト ボックス 610"/>
        <xdr:cNvSpPr txBox="1"/>
      </xdr:nvSpPr>
      <xdr:spPr>
        <a:xfrm>
          <a:off x="12547111" y="101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36857</xdr:rowOff>
    </xdr:from>
    <xdr:to>
      <xdr:col>85</xdr:col>
      <xdr:colOff>127000</xdr:colOff>
      <xdr:row>79</xdr:row>
      <xdr:rowOff>38629</xdr:rowOff>
    </xdr:to>
    <xdr:cxnSp macro="">
      <xdr:nvCxnSpPr>
        <xdr:cNvPr id="640" name="直線コネクタ 639"/>
        <xdr:cNvCxnSpPr/>
      </xdr:nvCxnSpPr>
      <xdr:spPr>
        <a:xfrm>
          <a:off x="15481300" y="13581407"/>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36857</xdr:rowOff>
    </xdr:from>
    <xdr:to>
      <xdr:col>81</xdr:col>
      <xdr:colOff>50800</xdr:colOff>
      <xdr:row>79</xdr:row>
      <xdr:rowOff>38827</xdr:rowOff>
    </xdr:to>
    <xdr:cxnSp macro="">
      <xdr:nvCxnSpPr>
        <xdr:cNvPr id="643" name="直線コネクタ 642"/>
        <xdr:cNvCxnSpPr/>
      </xdr:nvCxnSpPr>
      <xdr:spPr>
        <a:xfrm flipV="1">
          <a:off x="14592300" y="13581407"/>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38827</xdr:rowOff>
    </xdr:from>
    <xdr:to>
      <xdr:col>76</xdr:col>
      <xdr:colOff>114300</xdr:colOff>
      <xdr:row>79</xdr:row>
      <xdr:rowOff>44450</xdr:rowOff>
    </xdr:to>
    <xdr:cxnSp macro="">
      <xdr:nvCxnSpPr>
        <xdr:cNvPr id="646" name="直線コネクタ 645"/>
        <xdr:cNvCxnSpPr/>
      </xdr:nvCxnSpPr>
      <xdr:spPr>
        <a:xfrm flipV="1">
          <a:off x="13703300" y="1358337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44165</xdr:rowOff>
    </xdr:from>
    <xdr:to>
      <xdr:col>71</xdr:col>
      <xdr:colOff>177800</xdr:colOff>
      <xdr:row>79</xdr:row>
      <xdr:rowOff>44450</xdr:rowOff>
    </xdr:to>
    <xdr:cxnSp macro="">
      <xdr:nvCxnSpPr>
        <xdr:cNvPr id="649" name="直線コネクタ 648"/>
        <xdr:cNvCxnSpPr/>
      </xdr:nvCxnSpPr>
      <xdr:spPr>
        <a:xfrm>
          <a:off x="12814300" y="13588715"/>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159279</xdr:rowOff>
    </xdr:from>
    <xdr:to>
      <xdr:col>85</xdr:col>
      <xdr:colOff>177800</xdr:colOff>
      <xdr:row>79</xdr:row>
      <xdr:rowOff>89429</xdr:rowOff>
    </xdr:to>
    <xdr:sp macro="" textlink="">
      <xdr:nvSpPr>
        <xdr:cNvPr id="659" name="楕円 658"/>
        <xdr:cNvSpPr/>
      </xdr:nvSpPr>
      <xdr:spPr>
        <a:xfrm>
          <a:off x="16268700" y="135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118656</xdr:rowOff>
    </xdr:from>
    <xdr:ext cx="469744" cy="259045"/>
    <xdr:sp macro="" textlink="">
      <xdr:nvSpPr>
        <xdr:cNvPr id="660" name="災害復旧費該当値テキスト"/>
        <xdr:cNvSpPr txBox="1"/>
      </xdr:nvSpPr>
      <xdr:spPr>
        <a:xfrm>
          <a:off x="16370300" y="1332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157507</xdr:rowOff>
    </xdr:from>
    <xdr:to>
      <xdr:col>81</xdr:col>
      <xdr:colOff>101600</xdr:colOff>
      <xdr:row>79</xdr:row>
      <xdr:rowOff>87657</xdr:rowOff>
    </xdr:to>
    <xdr:sp macro="" textlink="">
      <xdr:nvSpPr>
        <xdr:cNvPr id="661" name="楕円 660"/>
        <xdr:cNvSpPr/>
      </xdr:nvSpPr>
      <xdr:spPr>
        <a:xfrm>
          <a:off x="15430500" y="13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104184</xdr:rowOff>
    </xdr:from>
    <xdr:ext cx="469744" cy="259045"/>
    <xdr:sp macro="" textlink="">
      <xdr:nvSpPr>
        <xdr:cNvPr id="662" name="テキスト ボックス 661"/>
        <xdr:cNvSpPr txBox="1"/>
      </xdr:nvSpPr>
      <xdr:spPr>
        <a:xfrm>
          <a:off x="15246428" y="133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159477</xdr:rowOff>
    </xdr:from>
    <xdr:to>
      <xdr:col>76</xdr:col>
      <xdr:colOff>165100</xdr:colOff>
      <xdr:row>79</xdr:row>
      <xdr:rowOff>89627</xdr:rowOff>
    </xdr:to>
    <xdr:sp macro="" textlink="">
      <xdr:nvSpPr>
        <xdr:cNvPr id="663" name="楕円 662"/>
        <xdr:cNvSpPr/>
      </xdr:nvSpPr>
      <xdr:spPr>
        <a:xfrm>
          <a:off x="145415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80754</xdr:rowOff>
    </xdr:from>
    <xdr:ext cx="469744" cy="259045"/>
    <xdr:sp macro="" textlink="">
      <xdr:nvSpPr>
        <xdr:cNvPr id="664" name="テキスト ボックス 663"/>
        <xdr:cNvSpPr txBox="1"/>
      </xdr:nvSpPr>
      <xdr:spPr>
        <a:xfrm>
          <a:off x="14357428" y="13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164815</xdr:rowOff>
    </xdr:from>
    <xdr:to>
      <xdr:col>67</xdr:col>
      <xdr:colOff>101600</xdr:colOff>
      <xdr:row>79</xdr:row>
      <xdr:rowOff>94965</xdr:rowOff>
    </xdr:to>
    <xdr:sp macro="" textlink="">
      <xdr:nvSpPr>
        <xdr:cNvPr id="667" name="楕円 666"/>
        <xdr:cNvSpPr/>
      </xdr:nvSpPr>
      <xdr:spPr>
        <a:xfrm>
          <a:off x="12763500" y="13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86092</xdr:rowOff>
    </xdr:from>
    <xdr:ext cx="313932" cy="259045"/>
    <xdr:sp macro="" textlink="">
      <xdr:nvSpPr>
        <xdr:cNvPr id="668" name="テキスト ボックス 667"/>
        <xdr:cNvSpPr txBox="1"/>
      </xdr:nvSpPr>
      <xdr:spPr>
        <a:xfrm>
          <a:off x="12657333" y="136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66078</xdr:rowOff>
    </xdr:from>
    <xdr:to>
      <xdr:col>85</xdr:col>
      <xdr:colOff>127000</xdr:colOff>
      <xdr:row>97</xdr:row>
      <xdr:rowOff>74092</xdr:rowOff>
    </xdr:to>
    <xdr:cxnSp macro="">
      <xdr:nvCxnSpPr>
        <xdr:cNvPr id="697" name="直線コネクタ 696"/>
        <xdr:cNvCxnSpPr/>
      </xdr:nvCxnSpPr>
      <xdr:spPr>
        <a:xfrm flipV="1">
          <a:off x="15481300" y="16696728"/>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61340</xdr:rowOff>
    </xdr:from>
    <xdr:to>
      <xdr:col>81</xdr:col>
      <xdr:colOff>50800</xdr:colOff>
      <xdr:row>97</xdr:row>
      <xdr:rowOff>74092</xdr:rowOff>
    </xdr:to>
    <xdr:cxnSp macro="">
      <xdr:nvCxnSpPr>
        <xdr:cNvPr id="700" name="直線コネクタ 699"/>
        <xdr:cNvCxnSpPr/>
      </xdr:nvCxnSpPr>
      <xdr:spPr>
        <a:xfrm>
          <a:off x="14592300" y="1669199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61340</xdr:rowOff>
    </xdr:from>
    <xdr:to>
      <xdr:col>76</xdr:col>
      <xdr:colOff>114300</xdr:colOff>
      <xdr:row>97</xdr:row>
      <xdr:rowOff>96965</xdr:rowOff>
    </xdr:to>
    <xdr:cxnSp macro="">
      <xdr:nvCxnSpPr>
        <xdr:cNvPr id="703" name="直線コネクタ 702"/>
        <xdr:cNvCxnSpPr/>
      </xdr:nvCxnSpPr>
      <xdr:spPr>
        <a:xfrm flipV="1">
          <a:off x="13703300" y="16691990"/>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94704</xdr:rowOff>
    </xdr:from>
    <xdr:to>
      <xdr:col>71</xdr:col>
      <xdr:colOff>177800</xdr:colOff>
      <xdr:row>97</xdr:row>
      <xdr:rowOff>96965</xdr:rowOff>
    </xdr:to>
    <xdr:cxnSp macro="">
      <xdr:nvCxnSpPr>
        <xdr:cNvPr id="706" name="直線コネクタ 705"/>
        <xdr:cNvCxnSpPr/>
      </xdr:nvCxnSpPr>
      <xdr:spPr>
        <a:xfrm>
          <a:off x="12814300" y="16725354"/>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15278</xdr:rowOff>
    </xdr:from>
    <xdr:to>
      <xdr:col>85</xdr:col>
      <xdr:colOff>177800</xdr:colOff>
      <xdr:row>97</xdr:row>
      <xdr:rowOff>116878</xdr:rowOff>
    </xdr:to>
    <xdr:sp macro="" textlink="">
      <xdr:nvSpPr>
        <xdr:cNvPr id="716" name="楕円 715"/>
        <xdr:cNvSpPr/>
      </xdr:nvSpPr>
      <xdr:spPr>
        <a:xfrm>
          <a:off x="16268700" y="166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165155</xdr:rowOff>
    </xdr:from>
    <xdr:ext cx="534377" cy="259045"/>
    <xdr:sp macro="" textlink="">
      <xdr:nvSpPr>
        <xdr:cNvPr id="717" name="公債費該当値テキスト"/>
        <xdr:cNvSpPr txBox="1"/>
      </xdr:nvSpPr>
      <xdr:spPr>
        <a:xfrm>
          <a:off x="16370300" y="166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23292</xdr:rowOff>
    </xdr:from>
    <xdr:to>
      <xdr:col>81</xdr:col>
      <xdr:colOff>101600</xdr:colOff>
      <xdr:row>97</xdr:row>
      <xdr:rowOff>124892</xdr:rowOff>
    </xdr:to>
    <xdr:sp macro="" textlink="">
      <xdr:nvSpPr>
        <xdr:cNvPr id="718" name="楕円 717"/>
        <xdr:cNvSpPr/>
      </xdr:nvSpPr>
      <xdr:spPr>
        <a:xfrm>
          <a:off x="15430500" y="166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116019</xdr:rowOff>
    </xdr:from>
    <xdr:ext cx="534377" cy="259045"/>
    <xdr:sp macro="" textlink="">
      <xdr:nvSpPr>
        <xdr:cNvPr id="719" name="テキスト ボックス 718"/>
        <xdr:cNvSpPr txBox="1"/>
      </xdr:nvSpPr>
      <xdr:spPr>
        <a:xfrm>
          <a:off x="15214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10540</xdr:rowOff>
    </xdr:from>
    <xdr:to>
      <xdr:col>76</xdr:col>
      <xdr:colOff>165100</xdr:colOff>
      <xdr:row>97</xdr:row>
      <xdr:rowOff>112140</xdr:rowOff>
    </xdr:to>
    <xdr:sp macro="" textlink="">
      <xdr:nvSpPr>
        <xdr:cNvPr id="720" name="楕円 719"/>
        <xdr:cNvSpPr/>
      </xdr:nvSpPr>
      <xdr:spPr>
        <a:xfrm>
          <a:off x="14541500" y="166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103267</xdr:rowOff>
    </xdr:from>
    <xdr:ext cx="534377" cy="259045"/>
    <xdr:sp macro="" textlink="">
      <xdr:nvSpPr>
        <xdr:cNvPr id="721" name="テキスト ボックス 720"/>
        <xdr:cNvSpPr txBox="1"/>
      </xdr:nvSpPr>
      <xdr:spPr>
        <a:xfrm>
          <a:off x="14325111" y="1673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46165</xdr:rowOff>
    </xdr:from>
    <xdr:to>
      <xdr:col>72</xdr:col>
      <xdr:colOff>38100</xdr:colOff>
      <xdr:row>97</xdr:row>
      <xdr:rowOff>147765</xdr:rowOff>
    </xdr:to>
    <xdr:sp macro="" textlink="">
      <xdr:nvSpPr>
        <xdr:cNvPr id="722" name="楕円 721"/>
        <xdr:cNvSpPr/>
      </xdr:nvSpPr>
      <xdr:spPr>
        <a:xfrm>
          <a:off x="13652500" y="166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138892</xdr:rowOff>
    </xdr:from>
    <xdr:ext cx="534377" cy="259045"/>
    <xdr:sp macro="" textlink="">
      <xdr:nvSpPr>
        <xdr:cNvPr id="723" name="テキスト ボックス 722"/>
        <xdr:cNvSpPr txBox="1"/>
      </xdr:nvSpPr>
      <xdr:spPr>
        <a:xfrm>
          <a:off x="13436111" y="167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43904</xdr:rowOff>
    </xdr:from>
    <xdr:to>
      <xdr:col>67</xdr:col>
      <xdr:colOff>101600</xdr:colOff>
      <xdr:row>97</xdr:row>
      <xdr:rowOff>145504</xdr:rowOff>
    </xdr:to>
    <xdr:sp macro="" textlink="">
      <xdr:nvSpPr>
        <xdr:cNvPr id="724" name="楕円 723"/>
        <xdr:cNvSpPr/>
      </xdr:nvSpPr>
      <xdr:spPr>
        <a:xfrm>
          <a:off x="12763500" y="166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136631</xdr:rowOff>
    </xdr:from>
    <xdr:ext cx="534377" cy="259045"/>
    <xdr:sp macro="" textlink="">
      <xdr:nvSpPr>
        <xdr:cNvPr id="725" name="テキスト ボックス 724"/>
        <xdr:cNvSpPr txBox="1"/>
      </xdr:nvSpPr>
      <xdr:spPr>
        <a:xfrm>
          <a:off x="12547111" y="167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目的別における住民一人当たりのコストについては、民生費が昨年度に比べ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、突出して類似団体平均を大きく上回っている。これは、民生費が、歳出決算額の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割以上を占める扶助費の約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割を支出していることによるものである。なかでも児童福祉費は、若年層人口が多い当町の人口構造の影響や、町独自の子育て支援政策を重点的に行っていることなどにより、民生費の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割以上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を占めている。今後は、施設の統廃合を含めた各種公共施設の更新が見込まれることから、公共施設等に関連する各経費の計画的な執行のため、詳細な現状分析に基づいた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個別施設計画の策定が必要である。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財政調整基金残高は、大規模事業実施に備え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年度以降基金の積み増しを行い、昨年度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は地方税など自主財源が伸び</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百万円の積み増しとなり、現在高が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1,809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百万円となった。本年度についても、今後の社会保障関連経費の増を鑑み、</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が、災害対応にかかる時間外人件費、扶助費（施設型給付費）の増に要する財源として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ため、標準財政規模比は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実質収支額は、翌年度に繰り越すべき財源が、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百万円となったが、歳入歳出差引額が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0.41</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実質単年度収支については、財政調整基金の積立額が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百万円減となり、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百万の減となり、昨年度から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減という結果となった。</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本年度も、すべての会計で黒字となった。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水道事業会計は、昨年度に引き続き安定して黒字経営を維持している。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国民健康保険特別会計は、標準財政規模比が昨年度比で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共同事業拠出金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百万円減となったことなどにより、歳出総額は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百万円の減となった。これに対し歳入は、保険料収入が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百万円減、国県支出金が計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、総額では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百万円の減となった。今後もさらに進む高齢化に対する備えと、急激な療養費等の高騰にも耐え得る適正な保険税額の設定及び準備基金残高の確保が必要である。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介護保険特別会計については、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年度からスタートした第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期計画の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年目であり、保険料の改定や徴収率が上がったことなどにより、歳入総額が昨年度比で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歳出総額について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介護予防・日常生活支援総合事業や認知症施策、多様な生活支援サービス等の推進を目標に地域支援事業に力を入れることで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保険給付費が前年度比で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減となるなど、全体としては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となった。今後も高齢化が進み要介護認定者が増加すると思われるため、給付費の適正化に努める必要がある。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公共下水道事業特別会計については、料金収入が昨年度と比べ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百万円増となった。下水道接続率が改善しているなか、住環境の現状を踏まえ、今後整備区域の変更も視野に入れた事業計画の見直しを検討し、公営企業会計としての適正化を推進していく必要がある。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元利償還額については、平成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年度に借り入れた臨時</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対策債、</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年度に借り入れた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上米公園パークゴルフ場整備事業</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等に伴う元金償還が始まり、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前年度で中学校整備事業などの償還が終了し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となった。借入の利率については、毎年入札し利率を低く抑えるよう努めているが、元利償還額は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年度を底として今後も増加傾向にあると見込まれていることから、減債基金の積立に取組んでいく。</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公営企業債の元利償還金に対する繰入金については、水道事業会計・農業集落排水事業会計において今年度地方債の発行がなく、また</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百万円の元利金償還終了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などに伴い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満期一括償還については実施していない。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上回る結果となった。</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町営住宅東原団地整備事業、中央テニスコート増設事業、役場前通線歩道整備事業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などの大型普通建設事業の実施により、本年度の地方債発行額が昨年度に比べ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債務負担行為に基づく支出予定額は、昨年度新たに設定されたものはなかったため、全体で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退職手当負担見込額は、本年度退職者の人数及び勤続年数の差異により昨年度から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充当可能基金は、財政調整基金において、町税の増収などを背景に、今後増える見込みの社会保障関連経費に備えて、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が、災害対応にかかる時間外人件費、扶助費（施設型給付費）の増に要する財源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今後とも長期的な視点から将来の財政負担適正化を図る。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百万円の増となった。主な基金増は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目的基金である公共施設等整備基金が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、交流拠点施設整備基金が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それぞれ増となっている。これは、中心市街地における交流拠点施設整備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事業や、それに伴う町営住宅簡易平屋団地解体工事事業などの大規模な普通建設事業が計画されているため、財源不足を見込んで積み増しを行ったことによるものである。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年度からの各種事業への取り崩しにより、各基金ともに残高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んでい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る。現在の社会保障関連経費及び公共施設の老朽化への対応を考慮すると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は財政調整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り組みを行い、基金の有効活用と適正管理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ふるさと振興基金・・・ふるさと市町村圏の振興整備（都城市との連携事業（ソフト事業））への経費に充てる。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百万円増となった。これは、高度経済成長期に整備された施設の老朽化による維持管理または改修が今後顕在化する見込みであるため、毎年少しずつ積み増しを行っているためである。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交流拠点施設整備基金については本年度新設し、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百万の積立を行った。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衛生センター施設整備基金、ふるさと振興基金は利子による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百万円の増、すこやか福祉基金は増減なしとなっている。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公共施設等整備基金については、施設の老朽化による町営住宅住戸改善事業や各小中学校改修などが近い将来集中して発生する恐れがあるため、平成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年度に整備した公共施設総合管理計画に基づき、長期的視点から施設の集約化や長寿命化を図り、予算の平準化を予測しながら基金の活用を行っていく。交流拠点施設整備基金については、令和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年度に事業予定であるため、それまでは積み増しを行い、事業完了後は廃止する予定である。衛生センター基金については、令和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改築計画があるため、事業完了後は廃止する予定である。すこやか福祉基金については、高齢者保険福祉事業への充当を今後も行っていくが、現状の充当事業を鑑みると基金の積み増しは当分の間行わない予定である。ふるさと振興基金は、都城市との連携ソフト事業の財源に充てることとなってい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年度の基金創設以来、平成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百万円を取り崩したほかは、一度も取り崩しを行っていないため、今後、本基金の活用方法を検討していく。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百万円の減となっている。これは、災害対応にかかる時間外人件費、扶助費（施設型給付費）の増に要する財源として昨年度比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百万円の取崩を行ったことによるものである。今後は、障害者自立支援給付費や認定子ども園の増による保育給付事業など社会保障関連経費増が今後も予想されることに加え、交流拠点施設整備令和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年度に実施予定の交流拠点施設整備事業や令和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衛生センター（し尿処理施設）の改築など、大規模な普通建設事業が計画されていることから、一般財源が不足することが予想されるため、社会保障関連経費への充当見込みとして、ここ数年取り崩しを最小限に抑えて積み増しを行うように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今後増加見込みである社会保障関連経費に充当するための取り崩しが進み、基金残高が減少していく見込みとなっているため、長期的視点から適正な運用を行っていく。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将来の公債費負担に対する備えとして、平成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年度から積み増しを行ってきた。昨年度は取り崩しを行わなかったが、本年度は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百万円の取り崩しを行ったため、基金残高が減額となった。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の元金償還の開始、公共施設の大規模改修等が控え、地方債発行額の増が見込まれるため、公債費の増加が予想されている。基金積立を計画的に行い、地方債発行額の抑制を図り、将来負担の抑制に努め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昇している。高度経済成長期に整備された資産が多く、更新時期を迎えていることから、類似団体より高い水準にある。このことから、類似団体と比べ公共施設老朽化に伴う諸問題がすでに顕在化しつつ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公共施設等総合管理計画に基づき、施設の点検・診断や計画的な予防保全による長寿命化を進めていくとともに、計画の達成度を鑑みながら目標値の再設定を行っていく必要がある。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xdr:cNvCxnSpPr/>
      </xdr:nvCxnSpPr>
      <xdr:spPr>
        <a:xfrm flipV="1">
          <a:off x="4760595" y="4634865"/>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xdr:cNvSpPr txBox="1"/>
      </xdr:nvSpPr>
      <xdr:spPr>
        <a:xfrm>
          <a:off x="481330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xdr:cNvCxnSpPr/>
      </xdr:nvCxnSpPr>
      <xdr:spPr>
        <a:xfrm>
          <a:off x="4673600" y="606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9" name="有形固定資産減価償却率平均値テキスト"/>
        <xdr:cNvSpPr txBox="1"/>
      </xdr:nvSpPr>
      <xdr:spPr>
        <a:xfrm>
          <a:off x="4813300" y="5370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xdr:cNvSpPr/>
      </xdr:nvSpPr>
      <xdr:spPr>
        <a:xfrm>
          <a:off x="4711700" y="539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xdr:cNvSpPr/>
      </xdr:nvSpPr>
      <xdr:spPr>
        <a:xfrm>
          <a:off x="4000500" y="542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xdr:cNvSpPr/>
      </xdr:nvSpPr>
      <xdr:spPr>
        <a:xfrm>
          <a:off x="3238500" y="54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xdr:cNvSpPr/>
      </xdr:nvSpPr>
      <xdr:spPr>
        <a:xfrm>
          <a:off x="2476500" y="5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89" name="楕円 88"/>
        <xdr:cNvSpPr/>
      </xdr:nvSpPr>
      <xdr:spPr>
        <a:xfrm>
          <a:off x="47117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21698</xdr:rowOff>
    </xdr:from>
    <xdr:ext cx="405111" cy="259045"/>
    <xdr:sp macro="" textlink="">
      <xdr:nvSpPr>
        <xdr:cNvPr id="90" name="有形固定資産減価償却率該当値テキスト"/>
        <xdr:cNvSpPr txBox="1"/>
      </xdr:nvSpPr>
      <xdr:spPr>
        <a:xfrm>
          <a:off x="4813300" y="499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91" name="楕円 90"/>
        <xdr:cNvSpPr/>
      </xdr:nvSpPr>
      <xdr:spPr>
        <a:xfrm>
          <a:off x="4000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86632</xdr:rowOff>
    </xdr:to>
    <xdr:cxnSp macro="">
      <xdr:nvCxnSpPr>
        <xdr:cNvPr id="92" name="直線コネクタ 91"/>
        <xdr:cNvCxnSpPr/>
      </xdr:nvCxnSpPr>
      <xdr:spPr>
        <a:xfrm flipV="1">
          <a:off x="4051300" y="5193121"/>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3" name="楕円 92"/>
        <xdr:cNvSpPr/>
      </xdr:nvSpPr>
      <xdr:spPr>
        <a:xfrm>
          <a:off x="3238500" y="52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126728</xdr:rowOff>
    </xdr:to>
    <xdr:cxnSp macro="">
      <xdr:nvCxnSpPr>
        <xdr:cNvPr id="94" name="直線コネクタ 93"/>
        <xdr:cNvCxnSpPr/>
      </xdr:nvCxnSpPr>
      <xdr:spPr>
        <a:xfrm flipV="1">
          <a:off x="3289300" y="5230132"/>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5" name="n_1aveValue有形固定資産減価償却率"/>
        <xdr:cNvSpPr txBox="1"/>
      </xdr:nvSpPr>
      <xdr:spPr>
        <a:xfrm>
          <a:off x="3836044" y="551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6" name="n_2aveValue有形固定資産減価償却率"/>
        <xdr:cNvSpPr txBox="1"/>
      </xdr:nvSpPr>
      <xdr:spPr>
        <a:xfrm>
          <a:off x="3086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7" name="n_3aveValue有形固定資産減価償却率"/>
        <xdr:cNvSpPr txBox="1"/>
      </xdr:nvSpPr>
      <xdr:spPr>
        <a:xfrm>
          <a:off x="2324744" y="534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153959</xdr:rowOff>
    </xdr:from>
    <xdr:ext cx="405111" cy="259045"/>
    <xdr:sp macro="" textlink="">
      <xdr:nvSpPr>
        <xdr:cNvPr id="98" name="n_1mainValue有形固定資産減価償却率"/>
        <xdr:cNvSpPr txBox="1"/>
      </xdr:nvSpPr>
      <xdr:spPr>
        <a:xfrm>
          <a:off x="38360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99" name="n_2mainValue有形固定資産減価償却率"/>
        <xdr:cNvSpPr txBox="1"/>
      </xdr:nvSpPr>
      <xdr:spPr>
        <a:xfrm>
          <a:off x="3086744" y="499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債務償還可能比率は、全国平均よりも</a:t>
          </a:r>
          <a:r>
            <a:rPr kumimoji="1" lang="en-US" altLang="ja-JP" sz="1100">
              <a:latin typeface="ＭＳ Ｐゴシック" panose="020B0600070205080204" pitchFamily="50" charset="-128"/>
              <a:ea typeface="ＭＳ Ｐゴシック" panose="020B0600070205080204" pitchFamily="50" charset="-128"/>
            </a:rPr>
            <a:t>215.6</a:t>
          </a:r>
          <a:r>
            <a:rPr kumimoji="1" lang="ja-JP" altLang="en-US" sz="1100">
              <a:latin typeface="ＭＳ Ｐゴシック" panose="020B0600070205080204" pitchFamily="50" charset="-128"/>
              <a:ea typeface="ＭＳ Ｐゴシック" panose="020B0600070205080204" pitchFamily="50" charset="-128"/>
            </a:rPr>
            <a:t>％低い状態にあり、比較的債務償還能力は高いといえるが、町債残高の増加に伴い前年度より数値が悪化している。今後発生する大型の普通建設事業や、老朽化が進んだ公共施設・インフラ等の更新により町債がさらに増額すれば、それに伴い数値も悪化することが見込まれる。健全な財政運営に努めるとともに、公共施設等総合管理計画で定めたとおり計画的に施設の更新・統廃合を行う必要性があ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xdr:cNvSpPr txBox="1"/>
      </xdr:nvSpPr>
      <xdr:spPr>
        <a:xfrm>
          <a:off x="14846300" y="5198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8763</xdr:rowOff>
    </xdr:from>
    <xdr:to>
      <xdr:col>76</xdr:col>
      <xdr:colOff>73025</xdr:colOff>
      <xdr:row>32</xdr:row>
      <xdr:rowOff>110363</xdr:rowOff>
    </xdr:to>
    <xdr:sp macro="" textlink="">
      <xdr:nvSpPr>
        <xdr:cNvPr id="139" name="楕円 138"/>
        <xdr:cNvSpPr/>
      </xdr:nvSpPr>
      <xdr:spPr>
        <a:xfrm>
          <a:off x="14744700" y="54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158640</xdr:rowOff>
    </xdr:from>
    <xdr:ext cx="469744" cy="259045"/>
    <xdr:sp macro="" textlink="">
      <xdr:nvSpPr>
        <xdr:cNvPr id="140" name="債務償還比率該当値テキスト"/>
        <xdr:cNvSpPr txBox="1"/>
      </xdr:nvSpPr>
      <xdr:spPr>
        <a:xfrm>
          <a:off x="14846300" y="547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45466</xdr:rowOff>
    </xdr:from>
    <xdr:to>
      <xdr:col>72</xdr:col>
      <xdr:colOff>123825</xdr:colOff>
      <xdr:row>32</xdr:row>
      <xdr:rowOff>147066</xdr:rowOff>
    </xdr:to>
    <xdr:sp macro="" textlink="">
      <xdr:nvSpPr>
        <xdr:cNvPr id="141" name="楕円 140"/>
        <xdr:cNvSpPr/>
      </xdr:nvSpPr>
      <xdr:spPr>
        <a:xfrm>
          <a:off x="14033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59563</xdr:rowOff>
    </xdr:from>
    <xdr:to>
      <xdr:col>76</xdr:col>
      <xdr:colOff>22225</xdr:colOff>
      <xdr:row>32</xdr:row>
      <xdr:rowOff>96266</xdr:rowOff>
    </xdr:to>
    <xdr:cxnSp macro="">
      <xdr:nvCxnSpPr>
        <xdr:cNvPr id="142" name="直線コネクタ 141"/>
        <xdr:cNvCxnSpPr/>
      </xdr:nvCxnSpPr>
      <xdr:spPr>
        <a:xfrm flipV="1">
          <a:off x="14084300" y="5545963"/>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xdr:cNvSpPr txBox="1"/>
      </xdr:nvSpPr>
      <xdr:spPr>
        <a:xfrm>
          <a:off x="13836727" y="51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138193</xdr:rowOff>
    </xdr:from>
    <xdr:ext cx="469744" cy="259045"/>
    <xdr:sp macro="" textlink="">
      <xdr:nvSpPr>
        <xdr:cNvPr id="144" name="n_1mainValue債務償還比率"/>
        <xdr:cNvSpPr txBox="1"/>
      </xdr:nvSpPr>
      <xdr:spPr>
        <a:xfrm>
          <a:off x="13836727" y="56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1" name="楕円 70"/>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135907</xdr:rowOff>
    </xdr:from>
    <xdr:ext cx="405111" cy="259045"/>
    <xdr:sp macro="" textlink="">
      <xdr:nvSpPr>
        <xdr:cNvPr id="72" name="【道路】&#10;有形固定資産減価償却率該当値テキスト"/>
        <xdr:cNvSpPr txBox="1"/>
      </xdr:nvSpPr>
      <xdr:spPr>
        <a:xfrm>
          <a:off x="4673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3" name="楕円 72"/>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24765</xdr:rowOff>
    </xdr:to>
    <xdr:cxnSp macro="">
      <xdr:nvCxnSpPr>
        <xdr:cNvPr id="74" name="直線コネクタ 73"/>
        <xdr:cNvCxnSpPr/>
      </xdr:nvCxnSpPr>
      <xdr:spPr>
        <a:xfrm flipV="1">
          <a:off x="3797300" y="6336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5" name="楕円 74"/>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62865</xdr:rowOff>
    </xdr:to>
    <xdr:cxnSp macro="">
      <xdr:nvCxnSpPr>
        <xdr:cNvPr id="76" name="直線コネクタ 75"/>
        <xdr:cNvCxnSpPr/>
      </xdr:nvCxnSpPr>
      <xdr:spPr>
        <a:xfrm flipV="1">
          <a:off x="2908300" y="6368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80" name="n_1mainValue【道路】&#10;有形固定資産減価償却率"/>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1" name="n_2mainValue【道路】&#10;有形固定資産減価償却率"/>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78892</xdr:rowOff>
    </xdr:from>
    <xdr:to>
      <xdr:col>55</xdr:col>
      <xdr:colOff>50800</xdr:colOff>
      <xdr:row>37</xdr:row>
      <xdr:rowOff>9042</xdr:rowOff>
    </xdr:to>
    <xdr:sp macro="" textlink="">
      <xdr:nvSpPr>
        <xdr:cNvPr id="118" name="楕円 117"/>
        <xdr:cNvSpPr/>
      </xdr:nvSpPr>
      <xdr:spPr>
        <a:xfrm>
          <a:off x="10426700" y="62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101769</xdr:rowOff>
    </xdr:from>
    <xdr:ext cx="534377" cy="259045"/>
    <xdr:sp macro="" textlink="">
      <xdr:nvSpPr>
        <xdr:cNvPr id="119" name="【道路】&#10;一人当たり延長該当値テキスト"/>
        <xdr:cNvSpPr txBox="1"/>
      </xdr:nvSpPr>
      <xdr:spPr>
        <a:xfrm>
          <a:off x="10515600" y="61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77795</xdr:rowOff>
    </xdr:from>
    <xdr:to>
      <xdr:col>50</xdr:col>
      <xdr:colOff>165100</xdr:colOff>
      <xdr:row>37</xdr:row>
      <xdr:rowOff>7945</xdr:rowOff>
    </xdr:to>
    <xdr:sp macro="" textlink="">
      <xdr:nvSpPr>
        <xdr:cNvPr id="120" name="楕円 119"/>
        <xdr:cNvSpPr/>
      </xdr:nvSpPr>
      <xdr:spPr>
        <a:xfrm>
          <a:off x="9588500" y="62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128595</xdr:rowOff>
    </xdr:from>
    <xdr:to>
      <xdr:col>55</xdr:col>
      <xdr:colOff>0</xdr:colOff>
      <xdr:row>36</xdr:row>
      <xdr:rowOff>129692</xdr:rowOff>
    </xdr:to>
    <xdr:cxnSp macro="">
      <xdr:nvCxnSpPr>
        <xdr:cNvPr id="121" name="直線コネクタ 120"/>
        <xdr:cNvCxnSpPr/>
      </xdr:nvCxnSpPr>
      <xdr:spPr>
        <a:xfrm>
          <a:off x="9639300" y="6300795"/>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77978</xdr:rowOff>
    </xdr:from>
    <xdr:to>
      <xdr:col>46</xdr:col>
      <xdr:colOff>38100</xdr:colOff>
      <xdr:row>37</xdr:row>
      <xdr:rowOff>8128</xdr:rowOff>
    </xdr:to>
    <xdr:sp macro="" textlink="">
      <xdr:nvSpPr>
        <xdr:cNvPr id="122" name="楕円 121"/>
        <xdr:cNvSpPr/>
      </xdr:nvSpPr>
      <xdr:spPr>
        <a:xfrm>
          <a:off x="8699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128595</xdr:rowOff>
    </xdr:from>
    <xdr:to>
      <xdr:col>50</xdr:col>
      <xdr:colOff>114300</xdr:colOff>
      <xdr:row>36</xdr:row>
      <xdr:rowOff>128778</xdr:rowOff>
    </xdr:to>
    <xdr:cxnSp macro="">
      <xdr:nvCxnSpPr>
        <xdr:cNvPr id="123" name="直線コネクタ 122"/>
        <xdr:cNvCxnSpPr/>
      </xdr:nvCxnSpPr>
      <xdr:spPr>
        <a:xfrm flipV="1">
          <a:off x="8750300" y="630079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4"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5"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24472</xdr:rowOff>
    </xdr:from>
    <xdr:ext cx="534377" cy="259045"/>
    <xdr:sp macro="" textlink="">
      <xdr:nvSpPr>
        <xdr:cNvPr id="127" name="n_1mainValue【道路】&#10;一人当たり延長"/>
        <xdr:cNvSpPr txBox="1"/>
      </xdr:nvSpPr>
      <xdr:spPr>
        <a:xfrm>
          <a:off x="9359411" y="6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24655</xdr:rowOff>
    </xdr:from>
    <xdr:ext cx="534377" cy="259045"/>
    <xdr:sp macro="" textlink="">
      <xdr:nvSpPr>
        <xdr:cNvPr id="128" name="n_2mainValue【道路】&#10;一人当たり延長"/>
        <xdr:cNvSpPr txBox="1"/>
      </xdr:nvSpPr>
      <xdr:spPr>
        <a:xfrm>
          <a:off x="8483111" y="60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69" name="楕円 168"/>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70" name="【橋りょう・トンネル】&#10;有形固定資産減価償却率該当値テキスト"/>
        <xdr:cNvSpPr txBox="1"/>
      </xdr:nvSpPr>
      <xdr:spPr>
        <a:xfrm>
          <a:off x="4673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71" name="楕円 170"/>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35923</xdr:rowOff>
    </xdr:to>
    <xdr:cxnSp macro="">
      <xdr:nvCxnSpPr>
        <xdr:cNvPr id="172" name="直線コネクタ 171"/>
        <xdr:cNvCxnSpPr/>
      </xdr:nvCxnSpPr>
      <xdr:spPr>
        <a:xfrm flipV="1">
          <a:off x="3797300" y="99571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9616</xdr:rowOff>
    </xdr:from>
    <xdr:to>
      <xdr:col>15</xdr:col>
      <xdr:colOff>101600</xdr:colOff>
      <xdr:row>58</xdr:row>
      <xdr:rowOff>111216</xdr:rowOff>
    </xdr:to>
    <xdr:sp macro="" textlink="">
      <xdr:nvSpPr>
        <xdr:cNvPr id="173" name="楕円 172"/>
        <xdr:cNvSpPr/>
      </xdr:nvSpPr>
      <xdr:spPr>
        <a:xfrm>
          <a:off x="2857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35923</xdr:rowOff>
    </xdr:from>
    <xdr:to>
      <xdr:col>19</xdr:col>
      <xdr:colOff>177800</xdr:colOff>
      <xdr:row>58</xdr:row>
      <xdr:rowOff>60416</xdr:rowOff>
    </xdr:to>
    <xdr:cxnSp macro="">
      <xdr:nvCxnSpPr>
        <xdr:cNvPr id="174" name="直線コネクタ 173"/>
        <xdr:cNvCxnSpPr/>
      </xdr:nvCxnSpPr>
      <xdr:spPr>
        <a:xfrm flipV="1">
          <a:off x="2908300" y="99800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178" name="n_1mainValue【橋りょう・トンネル】&#10;有形固定資産減価償却率"/>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127743</xdr:rowOff>
    </xdr:from>
    <xdr:ext cx="405111" cy="259045"/>
    <xdr:sp macro="" textlink="">
      <xdr:nvSpPr>
        <xdr:cNvPr id="179" name="n_2mainValue【橋りょう・トンネル】&#10;有形固定資産減価償却率"/>
        <xdr:cNvSpPr txBox="1"/>
      </xdr:nvSpPr>
      <xdr:spPr>
        <a:xfrm>
          <a:off x="2705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132418</xdr:rowOff>
    </xdr:from>
    <xdr:to>
      <xdr:col>55</xdr:col>
      <xdr:colOff>50800</xdr:colOff>
      <xdr:row>64</xdr:row>
      <xdr:rowOff>62568</xdr:rowOff>
    </xdr:to>
    <xdr:sp macro="" textlink="">
      <xdr:nvSpPr>
        <xdr:cNvPr id="220" name="楕円 219"/>
        <xdr:cNvSpPr/>
      </xdr:nvSpPr>
      <xdr:spPr>
        <a:xfrm>
          <a:off x="10426700" y="109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91795</xdr:rowOff>
    </xdr:from>
    <xdr:ext cx="599010" cy="259045"/>
    <xdr:sp macro="" textlink="">
      <xdr:nvSpPr>
        <xdr:cNvPr id="221" name="【橋りょう・トンネル】&#10;一人当たり有形固定資産（償却資産）額該当値テキスト"/>
        <xdr:cNvSpPr txBox="1"/>
      </xdr:nvSpPr>
      <xdr:spPr>
        <a:xfrm>
          <a:off x="10515600" y="1072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132267</xdr:rowOff>
    </xdr:from>
    <xdr:to>
      <xdr:col>50</xdr:col>
      <xdr:colOff>165100</xdr:colOff>
      <xdr:row>64</xdr:row>
      <xdr:rowOff>62417</xdr:rowOff>
    </xdr:to>
    <xdr:sp macro="" textlink="">
      <xdr:nvSpPr>
        <xdr:cNvPr id="222" name="楕円 221"/>
        <xdr:cNvSpPr/>
      </xdr:nvSpPr>
      <xdr:spPr>
        <a:xfrm>
          <a:off x="9588500" y="109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11617</xdr:rowOff>
    </xdr:from>
    <xdr:to>
      <xdr:col>55</xdr:col>
      <xdr:colOff>0</xdr:colOff>
      <xdr:row>64</xdr:row>
      <xdr:rowOff>11768</xdr:rowOff>
    </xdr:to>
    <xdr:cxnSp macro="">
      <xdr:nvCxnSpPr>
        <xdr:cNvPr id="223" name="直線コネクタ 222"/>
        <xdr:cNvCxnSpPr/>
      </xdr:nvCxnSpPr>
      <xdr:spPr>
        <a:xfrm>
          <a:off x="9639300" y="10984417"/>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132295</xdr:rowOff>
    </xdr:from>
    <xdr:to>
      <xdr:col>46</xdr:col>
      <xdr:colOff>38100</xdr:colOff>
      <xdr:row>64</xdr:row>
      <xdr:rowOff>62445</xdr:rowOff>
    </xdr:to>
    <xdr:sp macro="" textlink="">
      <xdr:nvSpPr>
        <xdr:cNvPr id="224" name="楕円 223"/>
        <xdr:cNvSpPr/>
      </xdr:nvSpPr>
      <xdr:spPr>
        <a:xfrm>
          <a:off x="8699500" y="109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11617</xdr:rowOff>
    </xdr:from>
    <xdr:to>
      <xdr:col>50</xdr:col>
      <xdr:colOff>114300</xdr:colOff>
      <xdr:row>64</xdr:row>
      <xdr:rowOff>11645</xdr:rowOff>
    </xdr:to>
    <xdr:cxnSp macro="">
      <xdr:nvCxnSpPr>
        <xdr:cNvPr id="225" name="直線コネクタ 224"/>
        <xdr:cNvCxnSpPr/>
      </xdr:nvCxnSpPr>
      <xdr:spPr>
        <a:xfrm flipV="1">
          <a:off x="8750300" y="10984417"/>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26"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27"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78944</xdr:rowOff>
    </xdr:from>
    <xdr:ext cx="599010" cy="259045"/>
    <xdr:sp macro="" textlink="">
      <xdr:nvSpPr>
        <xdr:cNvPr id="229" name="n_1mainValue【橋りょう・トンネル】&#10;一人当たり有形固定資産（償却資産）額"/>
        <xdr:cNvSpPr txBox="1"/>
      </xdr:nvSpPr>
      <xdr:spPr>
        <a:xfrm>
          <a:off x="9327095" y="107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78972</xdr:rowOff>
    </xdr:from>
    <xdr:ext cx="599010" cy="259045"/>
    <xdr:sp macro="" textlink="">
      <xdr:nvSpPr>
        <xdr:cNvPr id="230" name="n_2mainValue【橋りょう・トンネル】&#10;一人当たり有形固定資産（償却資産）額"/>
        <xdr:cNvSpPr txBox="1"/>
      </xdr:nvSpPr>
      <xdr:spPr>
        <a:xfrm>
          <a:off x="8450795" y="1070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104866</xdr:rowOff>
    </xdr:from>
    <xdr:to>
      <xdr:col>24</xdr:col>
      <xdr:colOff>114300</xdr:colOff>
      <xdr:row>82</xdr:row>
      <xdr:rowOff>35016</xdr:rowOff>
    </xdr:to>
    <xdr:sp macro="" textlink="">
      <xdr:nvSpPr>
        <xdr:cNvPr id="271" name="楕円 270"/>
        <xdr:cNvSpPr/>
      </xdr:nvSpPr>
      <xdr:spPr>
        <a:xfrm>
          <a:off x="4584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83293</xdr:rowOff>
    </xdr:from>
    <xdr:ext cx="405111" cy="259045"/>
    <xdr:sp macro="" textlink="">
      <xdr:nvSpPr>
        <xdr:cNvPr id="272" name="【公営住宅】&#10;有形固定資産減価償却率該当値テキスト"/>
        <xdr:cNvSpPr txBox="1"/>
      </xdr:nvSpPr>
      <xdr:spPr>
        <a:xfrm>
          <a:off x="4673600"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73" name="楕円 272"/>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155666</xdr:rowOff>
    </xdr:to>
    <xdr:cxnSp macro="">
      <xdr:nvCxnSpPr>
        <xdr:cNvPr id="274" name="直線コネクタ 273"/>
        <xdr:cNvCxnSpPr/>
      </xdr:nvCxnSpPr>
      <xdr:spPr>
        <a:xfrm>
          <a:off x="3797300" y="139941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275" name="楕円 274"/>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106680</xdr:rowOff>
    </xdr:to>
    <xdr:cxnSp macro="">
      <xdr:nvCxnSpPr>
        <xdr:cNvPr id="276" name="直線コネクタ 275"/>
        <xdr:cNvCxnSpPr/>
      </xdr:nvCxnSpPr>
      <xdr:spPr>
        <a:xfrm>
          <a:off x="2908300" y="13923918"/>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280" name="n_1mainValue【公営住宅】&#10;有形固定資産減価償却率"/>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78395</xdr:rowOff>
    </xdr:from>
    <xdr:ext cx="405111" cy="259045"/>
    <xdr:sp macro="" textlink="">
      <xdr:nvSpPr>
        <xdr:cNvPr id="281" name="n_2mainValue【公営住宅】&#10;有形固定資産減価償却率"/>
        <xdr:cNvSpPr txBox="1"/>
      </xdr:nvSpPr>
      <xdr:spPr>
        <a:xfrm>
          <a:off x="2705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4119</xdr:rowOff>
    </xdr:from>
    <xdr:to>
      <xdr:col>55</xdr:col>
      <xdr:colOff>50800</xdr:colOff>
      <xdr:row>85</xdr:row>
      <xdr:rowOff>105719</xdr:rowOff>
    </xdr:to>
    <xdr:sp macro="" textlink="">
      <xdr:nvSpPr>
        <xdr:cNvPr id="322" name="楕円 321"/>
        <xdr:cNvSpPr/>
      </xdr:nvSpPr>
      <xdr:spPr>
        <a:xfrm>
          <a:off x="10426700" y="145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26996</xdr:rowOff>
    </xdr:from>
    <xdr:ext cx="469744" cy="259045"/>
    <xdr:sp macro="" textlink="">
      <xdr:nvSpPr>
        <xdr:cNvPr id="323" name="【公営住宅】&#10;一人当たり面積該当値テキスト"/>
        <xdr:cNvSpPr txBox="1"/>
      </xdr:nvSpPr>
      <xdr:spPr>
        <a:xfrm>
          <a:off x="10515600" y="1442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xdr:rowOff>
    </xdr:from>
    <xdr:to>
      <xdr:col>50</xdr:col>
      <xdr:colOff>165100</xdr:colOff>
      <xdr:row>85</xdr:row>
      <xdr:rowOff>118128</xdr:rowOff>
    </xdr:to>
    <xdr:sp macro="" textlink="">
      <xdr:nvSpPr>
        <xdr:cNvPr id="324" name="楕円 323"/>
        <xdr:cNvSpPr/>
      </xdr:nvSpPr>
      <xdr:spPr>
        <a:xfrm>
          <a:off x="9588500" y="14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54919</xdr:rowOff>
    </xdr:from>
    <xdr:to>
      <xdr:col>55</xdr:col>
      <xdr:colOff>0</xdr:colOff>
      <xdr:row>85</xdr:row>
      <xdr:rowOff>67328</xdr:rowOff>
    </xdr:to>
    <xdr:cxnSp macro="">
      <xdr:nvCxnSpPr>
        <xdr:cNvPr id="325" name="直線コネクタ 324"/>
        <xdr:cNvCxnSpPr/>
      </xdr:nvCxnSpPr>
      <xdr:spPr>
        <a:xfrm flipV="1">
          <a:off x="9639300" y="14628169"/>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26" name="楕円 325"/>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67328</xdr:rowOff>
    </xdr:to>
    <xdr:cxnSp macro="">
      <xdr:nvCxnSpPr>
        <xdr:cNvPr id="327" name="直線コネクタ 326"/>
        <xdr:cNvCxnSpPr/>
      </xdr:nvCxnSpPr>
      <xdr:spPr>
        <a:xfrm>
          <a:off x="8750300" y="14629637"/>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28"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9"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134655</xdr:rowOff>
    </xdr:from>
    <xdr:ext cx="469744" cy="259045"/>
    <xdr:sp macro="" textlink="">
      <xdr:nvSpPr>
        <xdr:cNvPr id="331" name="n_1mainValue【公営住宅】&#10;一人当たり面積"/>
        <xdr:cNvSpPr txBox="1"/>
      </xdr:nvSpPr>
      <xdr:spPr>
        <a:xfrm>
          <a:off x="9391727" y="1436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123714</xdr:rowOff>
    </xdr:from>
    <xdr:ext cx="469744" cy="259045"/>
    <xdr:sp macro="" textlink="">
      <xdr:nvSpPr>
        <xdr:cNvPr id="332" name="n_2mainValue【公営住宅】&#10;一人当たり面積"/>
        <xdr:cNvSpPr txBox="1"/>
      </xdr:nvSpPr>
      <xdr:spPr>
        <a:xfrm>
          <a:off x="8515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89" name="楕円 388"/>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90"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91" name="楕円 390"/>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92" name="直線コネクタ 391"/>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93" name="楕円 392"/>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94" name="直線コネクタ 393"/>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8"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9"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38" name="楕円 437"/>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39" name="【認定こども園・幼稚園・保育所】&#10;一人当たり面積該当値テキスト"/>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40" name="楕円 439"/>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41" name="直線コネクタ 440"/>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42" name="楕円 441"/>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443" name="直線コネクタ 442"/>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447"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448" name="n_2mainValue【認定こども園・幼稚園・保育所】&#10;一人当たり面積"/>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88" name="楕円 487"/>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489"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490" name="楕円 489"/>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32385</xdr:rowOff>
    </xdr:to>
    <xdr:cxnSp macro="">
      <xdr:nvCxnSpPr>
        <xdr:cNvPr id="491" name="直線コネクタ 490"/>
        <xdr:cNvCxnSpPr/>
      </xdr:nvCxnSpPr>
      <xdr:spPr>
        <a:xfrm flipV="1">
          <a:off x="15481300" y="10115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492" name="楕円 491"/>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59055</xdr:rowOff>
    </xdr:to>
    <xdr:cxnSp macro="">
      <xdr:nvCxnSpPr>
        <xdr:cNvPr id="493" name="直線コネクタ 492"/>
        <xdr:cNvCxnSpPr/>
      </xdr:nvCxnSpPr>
      <xdr:spPr>
        <a:xfrm flipV="1">
          <a:off x="14592300" y="101479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497" name="n_1mainValue【学校施設】&#10;有形固定資産減価償却率"/>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498"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36" name="楕円 535"/>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537" name="【学校施設】&#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85903</xdr:rowOff>
    </xdr:from>
    <xdr:to>
      <xdr:col>112</xdr:col>
      <xdr:colOff>38100</xdr:colOff>
      <xdr:row>63</xdr:row>
      <xdr:rowOff>16053</xdr:rowOff>
    </xdr:to>
    <xdr:sp macro="" textlink="">
      <xdr:nvSpPr>
        <xdr:cNvPr id="538" name="楕円 537"/>
        <xdr:cNvSpPr/>
      </xdr:nvSpPr>
      <xdr:spPr>
        <a:xfrm>
          <a:off x="21272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136703</xdr:rowOff>
    </xdr:from>
    <xdr:to>
      <xdr:col>116</xdr:col>
      <xdr:colOff>63500</xdr:colOff>
      <xdr:row>63</xdr:row>
      <xdr:rowOff>6858</xdr:rowOff>
    </xdr:to>
    <xdr:cxnSp macro="">
      <xdr:nvCxnSpPr>
        <xdr:cNvPr id="539" name="直線コネクタ 538"/>
        <xdr:cNvCxnSpPr/>
      </xdr:nvCxnSpPr>
      <xdr:spPr>
        <a:xfrm>
          <a:off x="21323300" y="10766603"/>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65329</xdr:rowOff>
    </xdr:from>
    <xdr:to>
      <xdr:col>107</xdr:col>
      <xdr:colOff>101600</xdr:colOff>
      <xdr:row>62</xdr:row>
      <xdr:rowOff>166929</xdr:rowOff>
    </xdr:to>
    <xdr:sp macro="" textlink="">
      <xdr:nvSpPr>
        <xdr:cNvPr id="540" name="楕円 539"/>
        <xdr:cNvSpPr/>
      </xdr:nvSpPr>
      <xdr:spPr>
        <a:xfrm>
          <a:off x="20383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116129</xdr:rowOff>
    </xdr:from>
    <xdr:to>
      <xdr:col>111</xdr:col>
      <xdr:colOff>177800</xdr:colOff>
      <xdr:row>62</xdr:row>
      <xdr:rowOff>136703</xdr:rowOff>
    </xdr:to>
    <xdr:cxnSp macro="">
      <xdr:nvCxnSpPr>
        <xdr:cNvPr id="541" name="直線コネクタ 540"/>
        <xdr:cNvCxnSpPr/>
      </xdr:nvCxnSpPr>
      <xdr:spPr>
        <a:xfrm>
          <a:off x="20434300" y="1074602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7180</xdr:rowOff>
    </xdr:from>
    <xdr:ext cx="469744" cy="259045"/>
    <xdr:sp macro="" textlink="">
      <xdr:nvSpPr>
        <xdr:cNvPr id="545" name="n_1mainValue【学校施設】&#10;一人当たり面積"/>
        <xdr:cNvSpPr txBox="1"/>
      </xdr:nvSpPr>
      <xdr:spPr>
        <a:xfrm>
          <a:off x="2107572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12006</xdr:rowOff>
    </xdr:from>
    <xdr:ext cx="469744" cy="259045"/>
    <xdr:sp macro="" textlink="">
      <xdr:nvSpPr>
        <xdr:cNvPr id="546" name="n_2mainValue【学校施設】&#10;一人当たり面積"/>
        <xdr:cNvSpPr txBox="1"/>
      </xdr:nvSpPr>
      <xdr:spPr>
        <a:xfrm>
          <a:off x="201994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7" name="楕円 586"/>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8"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9" name="楕円 588"/>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0" name="直線コネクタ 589"/>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1" name="楕円 590"/>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2" name="直線コネクタ 591"/>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3"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6"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7"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74930</xdr:rowOff>
    </xdr:from>
    <xdr:to>
      <xdr:col>116</xdr:col>
      <xdr:colOff>114300</xdr:colOff>
      <xdr:row>85</xdr:row>
      <xdr:rowOff>5080</xdr:rowOff>
    </xdr:to>
    <xdr:sp macro="" textlink="">
      <xdr:nvSpPr>
        <xdr:cNvPr id="636" name="楕円 635"/>
        <xdr:cNvSpPr/>
      </xdr:nvSpPr>
      <xdr:spPr>
        <a:xfrm>
          <a:off x="22110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97807</xdr:rowOff>
    </xdr:from>
    <xdr:ext cx="469744" cy="259045"/>
    <xdr:sp macro="" textlink="">
      <xdr:nvSpPr>
        <xdr:cNvPr id="637" name="【児童館】&#10;一人当たり面積該当値テキスト"/>
        <xdr:cNvSpPr txBox="1"/>
      </xdr:nvSpPr>
      <xdr:spPr>
        <a:xfrm>
          <a:off x="22199600"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74930</xdr:rowOff>
    </xdr:from>
    <xdr:to>
      <xdr:col>112</xdr:col>
      <xdr:colOff>38100</xdr:colOff>
      <xdr:row>85</xdr:row>
      <xdr:rowOff>5080</xdr:rowOff>
    </xdr:to>
    <xdr:sp macro="" textlink="">
      <xdr:nvSpPr>
        <xdr:cNvPr id="638" name="楕円 637"/>
        <xdr:cNvSpPr/>
      </xdr:nvSpPr>
      <xdr:spPr>
        <a:xfrm>
          <a:off x="21272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125730</xdr:rowOff>
    </xdr:from>
    <xdr:to>
      <xdr:col>116</xdr:col>
      <xdr:colOff>63500</xdr:colOff>
      <xdr:row>84</xdr:row>
      <xdr:rowOff>125730</xdr:rowOff>
    </xdr:to>
    <xdr:cxnSp macro="">
      <xdr:nvCxnSpPr>
        <xdr:cNvPr id="639" name="直線コネクタ 638"/>
        <xdr:cNvCxnSpPr/>
      </xdr:nvCxnSpPr>
      <xdr:spPr>
        <a:xfrm>
          <a:off x="21323300" y="1452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74930</xdr:rowOff>
    </xdr:from>
    <xdr:to>
      <xdr:col>107</xdr:col>
      <xdr:colOff>101600</xdr:colOff>
      <xdr:row>85</xdr:row>
      <xdr:rowOff>5080</xdr:rowOff>
    </xdr:to>
    <xdr:sp macro="" textlink="">
      <xdr:nvSpPr>
        <xdr:cNvPr id="640" name="楕円 639"/>
        <xdr:cNvSpPr/>
      </xdr:nvSpPr>
      <xdr:spPr>
        <a:xfrm>
          <a:off x="2038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125730</xdr:rowOff>
    </xdr:from>
    <xdr:to>
      <xdr:col>111</xdr:col>
      <xdr:colOff>177800</xdr:colOff>
      <xdr:row>84</xdr:row>
      <xdr:rowOff>125730</xdr:rowOff>
    </xdr:to>
    <xdr:cxnSp macro="">
      <xdr:nvCxnSpPr>
        <xdr:cNvPr id="641" name="直線コネクタ 640"/>
        <xdr:cNvCxnSpPr/>
      </xdr:nvCxnSpPr>
      <xdr:spPr>
        <a:xfrm>
          <a:off x="20434300" y="1452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42"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3"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21607</xdr:rowOff>
    </xdr:from>
    <xdr:ext cx="469744" cy="259045"/>
    <xdr:sp macro="" textlink="">
      <xdr:nvSpPr>
        <xdr:cNvPr id="645" name="n_1mainValue【児童館】&#10;一人当たり面積"/>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646" name="n_2mainValue【児童館】&#10;一人当たり面積"/>
        <xdr:cNvSpPr txBox="1"/>
      </xdr:nvSpPr>
      <xdr:spPr>
        <a:xfrm>
          <a:off x="20199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125005</xdr:rowOff>
    </xdr:from>
    <xdr:to>
      <xdr:col>85</xdr:col>
      <xdr:colOff>177800</xdr:colOff>
      <xdr:row>103</xdr:row>
      <xdr:rowOff>55155</xdr:rowOff>
    </xdr:to>
    <xdr:sp macro="" textlink="">
      <xdr:nvSpPr>
        <xdr:cNvPr id="687" name="楕円 686"/>
        <xdr:cNvSpPr/>
      </xdr:nvSpPr>
      <xdr:spPr>
        <a:xfrm>
          <a:off x="16268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147882</xdr:rowOff>
    </xdr:from>
    <xdr:ext cx="405111" cy="259045"/>
    <xdr:sp macro="" textlink="">
      <xdr:nvSpPr>
        <xdr:cNvPr id="688" name="【公民館】&#10;有形固定資産減価償却率該当値テキスト"/>
        <xdr:cNvSpPr txBox="1"/>
      </xdr:nvSpPr>
      <xdr:spPr>
        <a:xfrm>
          <a:off x="16357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689" name="楕円 688"/>
        <xdr:cNvSpPr/>
      </xdr:nvSpPr>
      <xdr:spPr>
        <a:xfrm>
          <a:off x="15430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4355</xdr:rowOff>
    </xdr:from>
    <xdr:to>
      <xdr:col>85</xdr:col>
      <xdr:colOff>127000</xdr:colOff>
      <xdr:row>103</xdr:row>
      <xdr:rowOff>40277</xdr:rowOff>
    </xdr:to>
    <xdr:cxnSp macro="">
      <xdr:nvCxnSpPr>
        <xdr:cNvPr id="690" name="直線コネクタ 689"/>
        <xdr:cNvCxnSpPr/>
      </xdr:nvCxnSpPr>
      <xdr:spPr>
        <a:xfrm flipV="1">
          <a:off x="15481300" y="176637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691" name="楕円 690"/>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77832</xdr:rowOff>
    </xdr:to>
    <xdr:cxnSp macro="">
      <xdr:nvCxnSpPr>
        <xdr:cNvPr id="692" name="直線コネクタ 691"/>
        <xdr:cNvCxnSpPr/>
      </xdr:nvCxnSpPr>
      <xdr:spPr>
        <a:xfrm flipV="1">
          <a:off x="14592300" y="176996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93"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94"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107604</xdr:rowOff>
    </xdr:from>
    <xdr:ext cx="405111" cy="259045"/>
    <xdr:sp macro="" textlink="">
      <xdr:nvSpPr>
        <xdr:cNvPr id="696" name="n_1mainValue【公民館】&#10;有形固定資産減価償却率"/>
        <xdr:cNvSpPr txBox="1"/>
      </xdr:nvSpPr>
      <xdr:spPr>
        <a:xfrm>
          <a:off x="152660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119759</xdr:rowOff>
    </xdr:from>
    <xdr:ext cx="405111" cy="259045"/>
    <xdr:sp macro="" textlink="">
      <xdr:nvSpPr>
        <xdr:cNvPr id="697" name="n_2mainValue【公民館】&#10;有形固定資産減価償却率"/>
        <xdr:cNvSpPr txBox="1"/>
      </xdr:nvSpPr>
      <xdr:spPr>
        <a:xfrm>
          <a:off x="143897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28"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738" name="楕円 737"/>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739" name="【公民館】&#10;一人当たり面積該当値テキスト"/>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740" name="楕円 739"/>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112123</xdr:rowOff>
    </xdr:to>
    <xdr:cxnSp macro="">
      <xdr:nvCxnSpPr>
        <xdr:cNvPr id="741" name="直線コネクタ 740"/>
        <xdr:cNvCxnSpPr/>
      </xdr:nvCxnSpPr>
      <xdr:spPr>
        <a:xfrm>
          <a:off x="21323300" y="17942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42" name="楕円 741"/>
        <xdr:cNvSpPr/>
      </xdr:nvSpPr>
      <xdr:spPr>
        <a:xfrm>
          <a:off x="2038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112123</xdr:rowOff>
    </xdr:to>
    <xdr:cxnSp macro="">
      <xdr:nvCxnSpPr>
        <xdr:cNvPr id="743" name="直線コネクタ 742"/>
        <xdr:cNvCxnSpPr/>
      </xdr:nvCxnSpPr>
      <xdr:spPr>
        <a:xfrm>
          <a:off x="20434300" y="17939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44"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45"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747" name="n_1mainValue【公民館】&#10;一人当たり面積"/>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48" name="n_2mainValue【公民館】&#10;一人当たり面積"/>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公営住宅については平成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年次的に建替えを行っていることで、有形固定資産減価償却率が類似団体平均よりも低くなっているが、その他の道路、橋りょう・トンネル等インフラや学校施設、児童館については平均よりも高い。特</a:t>
          </a:r>
          <a:r>
            <a:rPr kumimoji="1" lang="ja-JP" altLang="en-US" sz="1300" strike="noStrike">
              <a:solidFill>
                <a:schemeClr val="tx1"/>
              </a:solidFill>
              <a:latin typeface="ＭＳ Ｐゴシック" panose="020B0600070205080204" pitchFamily="50" charset="-128"/>
              <a:ea typeface="ＭＳ Ｐゴシック" panose="020B0600070205080204" pitchFamily="50" charset="-128"/>
            </a:rPr>
            <a:t>に</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児童館は昭和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てたられた施設が多く、老朽化が進み、有形固定資産減価償却率がかなり高くなっている。施設の状態・利用状況を踏まえて、至急長寿命化のための改修、または施設を統廃合等の対応が求め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インフラをはじめ、公営住宅、公共施設の一人当たりの面積が平均値と比較してかなり高くなっていることから、住環境の整備が進む一方で、維持管理費用の増も見込まれるため、公共施設等総合管理計画で立てた目標に向けて年次的に施設の統廃合、削減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2" name="楕円 71"/>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3" name="【図書館】&#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4" name="楕円 73"/>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32113</xdr:rowOff>
    </xdr:to>
    <xdr:cxnSp macro="">
      <xdr:nvCxnSpPr>
        <xdr:cNvPr id="75" name="直線コネクタ 74"/>
        <xdr:cNvCxnSpPr/>
      </xdr:nvCxnSpPr>
      <xdr:spPr>
        <a:xfrm flipV="1">
          <a:off x="3797300" y="66827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6" name="楕円 75"/>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68035</xdr:rowOff>
    </xdr:to>
    <xdr:cxnSp macro="">
      <xdr:nvCxnSpPr>
        <xdr:cNvPr id="77" name="直線コネクタ 76"/>
        <xdr:cNvCxnSpPr/>
      </xdr:nvCxnSpPr>
      <xdr:spPr>
        <a:xfrm flipV="1">
          <a:off x="2908300" y="671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1" name="n_1mainValue【図書館】&#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2" name="n_2mainValue【図書館】&#10;有形固定資産減価償却率"/>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楕円 116"/>
        <xdr:cNvSpPr/>
      </xdr:nvSpPr>
      <xdr:spPr>
        <a:xfrm>
          <a:off x="10426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156862</xdr:rowOff>
    </xdr:from>
    <xdr:ext cx="469744" cy="259045"/>
    <xdr:sp macro="" textlink="">
      <xdr:nvSpPr>
        <xdr:cNvPr id="118" name="【図書館】&#10;一人当たり面積該当値テキスト"/>
        <xdr:cNvSpPr txBox="1"/>
      </xdr:nvSpPr>
      <xdr:spPr>
        <a:xfrm>
          <a:off x="10515600"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133985</xdr:rowOff>
    </xdr:from>
    <xdr:to>
      <xdr:col>50</xdr:col>
      <xdr:colOff>165100</xdr:colOff>
      <xdr:row>39</xdr:row>
      <xdr:rowOff>64135</xdr:rowOff>
    </xdr:to>
    <xdr:sp macro="" textlink="">
      <xdr:nvSpPr>
        <xdr:cNvPr id="119" name="楕円 118"/>
        <xdr:cNvSpPr/>
      </xdr:nvSpPr>
      <xdr:spPr>
        <a:xfrm>
          <a:off x="958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xdr:rowOff>
    </xdr:from>
    <xdr:to>
      <xdr:col>55</xdr:col>
      <xdr:colOff>0</xdr:colOff>
      <xdr:row>39</xdr:row>
      <xdr:rowOff>13335</xdr:rowOff>
    </xdr:to>
    <xdr:cxnSp macro="">
      <xdr:nvCxnSpPr>
        <xdr:cNvPr id="120" name="直線コネクタ 119"/>
        <xdr:cNvCxnSpPr/>
      </xdr:nvCxnSpPr>
      <xdr:spPr>
        <a:xfrm>
          <a:off x="9639300" y="669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21" name="楕円 120"/>
        <xdr:cNvSpPr/>
      </xdr:nvSpPr>
      <xdr:spPr>
        <a:xfrm>
          <a:off x="8699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xdr:rowOff>
    </xdr:from>
    <xdr:to>
      <xdr:col>50</xdr:col>
      <xdr:colOff>114300</xdr:colOff>
      <xdr:row>39</xdr:row>
      <xdr:rowOff>13335</xdr:rowOff>
    </xdr:to>
    <xdr:cxnSp macro="">
      <xdr:nvCxnSpPr>
        <xdr:cNvPr id="122" name="直線コネクタ 121"/>
        <xdr:cNvCxnSpPr/>
      </xdr:nvCxnSpPr>
      <xdr:spPr>
        <a:xfrm>
          <a:off x="8750300" y="669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80662</xdr:rowOff>
    </xdr:from>
    <xdr:ext cx="469744" cy="259045"/>
    <xdr:sp macro="" textlink="">
      <xdr:nvSpPr>
        <xdr:cNvPr id="126" name="n_1mainValue【図書館】&#10;一人当たり面積"/>
        <xdr:cNvSpPr txBox="1"/>
      </xdr:nvSpPr>
      <xdr:spPr>
        <a:xfrm>
          <a:off x="93917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7" name="n_2main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67" name="楕円 166"/>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68" name="【体育館・プール】&#10;有形固定資産減価償却率該当値テキスト"/>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169" name="楕円 168"/>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118110</xdr:rowOff>
    </xdr:to>
    <xdr:cxnSp macro="">
      <xdr:nvCxnSpPr>
        <xdr:cNvPr id="170" name="直線コネクタ 169"/>
        <xdr:cNvCxnSpPr/>
      </xdr:nvCxnSpPr>
      <xdr:spPr>
        <a:xfrm flipV="1">
          <a:off x="3797300" y="98736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71" name="楕円 170"/>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118110</xdr:rowOff>
    </xdr:from>
    <xdr:to>
      <xdr:col>19</xdr:col>
      <xdr:colOff>177800</xdr:colOff>
      <xdr:row>57</xdr:row>
      <xdr:rowOff>137160</xdr:rowOff>
    </xdr:to>
    <xdr:cxnSp macro="">
      <xdr:nvCxnSpPr>
        <xdr:cNvPr id="172" name="直線コネクタ 171"/>
        <xdr:cNvCxnSpPr/>
      </xdr:nvCxnSpPr>
      <xdr:spPr>
        <a:xfrm flipV="1">
          <a:off x="2908300" y="9890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13987</xdr:rowOff>
    </xdr:from>
    <xdr:ext cx="405111" cy="259045"/>
    <xdr:sp macro="" textlink="">
      <xdr:nvSpPr>
        <xdr:cNvPr id="176" name="n_1mainValue【体育館・プール】&#10;有形固定資産減価償却率"/>
        <xdr:cNvSpPr txBox="1"/>
      </xdr:nvSpPr>
      <xdr:spPr>
        <a:xfrm>
          <a:off x="3582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77" name="n_2mainValue【体育館・プー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16" name="楕円 215"/>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13987</xdr:rowOff>
    </xdr:from>
    <xdr:ext cx="469744" cy="259045"/>
    <xdr:sp macro="" textlink="">
      <xdr:nvSpPr>
        <xdr:cNvPr id="217" name="【体育館・プール】&#10;一人当たり面積該当値テキスト"/>
        <xdr:cNvSpPr txBox="1"/>
      </xdr:nvSpPr>
      <xdr:spPr>
        <a:xfrm>
          <a:off x="10515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18" name="楕円 217"/>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41910</xdr:rowOff>
    </xdr:to>
    <xdr:cxnSp macro="">
      <xdr:nvCxnSpPr>
        <xdr:cNvPr id="219" name="直線コネクタ 218"/>
        <xdr:cNvCxnSpPr/>
      </xdr:nvCxnSpPr>
      <xdr:spPr>
        <a:xfrm>
          <a:off x="9639300" y="10671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20" name="楕円 219"/>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41910</xdr:rowOff>
    </xdr:to>
    <xdr:cxnSp macro="">
      <xdr:nvCxnSpPr>
        <xdr:cNvPr id="221" name="直線コネクタ 220"/>
        <xdr:cNvCxnSpPr/>
      </xdr:nvCxnSpPr>
      <xdr:spPr>
        <a:xfrm>
          <a:off x="8750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2"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3"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109237</xdr:rowOff>
    </xdr:from>
    <xdr:ext cx="469744" cy="259045"/>
    <xdr:sp macro="" textlink="">
      <xdr:nvSpPr>
        <xdr:cNvPr id="225" name="n_1mainValue【体育館・プール】&#10;一人当たり面積"/>
        <xdr:cNvSpPr txBox="1"/>
      </xdr:nvSpPr>
      <xdr:spPr>
        <a:xfrm>
          <a:off x="9391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26" name="n_2main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6"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66" name="楕円 265"/>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67" name="【福祉施設】&#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268" name="楕円 267"/>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154305</xdr:rowOff>
    </xdr:to>
    <xdr:cxnSp macro="">
      <xdr:nvCxnSpPr>
        <xdr:cNvPr id="269" name="直線コネクタ 268"/>
        <xdr:cNvCxnSpPr/>
      </xdr:nvCxnSpPr>
      <xdr:spPr>
        <a:xfrm flipV="1">
          <a:off x="3797300" y="1397698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270" name="楕円 269"/>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47625</xdr:rowOff>
    </xdr:to>
    <xdr:cxnSp macro="">
      <xdr:nvCxnSpPr>
        <xdr:cNvPr id="271" name="直線コネクタ 270"/>
        <xdr:cNvCxnSpPr/>
      </xdr:nvCxnSpPr>
      <xdr:spPr>
        <a:xfrm flipV="1">
          <a:off x="2908300" y="14041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72"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3"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275" name="n_1main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76" name="n_2main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106499</xdr:rowOff>
    </xdr:from>
    <xdr:to>
      <xdr:col>55</xdr:col>
      <xdr:colOff>50800</xdr:colOff>
      <xdr:row>82</xdr:row>
      <xdr:rowOff>36649</xdr:rowOff>
    </xdr:to>
    <xdr:sp macro="" textlink="">
      <xdr:nvSpPr>
        <xdr:cNvPr id="317" name="楕円 316"/>
        <xdr:cNvSpPr/>
      </xdr:nvSpPr>
      <xdr:spPr>
        <a:xfrm>
          <a:off x="10426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129376</xdr:rowOff>
    </xdr:from>
    <xdr:ext cx="469744" cy="259045"/>
    <xdr:sp macro="" textlink="">
      <xdr:nvSpPr>
        <xdr:cNvPr id="318" name="【福祉施設】&#10;一人当たり面積該当値テキスト"/>
        <xdr:cNvSpPr txBox="1"/>
      </xdr:nvSpPr>
      <xdr:spPr>
        <a:xfrm>
          <a:off x="10515600" y="138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106499</xdr:rowOff>
    </xdr:from>
    <xdr:to>
      <xdr:col>50</xdr:col>
      <xdr:colOff>165100</xdr:colOff>
      <xdr:row>82</xdr:row>
      <xdr:rowOff>36649</xdr:rowOff>
    </xdr:to>
    <xdr:sp macro="" textlink="">
      <xdr:nvSpPr>
        <xdr:cNvPr id="319" name="楕円 318"/>
        <xdr:cNvSpPr/>
      </xdr:nvSpPr>
      <xdr:spPr>
        <a:xfrm>
          <a:off x="9588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157299</xdr:rowOff>
    </xdr:from>
    <xdr:to>
      <xdr:col>55</xdr:col>
      <xdr:colOff>0</xdr:colOff>
      <xdr:row>81</xdr:row>
      <xdr:rowOff>157299</xdr:rowOff>
    </xdr:to>
    <xdr:cxnSp macro="">
      <xdr:nvCxnSpPr>
        <xdr:cNvPr id="320" name="直線コネクタ 319"/>
        <xdr:cNvCxnSpPr/>
      </xdr:nvCxnSpPr>
      <xdr:spPr>
        <a:xfrm>
          <a:off x="9639300" y="14044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106499</xdr:rowOff>
    </xdr:from>
    <xdr:to>
      <xdr:col>46</xdr:col>
      <xdr:colOff>38100</xdr:colOff>
      <xdr:row>82</xdr:row>
      <xdr:rowOff>36649</xdr:rowOff>
    </xdr:to>
    <xdr:sp macro="" textlink="">
      <xdr:nvSpPr>
        <xdr:cNvPr id="321" name="楕円 320"/>
        <xdr:cNvSpPr/>
      </xdr:nvSpPr>
      <xdr:spPr>
        <a:xfrm>
          <a:off x="8699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157299</xdr:rowOff>
    </xdr:from>
    <xdr:to>
      <xdr:col>50</xdr:col>
      <xdr:colOff>114300</xdr:colOff>
      <xdr:row>81</xdr:row>
      <xdr:rowOff>157299</xdr:rowOff>
    </xdr:to>
    <xdr:cxnSp macro="">
      <xdr:nvCxnSpPr>
        <xdr:cNvPr id="322" name="直線コネクタ 321"/>
        <xdr:cNvCxnSpPr/>
      </xdr:nvCxnSpPr>
      <xdr:spPr>
        <a:xfrm>
          <a:off x="8750300" y="14044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23"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4"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53176</xdr:rowOff>
    </xdr:from>
    <xdr:ext cx="469744" cy="259045"/>
    <xdr:sp macro="" textlink="">
      <xdr:nvSpPr>
        <xdr:cNvPr id="326" name="n_1mainValue【福祉施設】&#10;一人当たり面積"/>
        <xdr:cNvSpPr txBox="1"/>
      </xdr:nvSpPr>
      <xdr:spPr>
        <a:xfrm>
          <a:off x="93917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53176</xdr:rowOff>
    </xdr:from>
    <xdr:ext cx="469744" cy="259045"/>
    <xdr:sp macro="" textlink="">
      <xdr:nvSpPr>
        <xdr:cNvPr id="327" name="n_2mainValue【福祉施設】&#10;一人当たり面積"/>
        <xdr:cNvSpPr txBox="1"/>
      </xdr:nvSpPr>
      <xdr:spPr>
        <a:xfrm>
          <a:off x="85154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58"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368" name="楕円 367"/>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369" name="【市民会館】&#10;有形固定資産減価償却率該当値テキスト"/>
        <xdr:cNvSpPr txBox="1"/>
      </xdr:nvSpPr>
      <xdr:spPr>
        <a:xfrm>
          <a:off x="4673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370" name="楕円 369"/>
        <xdr:cNvSpPr/>
      </xdr:nvSpPr>
      <xdr:spPr>
        <a:xfrm>
          <a:off x="3746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146413</xdr:rowOff>
    </xdr:to>
    <xdr:cxnSp macro="">
      <xdr:nvCxnSpPr>
        <xdr:cNvPr id="371" name="直線コネクタ 370"/>
        <xdr:cNvCxnSpPr/>
      </xdr:nvCxnSpPr>
      <xdr:spPr>
        <a:xfrm flipV="1">
          <a:off x="3797300" y="181127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131536</xdr:rowOff>
    </xdr:from>
    <xdr:to>
      <xdr:col>15</xdr:col>
      <xdr:colOff>101600</xdr:colOff>
      <xdr:row>106</xdr:row>
      <xdr:rowOff>61686</xdr:rowOff>
    </xdr:to>
    <xdr:sp macro="" textlink="">
      <xdr:nvSpPr>
        <xdr:cNvPr id="372" name="楕円 371"/>
        <xdr:cNvSpPr/>
      </xdr:nvSpPr>
      <xdr:spPr>
        <a:xfrm>
          <a:off x="2857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146413</xdr:rowOff>
    </xdr:from>
    <xdr:to>
      <xdr:col>19</xdr:col>
      <xdr:colOff>177800</xdr:colOff>
      <xdr:row>106</xdr:row>
      <xdr:rowOff>10886</xdr:rowOff>
    </xdr:to>
    <xdr:cxnSp macro="">
      <xdr:nvCxnSpPr>
        <xdr:cNvPr id="373" name="直線コネクタ 372"/>
        <xdr:cNvCxnSpPr/>
      </xdr:nvCxnSpPr>
      <xdr:spPr>
        <a:xfrm flipV="1">
          <a:off x="2908300" y="181486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7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16890</xdr:rowOff>
    </xdr:from>
    <xdr:ext cx="405111" cy="259045"/>
    <xdr:sp macro="" textlink="">
      <xdr:nvSpPr>
        <xdr:cNvPr id="377" name="n_1mainValue【市民会館】&#10;有形固定資産減価償却率"/>
        <xdr:cNvSpPr txBox="1"/>
      </xdr:nvSpPr>
      <xdr:spPr>
        <a:xfrm>
          <a:off x="3582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52813</xdr:rowOff>
    </xdr:from>
    <xdr:ext cx="405111" cy="259045"/>
    <xdr:sp macro="" textlink="">
      <xdr:nvSpPr>
        <xdr:cNvPr id="378" name="n_2mainValue【市民会館】&#10;有形固定資産減価償却率"/>
        <xdr:cNvSpPr txBox="1"/>
      </xdr:nvSpPr>
      <xdr:spPr>
        <a:xfrm>
          <a:off x="2705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05"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8" name="フローチャート: 判断 40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9" name="フローチャート: 判断 40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15" name="楕円 414"/>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16" name="【市民会館】&#10;一人当たり面積該当値テキスト"/>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417" name="楕円 416"/>
        <xdr:cNvSpPr/>
      </xdr:nvSpPr>
      <xdr:spPr>
        <a:xfrm>
          <a:off x="958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112776</xdr:rowOff>
    </xdr:to>
    <xdr:cxnSp macro="">
      <xdr:nvCxnSpPr>
        <xdr:cNvPr id="418" name="直線コネクタ 417"/>
        <xdr:cNvCxnSpPr/>
      </xdr:nvCxnSpPr>
      <xdr:spPr>
        <a:xfrm>
          <a:off x="9639300" y="182841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19" name="楕円 418"/>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112776</xdr:rowOff>
    </xdr:to>
    <xdr:cxnSp macro="">
      <xdr:nvCxnSpPr>
        <xdr:cNvPr id="420" name="直線コネクタ 419"/>
        <xdr:cNvCxnSpPr/>
      </xdr:nvCxnSpPr>
      <xdr:spPr>
        <a:xfrm flipV="1">
          <a:off x="8750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21"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22"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152416</xdr:rowOff>
    </xdr:from>
    <xdr:ext cx="469744" cy="259045"/>
    <xdr:sp macro="" textlink="">
      <xdr:nvSpPr>
        <xdr:cNvPr id="424" name="n_1mainValue【市民会館】&#10;一人当たり面積"/>
        <xdr:cNvSpPr txBox="1"/>
      </xdr:nvSpPr>
      <xdr:spPr>
        <a:xfrm>
          <a:off x="9391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25" name="n_2mainValue【市民会館】&#10;一人当たり面積"/>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56"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59" name="フローチャート: 判断 45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60" name="フローチャート: 判断 459"/>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66" name="楕円 465"/>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67" name="【一般廃棄物処理施設】&#10;有形固定資産減価償却率該当値テキスト"/>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468" name="楕円 467"/>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50074</xdr:rowOff>
    </xdr:to>
    <xdr:cxnSp macro="">
      <xdr:nvCxnSpPr>
        <xdr:cNvPr id="469" name="直線コネクタ 468"/>
        <xdr:cNvCxnSpPr/>
      </xdr:nvCxnSpPr>
      <xdr:spPr>
        <a:xfrm flipV="1">
          <a:off x="15481300" y="61798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470" name="楕円 469"/>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92528</xdr:rowOff>
    </xdr:to>
    <xdr:cxnSp macro="">
      <xdr:nvCxnSpPr>
        <xdr:cNvPr id="471" name="直線コネクタ 470"/>
        <xdr:cNvCxnSpPr/>
      </xdr:nvCxnSpPr>
      <xdr:spPr>
        <a:xfrm flipV="1">
          <a:off x="14592300" y="62222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72"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73"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74"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475" name="n_1mainValue【一般廃棄物処理施設】&#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476" name="n_2mainValue【一般廃棄物処理施設】&#10;有形固定資産減価償却率"/>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01"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04" name="フローチャート: 判断 503"/>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05" name="フローチャート: 判断 504"/>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111205</xdr:rowOff>
    </xdr:from>
    <xdr:to>
      <xdr:col>116</xdr:col>
      <xdr:colOff>114300</xdr:colOff>
      <xdr:row>40</xdr:row>
      <xdr:rowOff>41355</xdr:rowOff>
    </xdr:to>
    <xdr:sp macro="" textlink="">
      <xdr:nvSpPr>
        <xdr:cNvPr id="511" name="楕円 510"/>
        <xdr:cNvSpPr/>
      </xdr:nvSpPr>
      <xdr:spPr>
        <a:xfrm>
          <a:off x="22110700" y="6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89632</xdr:rowOff>
    </xdr:from>
    <xdr:ext cx="534377" cy="259045"/>
    <xdr:sp macro="" textlink="">
      <xdr:nvSpPr>
        <xdr:cNvPr id="512" name="【一般廃棄物処理施設】&#10;一人当たり有形固定資産（償却資産）額該当値テキスト"/>
        <xdr:cNvSpPr txBox="1"/>
      </xdr:nvSpPr>
      <xdr:spPr>
        <a:xfrm>
          <a:off x="22199600" y="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110954</xdr:rowOff>
    </xdr:from>
    <xdr:to>
      <xdr:col>112</xdr:col>
      <xdr:colOff>38100</xdr:colOff>
      <xdr:row>40</xdr:row>
      <xdr:rowOff>41104</xdr:rowOff>
    </xdr:to>
    <xdr:sp macro="" textlink="">
      <xdr:nvSpPr>
        <xdr:cNvPr id="513" name="楕円 512"/>
        <xdr:cNvSpPr/>
      </xdr:nvSpPr>
      <xdr:spPr>
        <a:xfrm>
          <a:off x="21272500" y="6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161754</xdr:rowOff>
    </xdr:from>
    <xdr:to>
      <xdr:col>116</xdr:col>
      <xdr:colOff>63500</xdr:colOff>
      <xdr:row>39</xdr:row>
      <xdr:rowOff>162005</xdr:rowOff>
    </xdr:to>
    <xdr:cxnSp macro="">
      <xdr:nvCxnSpPr>
        <xdr:cNvPr id="514" name="直線コネクタ 513"/>
        <xdr:cNvCxnSpPr/>
      </xdr:nvCxnSpPr>
      <xdr:spPr>
        <a:xfrm>
          <a:off x="21323300" y="6848304"/>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110999</xdr:rowOff>
    </xdr:from>
    <xdr:to>
      <xdr:col>107</xdr:col>
      <xdr:colOff>101600</xdr:colOff>
      <xdr:row>40</xdr:row>
      <xdr:rowOff>41149</xdr:rowOff>
    </xdr:to>
    <xdr:sp macro="" textlink="">
      <xdr:nvSpPr>
        <xdr:cNvPr id="515" name="楕円 514"/>
        <xdr:cNvSpPr/>
      </xdr:nvSpPr>
      <xdr:spPr>
        <a:xfrm>
          <a:off x="20383500" y="67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161754</xdr:rowOff>
    </xdr:from>
    <xdr:to>
      <xdr:col>111</xdr:col>
      <xdr:colOff>177800</xdr:colOff>
      <xdr:row>39</xdr:row>
      <xdr:rowOff>161799</xdr:rowOff>
    </xdr:to>
    <xdr:cxnSp macro="">
      <xdr:nvCxnSpPr>
        <xdr:cNvPr id="516" name="直線コネクタ 515"/>
        <xdr:cNvCxnSpPr/>
      </xdr:nvCxnSpPr>
      <xdr:spPr>
        <a:xfrm flipV="1">
          <a:off x="20434300" y="684830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17"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1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19"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32231</xdr:rowOff>
    </xdr:from>
    <xdr:ext cx="534377" cy="259045"/>
    <xdr:sp macro="" textlink="">
      <xdr:nvSpPr>
        <xdr:cNvPr id="520" name="n_1mainValue【一般廃棄物処理施設】&#10;一人当たり有形固定資産（償却資産）額"/>
        <xdr:cNvSpPr txBox="1"/>
      </xdr:nvSpPr>
      <xdr:spPr>
        <a:xfrm>
          <a:off x="21043411" y="68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32276</xdr:rowOff>
    </xdr:from>
    <xdr:ext cx="534377" cy="259045"/>
    <xdr:sp macro="" textlink="">
      <xdr:nvSpPr>
        <xdr:cNvPr id="521" name="n_2mainValue【一般廃棄物処理施設】&#10;一人当たり有形固定資産（償却資産）額"/>
        <xdr:cNvSpPr txBox="1"/>
      </xdr:nvSpPr>
      <xdr:spPr>
        <a:xfrm>
          <a:off x="20167111" y="68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7" name="直線コネクタ 54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9" name="直線コネクタ 54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1" name="直線コネクタ 55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5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フローチャート: 判断 55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4" name="フローチャート: 判断 55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56" name="フローチャート: 判断 55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62" name="楕円 561"/>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63" name="【保健センター・保健所】&#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64" name="楕円 563"/>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565" name="直線コネクタ 564"/>
        <xdr:cNvCxnSpPr/>
      </xdr:nvCxnSpPr>
      <xdr:spPr>
        <a:xfrm flipV="1">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66" name="楕円 565"/>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567" name="直線コネクタ 566"/>
        <xdr:cNvCxnSpPr/>
      </xdr:nvCxnSpPr>
      <xdr:spPr>
        <a:xfrm flipV="1">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68"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70"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571" name="n_1mainValue【保健センター・保健所】&#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572" name="n_2main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8" name="直線コネクタ 597"/>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0" name="直線コネクタ 59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1"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2" name="直線コネクタ 601"/>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03"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4" name="フローチャート: 判断 603"/>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5" name="フローチャート: 判断 604"/>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6" name="フローチャート: 判断 605"/>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07" name="フローチャート: 判断 606"/>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13" name="楕円 612"/>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614" name="【保健センター・保健所】&#10;一人当たり面積該当値テキスト"/>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5" name="楕円 614"/>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16" name="直線コネクタ 615"/>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17" name="楕円 616"/>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18" name="直線コネクタ 617"/>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19"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20"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21"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2"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3"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49" name="直線コネクタ 648"/>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54"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55" name="フローチャート: 判断 654"/>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6" name="フローチャート: 判断 655"/>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57" name="フローチャート: 判断 65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58" name="フローチャート: 判断 657"/>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64" name="楕円 663"/>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10177</xdr:rowOff>
    </xdr:from>
    <xdr:ext cx="405111" cy="259045"/>
    <xdr:sp macro="" textlink="">
      <xdr:nvSpPr>
        <xdr:cNvPr id="665" name="【消防施設】&#10;有形固定資産減価償却率該当値テキスト"/>
        <xdr:cNvSpPr txBox="1"/>
      </xdr:nvSpPr>
      <xdr:spPr>
        <a:xfrm>
          <a:off x="16357600"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xdr:rowOff>
    </xdr:from>
    <xdr:to>
      <xdr:col>81</xdr:col>
      <xdr:colOff>101600</xdr:colOff>
      <xdr:row>78</xdr:row>
      <xdr:rowOff>110127</xdr:rowOff>
    </xdr:to>
    <xdr:sp macro="" textlink="">
      <xdr:nvSpPr>
        <xdr:cNvPr id="666" name="楕円 665"/>
        <xdr:cNvSpPr/>
      </xdr:nvSpPr>
      <xdr:spPr>
        <a:xfrm>
          <a:off x="15430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59327</xdr:rowOff>
    </xdr:to>
    <xdr:cxnSp macro="">
      <xdr:nvCxnSpPr>
        <xdr:cNvPr id="667" name="直線コネクタ 666"/>
        <xdr:cNvCxnSpPr/>
      </xdr:nvCxnSpPr>
      <xdr:spPr>
        <a:xfrm flipV="1">
          <a:off x="15481300" y="134112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39551</xdr:rowOff>
    </xdr:from>
    <xdr:to>
      <xdr:col>76</xdr:col>
      <xdr:colOff>165100</xdr:colOff>
      <xdr:row>78</xdr:row>
      <xdr:rowOff>141151</xdr:rowOff>
    </xdr:to>
    <xdr:sp macro="" textlink="">
      <xdr:nvSpPr>
        <xdr:cNvPr id="668" name="楕円 667"/>
        <xdr:cNvSpPr/>
      </xdr:nvSpPr>
      <xdr:spPr>
        <a:xfrm>
          <a:off x="14541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59327</xdr:rowOff>
    </xdr:from>
    <xdr:to>
      <xdr:col>81</xdr:col>
      <xdr:colOff>50800</xdr:colOff>
      <xdr:row>78</xdr:row>
      <xdr:rowOff>90351</xdr:rowOff>
    </xdr:to>
    <xdr:cxnSp macro="">
      <xdr:nvCxnSpPr>
        <xdr:cNvPr id="669" name="直線コネクタ 668"/>
        <xdr:cNvCxnSpPr/>
      </xdr:nvCxnSpPr>
      <xdr:spPr>
        <a:xfrm flipV="1">
          <a:off x="14592300" y="134324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70"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71"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7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126654</xdr:rowOff>
    </xdr:from>
    <xdr:ext cx="405111" cy="259045"/>
    <xdr:sp macro="" textlink="">
      <xdr:nvSpPr>
        <xdr:cNvPr id="673" name="n_1mainValue【消防施設】&#10;有形固定資産減価償却率"/>
        <xdr:cNvSpPr txBox="1"/>
      </xdr:nvSpPr>
      <xdr:spPr>
        <a:xfrm>
          <a:off x="152660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157678</xdr:rowOff>
    </xdr:from>
    <xdr:ext cx="405111" cy="259045"/>
    <xdr:sp macro="" textlink="">
      <xdr:nvSpPr>
        <xdr:cNvPr id="674" name="n_2mainValue【消防施設】&#10;有形固定資産減価償却率"/>
        <xdr:cNvSpPr txBox="1"/>
      </xdr:nvSpPr>
      <xdr:spPr>
        <a:xfrm>
          <a:off x="143897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96" name="直線コネクタ 695"/>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97"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98" name="直線コネクタ 697"/>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99"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00" name="直線コネクタ 699"/>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02" name="フローチャート: 判断 70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3" name="フローチャート: 判断 70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04" name="フローチャート: 判断 703"/>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5" name="フローチャート: 判断 70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1" name="楕円 710"/>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12" name="【消防施設】&#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13" name="楕円 712"/>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14" name="直線コネクタ 713"/>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15" name="楕円 714"/>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16" name="直線コネクタ 715"/>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1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1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1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20" name="n_1mainValue【消防施設】&#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21" name="n_2mainValue【消防施設】&#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47" name="直線コネクタ 74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4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49" name="直線コネクタ 74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52"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3" name="フローチャート: 判断 75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54" name="フローチャート: 判断 75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55" name="フローチャート: 判断 75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56" name="フローチャート: 判断 75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102144</xdr:rowOff>
    </xdr:from>
    <xdr:to>
      <xdr:col>85</xdr:col>
      <xdr:colOff>177800</xdr:colOff>
      <xdr:row>102</xdr:row>
      <xdr:rowOff>32294</xdr:rowOff>
    </xdr:to>
    <xdr:sp macro="" textlink="">
      <xdr:nvSpPr>
        <xdr:cNvPr id="762" name="楕円 761"/>
        <xdr:cNvSpPr/>
      </xdr:nvSpPr>
      <xdr:spPr>
        <a:xfrm>
          <a:off x="16268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125021</xdr:rowOff>
    </xdr:from>
    <xdr:ext cx="405111" cy="259045"/>
    <xdr:sp macro="" textlink="">
      <xdr:nvSpPr>
        <xdr:cNvPr id="763" name="【庁舎】&#10;有形固定資産減価償却率該当値テキスト"/>
        <xdr:cNvSpPr txBox="1"/>
      </xdr:nvSpPr>
      <xdr:spPr>
        <a:xfrm>
          <a:off x="163576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144599</xdr:rowOff>
    </xdr:from>
    <xdr:to>
      <xdr:col>81</xdr:col>
      <xdr:colOff>101600</xdr:colOff>
      <xdr:row>102</xdr:row>
      <xdr:rowOff>74749</xdr:rowOff>
    </xdr:to>
    <xdr:sp macro="" textlink="">
      <xdr:nvSpPr>
        <xdr:cNvPr id="764" name="楕円 763"/>
        <xdr:cNvSpPr/>
      </xdr:nvSpPr>
      <xdr:spPr>
        <a:xfrm>
          <a:off x="15430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152944</xdr:rowOff>
    </xdr:from>
    <xdr:to>
      <xdr:col>85</xdr:col>
      <xdr:colOff>127000</xdr:colOff>
      <xdr:row>102</xdr:row>
      <xdr:rowOff>23949</xdr:rowOff>
    </xdr:to>
    <xdr:cxnSp macro="">
      <xdr:nvCxnSpPr>
        <xdr:cNvPr id="765" name="直線コネクタ 764"/>
        <xdr:cNvCxnSpPr/>
      </xdr:nvCxnSpPr>
      <xdr:spPr>
        <a:xfrm flipV="1">
          <a:off x="15481300" y="174693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164193</xdr:rowOff>
    </xdr:from>
    <xdr:to>
      <xdr:col>76</xdr:col>
      <xdr:colOff>165100</xdr:colOff>
      <xdr:row>102</xdr:row>
      <xdr:rowOff>94343</xdr:rowOff>
    </xdr:to>
    <xdr:sp macro="" textlink="">
      <xdr:nvSpPr>
        <xdr:cNvPr id="766" name="楕円 765"/>
        <xdr:cNvSpPr/>
      </xdr:nvSpPr>
      <xdr:spPr>
        <a:xfrm>
          <a:off x="14541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102</xdr:row>
      <xdr:rowOff>43543</xdr:rowOff>
    </xdr:to>
    <xdr:cxnSp macro="">
      <xdr:nvCxnSpPr>
        <xdr:cNvPr id="767" name="直線コネクタ 766"/>
        <xdr:cNvCxnSpPr/>
      </xdr:nvCxnSpPr>
      <xdr:spPr>
        <a:xfrm flipV="1">
          <a:off x="14592300" y="175118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68"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6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70"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91276</xdr:rowOff>
    </xdr:from>
    <xdr:ext cx="405111" cy="259045"/>
    <xdr:sp macro="" textlink="">
      <xdr:nvSpPr>
        <xdr:cNvPr id="771" name="n_1mainValue【庁舎】&#10;有形固定資産減価償却率"/>
        <xdr:cNvSpPr txBox="1"/>
      </xdr:nvSpPr>
      <xdr:spPr>
        <a:xfrm>
          <a:off x="152660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110870</xdr:rowOff>
    </xdr:from>
    <xdr:ext cx="405111" cy="259045"/>
    <xdr:sp macro="" textlink="">
      <xdr:nvSpPr>
        <xdr:cNvPr id="772" name="n_2mainValue【庁舎】&#10;有形固定資産減価償却率"/>
        <xdr:cNvSpPr txBox="1"/>
      </xdr:nvSpPr>
      <xdr:spPr>
        <a:xfrm>
          <a:off x="14389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96" name="直線コネクタ 795"/>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97"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98" name="直線コネクタ 79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99"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00" name="直線コネクタ 799"/>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01"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02" name="フローチャート: 判断 801"/>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03" name="フローチャート: 判断 802"/>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04" name="フローチャート: 判断 80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05" name="フローチャート: 判断 804"/>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11" name="楕円 810"/>
        <xdr:cNvSpPr/>
      </xdr:nvSpPr>
      <xdr:spPr>
        <a:xfrm>
          <a:off x="22110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91457</xdr:rowOff>
    </xdr:from>
    <xdr:ext cx="469744" cy="259045"/>
    <xdr:sp macro="" textlink="">
      <xdr:nvSpPr>
        <xdr:cNvPr id="812" name="【庁舎】&#10;一人当たり面積該当値テキスト"/>
        <xdr:cNvSpPr txBox="1"/>
      </xdr:nvSpPr>
      <xdr:spPr>
        <a:xfrm>
          <a:off x="22199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813" name="楕円 812"/>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161925</xdr:rowOff>
    </xdr:from>
    <xdr:to>
      <xdr:col>116</xdr:col>
      <xdr:colOff>63500</xdr:colOff>
      <xdr:row>106</xdr:row>
      <xdr:rowOff>163830</xdr:rowOff>
    </xdr:to>
    <xdr:cxnSp macro="">
      <xdr:nvCxnSpPr>
        <xdr:cNvPr id="814" name="直線コネクタ 813"/>
        <xdr:cNvCxnSpPr/>
      </xdr:nvCxnSpPr>
      <xdr:spPr>
        <a:xfrm>
          <a:off x="21323300" y="183356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111125</xdr:rowOff>
    </xdr:from>
    <xdr:to>
      <xdr:col>107</xdr:col>
      <xdr:colOff>101600</xdr:colOff>
      <xdr:row>107</xdr:row>
      <xdr:rowOff>41275</xdr:rowOff>
    </xdr:to>
    <xdr:sp macro="" textlink="">
      <xdr:nvSpPr>
        <xdr:cNvPr id="815" name="楕円 814"/>
        <xdr:cNvSpPr/>
      </xdr:nvSpPr>
      <xdr:spPr>
        <a:xfrm>
          <a:off x="2038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161925</xdr:rowOff>
    </xdr:to>
    <xdr:cxnSp macro="">
      <xdr:nvCxnSpPr>
        <xdr:cNvPr id="816" name="直線コネクタ 815"/>
        <xdr:cNvCxnSpPr/>
      </xdr:nvCxnSpPr>
      <xdr:spPr>
        <a:xfrm>
          <a:off x="20434300" y="1833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17"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18"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19"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820" name="n_1mainValue【庁舎】&#10;一人当たり面積"/>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821" name="n_2mainValue【庁舎】&#10;一人当たり面積"/>
        <xdr:cNvSpPr txBox="1"/>
      </xdr:nvSpPr>
      <xdr:spPr>
        <a:xfrm>
          <a:off x="20199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てられた市民会館、図書館は、類似団体と比較しても近年の建設であるため、有形固定資産減価償却率が平均よりも低くなっており、一人あたりの面積も平均より低いことから、今後も公共施設総合管理計画に基づき、維持管理費用を抑えていく必要がある。消防施設や庁舎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てられており、有形固定資産減価償却率が高くなっているのは、耐用年数を経過しつつあるためである。施設の安全性を保つことはもちろん、今後予想される南海トラフ巨大地震や大型台風等による災害時にも機能を維持できるように、長寿命化に向けた改修や更新が求め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体育館・プールや福祉施設等公共施設の一人当たりの面積が平均値と比較してかなり高くなっていることから、将来の人口推計を加味し、公共施設総合管理計画で立てた目標に向けて施設の統廃合、削減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11047051</v>
      </c>
      <c r="BO4" s="461"/>
      <c r="BP4" s="461"/>
      <c r="BQ4" s="461"/>
      <c r="BR4" s="461"/>
      <c r="BS4" s="461"/>
      <c r="BT4" s="461"/>
      <c r="BU4" s="462"/>
      <c r="BV4" s="460">
        <v>10560356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4.7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10737118</v>
      </c>
      <c r="BO5" s="466"/>
      <c r="BP5" s="466"/>
      <c r="BQ5" s="466"/>
      <c r="BR5" s="466"/>
      <c r="BS5" s="466"/>
      <c r="BT5" s="466"/>
      <c r="BU5" s="467"/>
      <c r="BV5" s="465">
        <v>10277286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91.5</v>
      </c>
      <c r="CU5" s="436"/>
      <c r="CV5" s="436"/>
      <c r="CW5" s="436"/>
      <c r="CX5" s="436"/>
      <c r="CY5" s="436"/>
      <c r="CZ5" s="436"/>
      <c r="DA5" s="437"/>
      <c r="DB5" s="435">
        <v>89.2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309933</v>
      </c>
      <c r="BO6" s="466"/>
      <c r="BP6" s="466"/>
      <c r="BQ6" s="466"/>
      <c r="BR6" s="466"/>
      <c r="BS6" s="466"/>
      <c r="BT6" s="466"/>
      <c r="BU6" s="467"/>
      <c r="BV6" s="465">
        <v>283070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96.3</v>
      </c>
      <c r="CU6" s="616"/>
      <c r="CV6" s="616"/>
      <c r="CW6" s="616"/>
      <c r="CX6" s="616"/>
      <c r="CY6" s="616"/>
      <c r="CZ6" s="616"/>
      <c r="DA6" s="617"/>
      <c r="DB6" s="615">
        <v>93.8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22015</v>
      </c>
      <c r="BO7" s="466"/>
      <c r="BP7" s="466"/>
      <c r="BQ7" s="466"/>
      <c r="BR7" s="466"/>
      <c r="BS7" s="466"/>
      <c r="BT7" s="466"/>
      <c r="BU7" s="467"/>
      <c r="BV7" s="465">
        <v>22320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5691036</v>
      </c>
      <c r="CU7" s="466"/>
      <c r="CV7" s="466"/>
      <c r="CW7" s="466"/>
      <c r="CX7" s="466"/>
      <c r="CY7" s="466"/>
      <c r="CZ7" s="466"/>
      <c r="DA7" s="467"/>
      <c r="DB7" s="465">
        <v>5604976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287918</v>
      </c>
      <c r="BO8" s="466"/>
      <c r="BP8" s="466"/>
      <c r="BQ8" s="466"/>
      <c r="BR8" s="466"/>
      <c r="BS8" s="466"/>
      <c r="BT8" s="466"/>
      <c r="BU8" s="467"/>
      <c r="BV8" s="465">
        <v>260750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25404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27168</v>
      </c>
      <c r="BO9" s="466"/>
      <c r="BP9" s="466"/>
      <c r="BQ9" s="466"/>
      <c r="BR9" s="466"/>
      <c r="BS9" s="466"/>
      <c r="BT9" s="466"/>
      <c r="BU9" s="467"/>
      <c r="BV9" s="465">
        <v>-38134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9.1</v>
      </c>
      <c r="CU9" s="436"/>
      <c r="CV9" s="436"/>
      <c r="CW9" s="436"/>
      <c r="CX9" s="436"/>
      <c r="CY9" s="436"/>
      <c r="CZ9" s="436"/>
      <c r="DA9" s="437"/>
      <c r="DB9" s="435">
        <v>9.1999999999999993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24800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132166</v>
      </c>
      <c r="BO10" s="466"/>
      <c r="BP10" s="466"/>
      <c r="BQ10" s="466"/>
      <c r="BR10" s="466"/>
      <c r="BS10" s="466"/>
      <c r="BT10" s="466"/>
      <c r="BU10" s="467"/>
      <c r="BV10" s="465">
        <v>165972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26081</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197976</v>
      </c>
      <c r="BO12" s="466"/>
      <c r="BP12" s="466"/>
      <c r="BQ12" s="466"/>
      <c r="BR12" s="466"/>
      <c r="BS12" s="466"/>
      <c r="BT12" s="466"/>
      <c r="BU12" s="467"/>
      <c r="BV12" s="465">
        <v>65000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25960</v>
      </c>
      <c r="S13" s="569"/>
      <c r="T13" s="569"/>
      <c r="U13" s="569"/>
      <c r="V13" s="570"/>
      <c r="W13" s="556" t="s">
        <v>139</v>
      </c>
      <c r="X13" s="478"/>
      <c r="Y13" s="478"/>
      <c r="Z13" s="478"/>
      <c r="AA13" s="478"/>
      <c r="AB13" s="479"/>
      <c r="AC13" s="441">
        <v>839</v>
      </c>
      <c r="AD13" s="442"/>
      <c r="AE13" s="442"/>
      <c r="AF13" s="442"/>
      <c r="AG13" s="443"/>
      <c r="AH13" s="441">
        <v>1029</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-38642</v>
      </c>
      <c r="BO13" s="466"/>
      <c r="BP13" s="466"/>
      <c r="BQ13" s="466"/>
      <c r="BR13" s="466"/>
      <c r="BS13" s="466"/>
      <c r="BT13" s="466"/>
      <c r="BU13" s="467"/>
      <c r="BV13" s="465">
        <v>62838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4.0999999999999996</v>
      </c>
      <c r="CU13" s="436"/>
      <c r="CV13" s="436"/>
      <c r="CW13" s="436"/>
      <c r="CX13" s="436"/>
      <c r="CY13" s="436"/>
      <c r="CZ13" s="436"/>
      <c r="DA13" s="437"/>
      <c r="DB13" s="435">
        <v>3.2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26048</v>
      </c>
      <c r="S14" s="569"/>
      <c r="T14" s="569"/>
      <c r="U14" s="569"/>
      <c r="V14" s="570"/>
      <c r="W14" s="571"/>
      <c r="X14" s="481"/>
      <c r="Y14" s="481"/>
      <c r="Z14" s="481"/>
      <c r="AA14" s="481"/>
      <c r="AB14" s="482"/>
      <c r="AC14" s="561">
        <v>7.1</v>
      </c>
      <c r="AD14" s="562"/>
      <c r="AE14" s="562"/>
      <c r="AF14" s="562"/>
      <c r="AG14" s="563"/>
      <c r="AH14" s="561">
        <v>8.9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25983</v>
      </c>
      <c r="S15" s="569"/>
      <c r="T15" s="569"/>
      <c r="U15" s="569"/>
      <c r="V15" s="570"/>
      <c r="W15" s="556" t="s">
        <v>148</v>
      </c>
      <c r="X15" s="478"/>
      <c r="Y15" s="478"/>
      <c r="Z15" s="478"/>
      <c r="AA15" s="478"/>
      <c r="AB15" s="479"/>
      <c r="AC15" s="441">
        <v>3099</v>
      </c>
      <c r="AD15" s="442"/>
      <c r="AE15" s="442"/>
      <c r="AF15" s="442"/>
      <c r="AG15" s="443"/>
      <c r="AH15" s="441">
        <v>3026</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2217102</v>
      </c>
      <c r="BO15" s="461"/>
      <c r="BP15" s="461"/>
      <c r="BQ15" s="461"/>
      <c r="BR15" s="461"/>
      <c r="BS15" s="461"/>
      <c r="BT15" s="461"/>
      <c r="BU15" s="462"/>
      <c r="BV15" s="460">
        <v>2153780</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26.1</v>
      </c>
      <c r="AD16" s="562"/>
      <c r="AE16" s="562"/>
      <c r="AF16" s="562"/>
      <c r="AG16" s="563"/>
      <c r="AH16" s="561">
        <v>26.1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4841821</v>
      </c>
      <c r="BO16" s="466"/>
      <c r="BP16" s="466"/>
      <c r="BQ16" s="466"/>
      <c r="BR16" s="466"/>
      <c r="BS16" s="466"/>
      <c r="BT16" s="466"/>
      <c r="BU16" s="467"/>
      <c r="BV16" s="465">
        <v>4787523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7927</v>
      </c>
      <c r="AD17" s="442"/>
      <c r="AE17" s="442"/>
      <c r="AF17" s="442"/>
      <c r="AG17" s="443"/>
      <c r="AH17" s="441">
        <v>7529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2779276</v>
      </c>
      <c r="BO17" s="466"/>
      <c r="BP17" s="466"/>
      <c r="BQ17" s="466"/>
      <c r="BR17" s="466"/>
      <c r="BS17" s="466"/>
      <c r="BT17" s="466"/>
      <c r="BU17" s="467"/>
      <c r="BV17" s="465">
        <v>2696270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110.02</v>
      </c>
      <c r="M18" s="530"/>
      <c r="N18" s="530"/>
      <c r="O18" s="530"/>
      <c r="P18" s="530"/>
      <c r="Q18" s="530"/>
      <c r="R18" s="531"/>
      <c r="S18" s="531"/>
      <c r="T18" s="531"/>
      <c r="U18" s="531"/>
      <c r="V18" s="532"/>
      <c r="W18" s="546"/>
      <c r="X18" s="547"/>
      <c r="Y18" s="547"/>
      <c r="Z18" s="547"/>
      <c r="AA18" s="547"/>
      <c r="AB18" s="557"/>
      <c r="AC18" s="429">
        <v>66.8</v>
      </c>
      <c r="AD18" s="430"/>
      <c r="AE18" s="430"/>
      <c r="AF18" s="430"/>
      <c r="AG18" s="533"/>
      <c r="AH18" s="429">
        <v>65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5275135</v>
      </c>
      <c r="BO18" s="466"/>
      <c r="BP18" s="466"/>
      <c r="BQ18" s="466"/>
      <c r="BR18" s="466"/>
      <c r="BS18" s="466"/>
      <c r="BT18" s="466"/>
      <c r="BU18" s="467"/>
      <c r="BV18" s="465">
        <v>5091120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6906708</v>
      </c>
      <c r="BO19" s="466"/>
      <c r="BP19" s="466"/>
      <c r="BQ19" s="466"/>
      <c r="BR19" s="466"/>
      <c r="BS19" s="466"/>
      <c r="BT19" s="466"/>
      <c r="BU19" s="467"/>
      <c r="BV19" s="465">
        <v>6411261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9967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7786847</v>
      </c>
      <c r="BO23" s="466"/>
      <c r="BP23" s="466"/>
      <c r="BQ23" s="466"/>
      <c r="BR23" s="466"/>
      <c r="BS23" s="466"/>
      <c r="BT23" s="466"/>
      <c r="BU23" s="467"/>
      <c r="BV23" s="465">
        <v>7641489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7600</v>
      </c>
      <c r="R24" s="442"/>
      <c r="S24" s="442"/>
      <c r="T24" s="442"/>
      <c r="U24" s="442"/>
      <c r="V24" s="443"/>
      <c r="W24" s="507"/>
      <c r="X24" s="498"/>
      <c r="Y24" s="499"/>
      <c r="Z24" s="438" t="s">
        <v>172</v>
      </c>
      <c r="AA24" s="439"/>
      <c r="AB24" s="439"/>
      <c r="AC24" s="439"/>
      <c r="AD24" s="439"/>
      <c r="AE24" s="439"/>
      <c r="AF24" s="439"/>
      <c r="AG24" s="440"/>
      <c r="AH24" s="441">
        <v>149</v>
      </c>
      <c r="AI24" s="442"/>
      <c r="AJ24" s="442"/>
      <c r="AK24" s="442"/>
      <c r="AL24" s="443"/>
      <c r="AM24" s="441">
        <v>473820</v>
      </c>
      <c r="AN24" s="442"/>
      <c r="AO24" s="442"/>
      <c r="AP24" s="442"/>
      <c r="AQ24" s="442"/>
      <c r="AR24" s="443"/>
      <c r="AS24" s="441">
        <v>3180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6189720</v>
      </c>
      <c r="BO24" s="466"/>
      <c r="BP24" s="466"/>
      <c r="BQ24" s="466"/>
      <c r="BR24" s="466"/>
      <c r="BS24" s="466"/>
      <c r="BT24" s="466"/>
      <c r="BU24" s="467"/>
      <c r="BV24" s="465">
        <v>6083010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6120</v>
      </c>
      <c r="R25" s="442"/>
      <c r="S25" s="442"/>
      <c r="T25" s="442"/>
      <c r="U25" s="442"/>
      <c r="V25" s="443"/>
      <c r="W25" s="507"/>
      <c r="X25" s="498"/>
      <c r="Y25" s="499"/>
      <c r="Z25" s="438" t="s">
        <v>175</v>
      </c>
      <c r="AA25" s="439"/>
      <c r="AB25" s="439"/>
      <c r="AC25" s="439"/>
      <c r="AD25" s="439"/>
      <c r="AE25" s="439"/>
      <c r="AF25" s="439"/>
      <c r="AG25" s="440"/>
      <c r="AH25" s="441" t="s">
        <v>146</v>
      </c>
      <c r="AI25" s="442"/>
      <c r="AJ25" s="442"/>
      <c r="AK25" s="442"/>
      <c r="AL25" s="443"/>
      <c r="AM25" s="441" t="s">
        <v>146</v>
      </c>
      <c r="AN25" s="442"/>
      <c r="AO25" s="442"/>
      <c r="AP25" s="442"/>
      <c r="AQ25" s="442"/>
      <c r="AR25" s="443"/>
      <c r="AS25" s="441" t="s">
        <v>146</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651840</v>
      </c>
      <c r="BO25" s="461"/>
      <c r="BP25" s="461"/>
      <c r="BQ25" s="461"/>
      <c r="BR25" s="461"/>
      <c r="BS25" s="461"/>
      <c r="BT25" s="461"/>
      <c r="BU25" s="462"/>
      <c r="BV25" s="460">
        <v>788106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5820</v>
      </c>
      <c r="R26" s="442"/>
      <c r="S26" s="442"/>
      <c r="T26" s="442"/>
      <c r="U26" s="442"/>
      <c r="V26" s="443"/>
      <c r="W26" s="507"/>
      <c r="X26" s="498"/>
      <c r="Y26" s="499"/>
      <c r="Z26" s="438" t="s">
        <v>178</v>
      </c>
      <c r="AA26" s="520"/>
      <c r="AB26" s="520"/>
      <c r="AC26" s="520"/>
      <c r="AD26" s="520"/>
      <c r="AE26" s="520"/>
      <c r="AF26" s="520"/>
      <c r="AG26" s="521"/>
      <c r="AH26" s="441">
        <v>6</v>
      </c>
      <c r="AI26" s="442"/>
      <c r="AJ26" s="442"/>
      <c r="AK26" s="442"/>
      <c r="AL26" s="443"/>
      <c r="AM26" s="441">
        <v>21876</v>
      </c>
      <c r="AN26" s="442"/>
      <c r="AO26" s="442"/>
      <c r="AP26" s="442"/>
      <c r="AQ26" s="442"/>
      <c r="AR26" s="443"/>
      <c r="AS26" s="441">
        <v>3646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146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3250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182</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200000</v>
      </c>
      <c r="BO27" s="469"/>
      <c r="BP27" s="469"/>
      <c r="BQ27" s="469"/>
      <c r="BR27" s="469"/>
      <c r="BS27" s="469"/>
      <c r="BT27" s="469"/>
      <c r="BU27" s="470"/>
      <c r="BV27" s="468">
        <v>500000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2600</v>
      </c>
      <c r="R28" s="442"/>
      <c r="S28" s="442"/>
      <c r="T28" s="442"/>
      <c r="U28" s="442"/>
      <c r="V28" s="443"/>
      <c r="W28" s="507"/>
      <c r="X28" s="498"/>
      <c r="Y28" s="499"/>
      <c r="Z28" s="438" t="s">
        <v>186</v>
      </c>
      <c r="AA28" s="439"/>
      <c r="AB28" s="439"/>
      <c r="AC28" s="439"/>
      <c r="AD28" s="439"/>
      <c r="AE28" s="439"/>
      <c r="AF28" s="439"/>
      <c r="AG28" s="440"/>
      <c r="AH28" s="441" t="s">
        <v>146</v>
      </c>
      <c r="AI28" s="442"/>
      <c r="AJ28" s="442"/>
      <c r="AK28" s="442"/>
      <c r="AL28" s="443"/>
      <c r="AM28" s="441" t="s">
        <v>146</v>
      </c>
      <c r="AN28" s="442"/>
      <c r="AO28" s="442"/>
      <c r="AP28" s="442"/>
      <c r="AQ28" s="442"/>
      <c r="AR28" s="443"/>
      <c r="AS28" s="441" t="s">
        <v>137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1743279</v>
      </c>
      <c r="BO28" s="461"/>
      <c r="BP28" s="461"/>
      <c r="BQ28" s="461"/>
      <c r="BR28" s="461"/>
      <c r="BS28" s="461"/>
      <c r="BT28" s="461"/>
      <c r="BU28" s="462"/>
      <c r="BV28" s="460">
        <v>1809089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10</v>
      </c>
      <c r="M29" s="442"/>
      <c r="N29" s="442"/>
      <c r="O29" s="442"/>
      <c r="P29" s="443"/>
      <c r="Q29" s="441">
        <v>2360</v>
      </c>
      <c r="R29" s="442"/>
      <c r="S29" s="442"/>
      <c r="T29" s="442"/>
      <c r="U29" s="442"/>
      <c r="V29" s="443"/>
      <c r="W29" s="508"/>
      <c r="X29" s="509"/>
      <c r="Y29" s="510"/>
      <c r="Z29" s="438" t="s">
        <v>189</v>
      </c>
      <c r="AA29" s="439"/>
      <c r="AB29" s="439"/>
      <c r="AC29" s="439"/>
      <c r="AD29" s="439"/>
      <c r="AE29" s="439"/>
      <c r="AF29" s="439"/>
      <c r="AG29" s="440"/>
      <c r="AH29" s="441">
        <v>151</v>
      </c>
      <c r="AI29" s="442"/>
      <c r="AJ29" s="442"/>
      <c r="AK29" s="442"/>
      <c r="AL29" s="443"/>
      <c r="AM29" s="441">
        <v>481570</v>
      </c>
      <c r="AN29" s="442"/>
      <c r="AO29" s="442"/>
      <c r="AP29" s="442"/>
      <c r="AQ29" s="442"/>
      <c r="AR29" s="443"/>
      <c r="AS29" s="441">
        <v>3189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193597</v>
      </c>
      <c r="BO29" s="466"/>
      <c r="BP29" s="466"/>
      <c r="BQ29" s="466"/>
      <c r="BR29" s="466"/>
      <c r="BS29" s="466"/>
      <c r="BT29" s="466"/>
      <c r="BU29" s="467"/>
      <c r="BV29" s="465">
        <v>211396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95.6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2023641</v>
      </c>
      <c r="BO30" s="469"/>
      <c r="BP30" s="469"/>
      <c r="BQ30" s="469"/>
      <c r="BR30" s="469"/>
      <c r="BS30" s="469"/>
      <c r="BT30" s="469"/>
      <c r="BU30" s="470"/>
      <c r="BV30" s="468">
        <v>1690475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宮崎県市町村総合事務組合（一般会計）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三股町土地開発公社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宮崎県市町村総合事務組合（市町村交通災害共済事業特別会計）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宮崎県後期高齢者医療広域連合（一般会計）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宮崎県後期高齢者医療広域連合（後期高齢者医療特別会計）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宮崎県市町村総合事務組合（自治会館管理運営特別会計）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h3A9gsLjB9lB5NUKuLA/Egwwk7Z8wmPms06n9qkEMFKhuoMmpfQyNOS/24c2LUg1sXFnLhO1O8jjNEgIHwTBA==" saltValue="qoaN1vvoa1/W6wE2gvkR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2199721</v>
      </c>
      <c r="S5" s="727"/>
      <c r="T5" s="727"/>
      <c r="U5" s="727"/>
      <c r="V5" s="727"/>
      <c r="W5" s="727"/>
      <c r="X5" s="727"/>
      <c r="Y5" s="773"/>
      <c r="Z5" s="791">
        <v>19.899999999999999</v>
      </c>
      <c r="AA5" s="791"/>
      <c r="AB5" s="791"/>
      <c r="AC5" s="791"/>
      <c r="AD5" s="792">
        <v>2199717</v>
      </c>
      <c r="AE5" s="792"/>
      <c r="AF5" s="792"/>
      <c r="AG5" s="792"/>
      <c r="AH5" s="792"/>
      <c r="AI5" s="792"/>
      <c r="AJ5" s="792"/>
      <c r="AK5" s="792"/>
      <c r="AL5" s="774">
        <v>40.200000000000003</v>
      </c>
      <c r="AM5" s="743"/>
      <c r="AN5" s="743"/>
      <c r="AO5" s="775"/>
      <c r="AP5" s="760" t="s">
        <v>227</v>
      </c>
      <c r="AQ5" s="761"/>
      <c r="AR5" s="761"/>
      <c r="AS5" s="761"/>
      <c r="AT5" s="761"/>
      <c r="AU5" s="761"/>
      <c r="AV5" s="761"/>
      <c r="AW5" s="761"/>
      <c r="AX5" s="761"/>
      <c r="AY5" s="761"/>
      <c r="AZ5" s="761"/>
      <c r="BA5" s="761"/>
      <c r="BB5" s="761"/>
      <c r="BC5" s="761"/>
      <c r="BD5" s="761"/>
      <c r="BE5" s="761"/>
      <c r="BF5" s="762"/>
      <c r="BG5" s="661">
        <v>2199717</v>
      </c>
      <c r="BH5" s="664"/>
      <c r="BI5" s="664"/>
      <c r="BJ5" s="664"/>
      <c r="BK5" s="664"/>
      <c r="BL5" s="664"/>
      <c r="BM5" s="664"/>
      <c r="BN5" s="665"/>
      <c r="BO5" s="723">
        <v>100</v>
      </c>
      <c r="BP5" s="723"/>
      <c r="BQ5" s="723"/>
      <c r="BR5" s="723"/>
      <c r="BS5" s="724">
        <v>15642</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127628</v>
      </c>
      <c r="S6" s="664"/>
      <c r="T6" s="664"/>
      <c r="U6" s="664"/>
      <c r="V6" s="664"/>
      <c r="W6" s="664"/>
      <c r="X6" s="664"/>
      <c r="Y6" s="665"/>
      <c r="Z6" s="723">
        <v>1.2</v>
      </c>
      <c r="AA6" s="723"/>
      <c r="AB6" s="723"/>
      <c r="AC6" s="723"/>
      <c r="AD6" s="724">
        <v>127628</v>
      </c>
      <c r="AE6" s="724"/>
      <c r="AF6" s="724"/>
      <c r="AG6" s="724"/>
      <c r="AH6" s="724"/>
      <c r="AI6" s="724"/>
      <c r="AJ6" s="724"/>
      <c r="AK6" s="724"/>
      <c r="AL6" s="666">
        <v>2.2999999999999998</v>
      </c>
      <c r="AM6" s="667"/>
      <c r="AN6" s="667"/>
      <c r="AO6" s="725"/>
      <c r="AP6" s="658" t="s">
        <v>232</v>
      </c>
      <c r="AQ6" s="659"/>
      <c r="AR6" s="659"/>
      <c r="AS6" s="659"/>
      <c r="AT6" s="659"/>
      <c r="AU6" s="659"/>
      <c r="AV6" s="659"/>
      <c r="AW6" s="659"/>
      <c r="AX6" s="659"/>
      <c r="AY6" s="659"/>
      <c r="AZ6" s="659"/>
      <c r="BA6" s="659"/>
      <c r="BB6" s="659"/>
      <c r="BC6" s="659"/>
      <c r="BD6" s="659"/>
      <c r="BE6" s="659"/>
      <c r="BF6" s="660"/>
      <c r="BG6" s="661">
        <v>2199717</v>
      </c>
      <c r="BH6" s="664"/>
      <c r="BI6" s="664"/>
      <c r="BJ6" s="664"/>
      <c r="BK6" s="664"/>
      <c r="BL6" s="664"/>
      <c r="BM6" s="664"/>
      <c r="BN6" s="665"/>
      <c r="BO6" s="723">
        <v>100</v>
      </c>
      <c r="BP6" s="723"/>
      <c r="BQ6" s="723"/>
      <c r="BR6" s="723"/>
      <c r="BS6" s="724">
        <v>15642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79897</v>
      </c>
      <c r="CS6" s="664"/>
      <c r="CT6" s="664"/>
      <c r="CU6" s="664"/>
      <c r="CV6" s="664"/>
      <c r="CW6" s="664"/>
      <c r="CX6" s="664"/>
      <c r="CY6" s="665"/>
      <c r="CZ6" s="774">
        <v>0.7</v>
      </c>
      <c r="DA6" s="743"/>
      <c r="DB6" s="743"/>
      <c r="DC6" s="777"/>
      <c r="DD6" s="669" t="s">
        <v>137</v>
      </c>
      <c r="DE6" s="664"/>
      <c r="DF6" s="664"/>
      <c r="DG6" s="664"/>
      <c r="DH6" s="664"/>
      <c r="DI6" s="664"/>
      <c r="DJ6" s="664"/>
      <c r="DK6" s="664"/>
      <c r="DL6" s="664"/>
      <c r="DM6" s="664"/>
      <c r="DN6" s="664"/>
      <c r="DO6" s="664"/>
      <c r="DP6" s="665"/>
      <c r="DQ6" s="669">
        <v>79897</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2972</v>
      </c>
      <c r="S7" s="664"/>
      <c r="T7" s="664"/>
      <c r="U7" s="664"/>
      <c r="V7" s="664"/>
      <c r="W7" s="664"/>
      <c r="X7" s="664"/>
      <c r="Y7" s="665"/>
      <c r="Z7" s="723">
        <v>0</v>
      </c>
      <c r="AA7" s="723"/>
      <c r="AB7" s="723"/>
      <c r="AC7" s="723"/>
      <c r="AD7" s="724">
        <v>2972</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1054706</v>
      </c>
      <c r="BH7" s="664"/>
      <c r="BI7" s="664"/>
      <c r="BJ7" s="664"/>
      <c r="BK7" s="664"/>
      <c r="BL7" s="664"/>
      <c r="BM7" s="664"/>
      <c r="BN7" s="665"/>
      <c r="BO7" s="723">
        <v>47.9</v>
      </c>
      <c r="BP7" s="723"/>
      <c r="BQ7" s="723"/>
      <c r="BR7" s="723"/>
      <c r="BS7" s="724">
        <v>15642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1542974</v>
      </c>
      <c r="CS7" s="664"/>
      <c r="CT7" s="664"/>
      <c r="CU7" s="664"/>
      <c r="CV7" s="664"/>
      <c r="CW7" s="664"/>
      <c r="CX7" s="664"/>
      <c r="CY7" s="665"/>
      <c r="CZ7" s="723">
        <v>14.4</v>
      </c>
      <c r="DA7" s="723"/>
      <c r="DB7" s="723"/>
      <c r="DC7" s="723"/>
      <c r="DD7" s="669">
        <v>11601</v>
      </c>
      <c r="DE7" s="664"/>
      <c r="DF7" s="664"/>
      <c r="DG7" s="664"/>
      <c r="DH7" s="664"/>
      <c r="DI7" s="664"/>
      <c r="DJ7" s="664"/>
      <c r="DK7" s="664"/>
      <c r="DL7" s="664"/>
      <c r="DM7" s="664"/>
      <c r="DN7" s="664"/>
      <c r="DO7" s="664"/>
      <c r="DP7" s="665"/>
      <c r="DQ7" s="669">
        <v>1318738</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4978</v>
      </c>
      <c r="S8" s="664"/>
      <c r="T8" s="664"/>
      <c r="U8" s="664"/>
      <c r="V8" s="664"/>
      <c r="W8" s="664"/>
      <c r="X8" s="664"/>
      <c r="Y8" s="665"/>
      <c r="Z8" s="723">
        <v>0</v>
      </c>
      <c r="AA8" s="723"/>
      <c r="AB8" s="723"/>
      <c r="AC8" s="723"/>
      <c r="AD8" s="724">
        <v>4978</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41751</v>
      </c>
      <c r="BH8" s="664"/>
      <c r="BI8" s="664"/>
      <c r="BJ8" s="664"/>
      <c r="BK8" s="664"/>
      <c r="BL8" s="664"/>
      <c r="BM8" s="664"/>
      <c r="BN8" s="665"/>
      <c r="BO8" s="723">
        <v>1.9</v>
      </c>
      <c r="BP8" s="723"/>
      <c r="BQ8" s="723"/>
      <c r="BR8" s="723"/>
      <c r="BS8" s="669" t="s">
        <v>137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4346929</v>
      </c>
      <c r="CS8" s="664"/>
      <c r="CT8" s="664"/>
      <c r="CU8" s="664"/>
      <c r="CV8" s="664"/>
      <c r="CW8" s="664"/>
      <c r="CX8" s="664"/>
      <c r="CY8" s="665"/>
      <c r="CZ8" s="723">
        <v>40.5</v>
      </c>
      <c r="DA8" s="723"/>
      <c r="DB8" s="723"/>
      <c r="DC8" s="723"/>
      <c r="DD8" s="669">
        <v>14610</v>
      </c>
      <c r="DE8" s="664"/>
      <c r="DF8" s="664"/>
      <c r="DG8" s="664"/>
      <c r="DH8" s="664"/>
      <c r="DI8" s="664"/>
      <c r="DJ8" s="664"/>
      <c r="DK8" s="664"/>
      <c r="DL8" s="664"/>
      <c r="DM8" s="664"/>
      <c r="DN8" s="664"/>
      <c r="DO8" s="664"/>
      <c r="DP8" s="665"/>
      <c r="DQ8" s="669">
        <v>1923628</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5686</v>
      </c>
      <c r="S9" s="664"/>
      <c r="T9" s="664"/>
      <c r="U9" s="664"/>
      <c r="V9" s="664"/>
      <c r="W9" s="664"/>
      <c r="X9" s="664"/>
      <c r="Y9" s="665"/>
      <c r="Z9" s="723">
        <v>0.1</v>
      </c>
      <c r="AA9" s="723"/>
      <c r="AB9" s="723"/>
      <c r="AC9" s="723"/>
      <c r="AD9" s="724">
        <v>5686</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896353</v>
      </c>
      <c r="BH9" s="664"/>
      <c r="BI9" s="664"/>
      <c r="BJ9" s="664"/>
      <c r="BK9" s="664"/>
      <c r="BL9" s="664"/>
      <c r="BM9" s="664"/>
      <c r="BN9" s="665"/>
      <c r="BO9" s="723">
        <v>40.700000000000003</v>
      </c>
      <c r="BP9" s="723"/>
      <c r="BQ9" s="723"/>
      <c r="BR9" s="723"/>
      <c r="BS9" s="669" t="s">
        <v>137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702839</v>
      </c>
      <c r="CS9" s="664"/>
      <c r="CT9" s="664"/>
      <c r="CU9" s="664"/>
      <c r="CV9" s="664"/>
      <c r="CW9" s="664"/>
      <c r="CX9" s="664"/>
      <c r="CY9" s="665"/>
      <c r="CZ9" s="723">
        <v>6.5</v>
      </c>
      <c r="DA9" s="723"/>
      <c r="DB9" s="723"/>
      <c r="DC9" s="723"/>
      <c r="DD9" s="669">
        <v>27619</v>
      </c>
      <c r="DE9" s="664"/>
      <c r="DF9" s="664"/>
      <c r="DG9" s="664"/>
      <c r="DH9" s="664"/>
      <c r="DI9" s="664"/>
      <c r="DJ9" s="664"/>
      <c r="DK9" s="664"/>
      <c r="DL9" s="664"/>
      <c r="DM9" s="664"/>
      <c r="DN9" s="664"/>
      <c r="DO9" s="664"/>
      <c r="DP9" s="665"/>
      <c r="DQ9" s="669">
        <v>591343</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146</v>
      </c>
      <c r="S10" s="664"/>
      <c r="T10" s="664"/>
      <c r="U10" s="664"/>
      <c r="V10" s="664"/>
      <c r="W10" s="664"/>
      <c r="X10" s="664"/>
      <c r="Y10" s="665"/>
      <c r="Z10" s="723" t="s">
        <v>146</v>
      </c>
      <c r="AA10" s="723"/>
      <c r="AB10" s="723"/>
      <c r="AC10" s="723"/>
      <c r="AD10" s="724" t="s">
        <v>137</v>
      </c>
      <c r="AE10" s="724"/>
      <c r="AF10" s="724"/>
      <c r="AG10" s="724"/>
      <c r="AH10" s="724"/>
      <c r="AI10" s="724"/>
      <c r="AJ10" s="724"/>
      <c r="AK10" s="724"/>
      <c r="AL10" s="666" t="s">
        <v>137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37786</v>
      </c>
      <c r="BH10" s="664"/>
      <c r="BI10" s="664"/>
      <c r="BJ10" s="664"/>
      <c r="BK10" s="664"/>
      <c r="BL10" s="664"/>
      <c r="BM10" s="664"/>
      <c r="BN10" s="665"/>
      <c r="BO10" s="723">
        <v>1.7</v>
      </c>
      <c r="BP10" s="723"/>
      <c r="BQ10" s="723"/>
      <c r="BR10" s="723"/>
      <c r="BS10" s="669" t="s">
        <v>146</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8336</v>
      </c>
      <c r="CS10" s="664"/>
      <c r="CT10" s="664"/>
      <c r="CU10" s="664"/>
      <c r="CV10" s="664"/>
      <c r="CW10" s="664"/>
      <c r="CX10" s="664"/>
      <c r="CY10" s="665"/>
      <c r="CZ10" s="723">
        <v>0.1</v>
      </c>
      <c r="DA10" s="723"/>
      <c r="DB10" s="723"/>
      <c r="DC10" s="723"/>
      <c r="DD10" s="669" t="s">
        <v>146</v>
      </c>
      <c r="DE10" s="664"/>
      <c r="DF10" s="664"/>
      <c r="DG10" s="664"/>
      <c r="DH10" s="664"/>
      <c r="DI10" s="664"/>
      <c r="DJ10" s="664"/>
      <c r="DK10" s="664"/>
      <c r="DL10" s="664"/>
      <c r="DM10" s="664"/>
      <c r="DN10" s="664"/>
      <c r="DO10" s="664"/>
      <c r="DP10" s="665"/>
      <c r="DQ10" s="669">
        <v>8336</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146</v>
      </c>
      <c r="S11" s="664"/>
      <c r="T11" s="664"/>
      <c r="U11" s="664"/>
      <c r="V11" s="664"/>
      <c r="W11" s="664"/>
      <c r="X11" s="664"/>
      <c r="Y11" s="665"/>
      <c r="Z11" s="723" t="s">
        <v>146</v>
      </c>
      <c r="AA11" s="723"/>
      <c r="AB11" s="723"/>
      <c r="AC11" s="723"/>
      <c r="AD11" s="724" t="s">
        <v>146</v>
      </c>
      <c r="AE11" s="724"/>
      <c r="AF11" s="724"/>
      <c r="AG11" s="724"/>
      <c r="AH11" s="724"/>
      <c r="AI11" s="724"/>
      <c r="AJ11" s="724"/>
      <c r="AK11" s="724"/>
      <c r="AL11" s="666" t="s">
        <v>137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78816</v>
      </c>
      <c r="BH11" s="664"/>
      <c r="BI11" s="664"/>
      <c r="BJ11" s="664"/>
      <c r="BK11" s="664"/>
      <c r="BL11" s="664"/>
      <c r="BM11" s="664"/>
      <c r="BN11" s="665"/>
      <c r="BO11" s="723">
        <v>3.6</v>
      </c>
      <c r="BP11" s="723"/>
      <c r="BQ11" s="723"/>
      <c r="BR11" s="723"/>
      <c r="BS11" s="669">
        <v>15642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389434</v>
      </c>
      <c r="CS11" s="664"/>
      <c r="CT11" s="664"/>
      <c r="CU11" s="664"/>
      <c r="CV11" s="664"/>
      <c r="CW11" s="664"/>
      <c r="CX11" s="664"/>
      <c r="CY11" s="665"/>
      <c r="CZ11" s="723">
        <v>3.6</v>
      </c>
      <c r="DA11" s="723"/>
      <c r="DB11" s="723"/>
      <c r="DC11" s="723"/>
      <c r="DD11" s="669">
        <v>95966</v>
      </c>
      <c r="DE11" s="664"/>
      <c r="DF11" s="664"/>
      <c r="DG11" s="664"/>
      <c r="DH11" s="664"/>
      <c r="DI11" s="664"/>
      <c r="DJ11" s="664"/>
      <c r="DK11" s="664"/>
      <c r="DL11" s="664"/>
      <c r="DM11" s="664"/>
      <c r="DN11" s="664"/>
      <c r="DO11" s="664"/>
      <c r="DP11" s="665"/>
      <c r="DQ11" s="669">
        <v>281960</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441637</v>
      </c>
      <c r="S12" s="664"/>
      <c r="T12" s="664"/>
      <c r="U12" s="664"/>
      <c r="V12" s="664"/>
      <c r="W12" s="664"/>
      <c r="X12" s="664"/>
      <c r="Y12" s="665"/>
      <c r="Z12" s="723">
        <v>4</v>
      </c>
      <c r="AA12" s="723"/>
      <c r="AB12" s="723"/>
      <c r="AC12" s="723"/>
      <c r="AD12" s="724">
        <v>441637</v>
      </c>
      <c r="AE12" s="724"/>
      <c r="AF12" s="724"/>
      <c r="AG12" s="724"/>
      <c r="AH12" s="724"/>
      <c r="AI12" s="724"/>
      <c r="AJ12" s="724"/>
      <c r="AK12" s="724"/>
      <c r="AL12" s="666">
        <v>8.1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925156</v>
      </c>
      <c r="BH12" s="664"/>
      <c r="BI12" s="664"/>
      <c r="BJ12" s="664"/>
      <c r="BK12" s="664"/>
      <c r="BL12" s="664"/>
      <c r="BM12" s="664"/>
      <c r="BN12" s="665"/>
      <c r="BO12" s="723">
        <v>42.1</v>
      </c>
      <c r="BP12" s="723"/>
      <c r="BQ12" s="723"/>
      <c r="BR12" s="723"/>
      <c r="BS12" s="669" t="s">
        <v>146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157470</v>
      </c>
      <c r="CS12" s="664"/>
      <c r="CT12" s="664"/>
      <c r="CU12" s="664"/>
      <c r="CV12" s="664"/>
      <c r="CW12" s="664"/>
      <c r="CX12" s="664"/>
      <c r="CY12" s="665"/>
      <c r="CZ12" s="723">
        <v>1.5</v>
      </c>
      <c r="DA12" s="723"/>
      <c r="DB12" s="723"/>
      <c r="DC12" s="723"/>
      <c r="DD12" s="669">
        <v>567</v>
      </c>
      <c r="DE12" s="664"/>
      <c r="DF12" s="664"/>
      <c r="DG12" s="664"/>
      <c r="DH12" s="664"/>
      <c r="DI12" s="664"/>
      <c r="DJ12" s="664"/>
      <c r="DK12" s="664"/>
      <c r="DL12" s="664"/>
      <c r="DM12" s="664"/>
      <c r="DN12" s="664"/>
      <c r="DO12" s="664"/>
      <c r="DP12" s="665"/>
      <c r="DQ12" s="669">
        <v>91224</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137</v>
      </c>
      <c r="S13" s="664"/>
      <c r="T13" s="664"/>
      <c r="U13" s="664"/>
      <c r="V13" s="664"/>
      <c r="W13" s="664"/>
      <c r="X13" s="664"/>
      <c r="Y13" s="665"/>
      <c r="Z13" s="723" t="s">
        <v>146</v>
      </c>
      <c r="AA13" s="723"/>
      <c r="AB13" s="723"/>
      <c r="AC13" s="723"/>
      <c r="AD13" s="724" t="s">
        <v>137</v>
      </c>
      <c r="AE13" s="724"/>
      <c r="AF13" s="724"/>
      <c r="AG13" s="724"/>
      <c r="AH13" s="724"/>
      <c r="AI13" s="724"/>
      <c r="AJ13" s="724"/>
      <c r="AK13" s="724"/>
      <c r="AL13" s="666" t="s">
        <v>146</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908454</v>
      </c>
      <c r="BH13" s="664"/>
      <c r="BI13" s="664"/>
      <c r="BJ13" s="664"/>
      <c r="BK13" s="664"/>
      <c r="BL13" s="664"/>
      <c r="BM13" s="664"/>
      <c r="BN13" s="665"/>
      <c r="BO13" s="723">
        <v>41.3</v>
      </c>
      <c r="BP13" s="723"/>
      <c r="BQ13" s="723"/>
      <c r="BR13" s="723"/>
      <c r="BS13" s="669" t="s">
        <v>146</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1164269</v>
      </c>
      <c r="CS13" s="664"/>
      <c r="CT13" s="664"/>
      <c r="CU13" s="664"/>
      <c r="CV13" s="664"/>
      <c r="CW13" s="664"/>
      <c r="CX13" s="664"/>
      <c r="CY13" s="665"/>
      <c r="CZ13" s="723">
        <v>10.8</v>
      </c>
      <c r="DA13" s="723"/>
      <c r="DB13" s="723"/>
      <c r="DC13" s="723"/>
      <c r="DD13" s="669">
        <v>837801</v>
      </c>
      <c r="DE13" s="664"/>
      <c r="DF13" s="664"/>
      <c r="DG13" s="664"/>
      <c r="DH13" s="664"/>
      <c r="DI13" s="664"/>
      <c r="DJ13" s="664"/>
      <c r="DK13" s="664"/>
      <c r="DL13" s="664"/>
      <c r="DM13" s="664"/>
      <c r="DN13" s="664"/>
      <c r="DO13" s="664"/>
      <c r="DP13" s="665"/>
      <c r="DQ13" s="669">
        <v>408208</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137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91895</v>
      </c>
      <c r="BH14" s="664"/>
      <c r="BI14" s="664"/>
      <c r="BJ14" s="664"/>
      <c r="BK14" s="664"/>
      <c r="BL14" s="664"/>
      <c r="BM14" s="664"/>
      <c r="BN14" s="665"/>
      <c r="BO14" s="723">
        <v>4.2</v>
      </c>
      <c r="BP14" s="723"/>
      <c r="BQ14" s="723"/>
      <c r="BR14" s="723"/>
      <c r="BS14" s="669" t="s">
        <v>137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303739</v>
      </c>
      <c r="CS14" s="664"/>
      <c r="CT14" s="664"/>
      <c r="CU14" s="664"/>
      <c r="CV14" s="664"/>
      <c r="CW14" s="664"/>
      <c r="CX14" s="664"/>
      <c r="CY14" s="665"/>
      <c r="CZ14" s="723">
        <v>2.8</v>
      </c>
      <c r="DA14" s="723"/>
      <c r="DB14" s="723"/>
      <c r="DC14" s="723"/>
      <c r="DD14" s="669">
        <v>9007</v>
      </c>
      <c r="DE14" s="664"/>
      <c r="DF14" s="664"/>
      <c r="DG14" s="664"/>
      <c r="DH14" s="664"/>
      <c r="DI14" s="664"/>
      <c r="DJ14" s="664"/>
      <c r="DK14" s="664"/>
      <c r="DL14" s="664"/>
      <c r="DM14" s="664"/>
      <c r="DN14" s="664"/>
      <c r="DO14" s="664"/>
      <c r="DP14" s="665"/>
      <c r="DQ14" s="669">
        <v>295625</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22061</v>
      </c>
      <c r="S15" s="664"/>
      <c r="T15" s="664"/>
      <c r="U15" s="664"/>
      <c r="V15" s="664"/>
      <c r="W15" s="664"/>
      <c r="X15" s="664"/>
      <c r="Y15" s="665"/>
      <c r="Z15" s="723">
        <v>0.2</v>
      </c>
      <c r="AA15" s="723"/>
      <c r="AB15" s="723"/>
      <c r="AC15" s="723"/>
      <c r="AD15" s="724">
        <v>22061</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127960</v>
      </c>
      <c r="BH15" s="664"/>
      <c r="BI15" s="664"/>
      <c r="BJ15" s="664"/>
      <c r="BK15" s="664"/>
      <c r="BL15" s="664"/>
      <c r="BM15" s="664"/>
      <c r="BN15" s="665"/>
      <c r="BO15" s="723">
        <v>5.8</v>
      </c>
      <c r="BP15" s="723"/>
      <c r="BQ15" s="723"/>
      <c r="BR15" s="723"/>
      <c r="BS15" s="669" t="s">
        <v>137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1341621</v>
      </c>
      <c r="CS15" s="664"/>
      <c r="CT15" s="664"/>
      <c r="CU15" s="664"/>
      <c r="CV15" s="664"/>
      <c r="CW15" s="664"/>
      <c r="CX15" s="664"/>
      <c r="CY15" s="665"/>
      <c r="CZ15" s="723">
        <v>12.5</v>
      </c>
      <c r="DA15" s="723"/>
      <c r="DB15" s="723"/>
      <c r="DC15" s="723"/>
      <c r="DD15" s="669">
        <v>273444</v>
      </c>
      <c r="DE15" s="664"/>
      <c r="DF15" s="664"/>
      <c r="DG15" s="664"/>
      <c r="DH15" s="664"/>
      <c r="DI15" s="664"/>
      <c r="DJ15" s="664"/>
      <c r="DK15" s="664"/>
      <c r="DL15" s="664"/>
      <c r="DM15" s="664"/>
      <c r="DN15" s="664"/>
      <c r="DO15" s="664"/>
      <c r="DP15" s="665"/>
      <c r="DQ15" s="669">
        <v>965374</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137</v>
      </c>
      <c r="AE16" s="724"/>
      <c r="AF16" s="724"/>
      <c r="AG16" s="724"/>
      <c r="AH16" s="724"/>
      <c r="AI16" s="724"/>
      <c r="AJ16" s="724"/>
      <c r="AK16" s="724"/>
      <c r="AL16" s="666" t="s">
        <v>146</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146</v>
      </c>
      <c r="BH16" s="664"/>
      <c r="BI16" s="664"/>
      <c r="BJ16" s="664"/>
      <c r="BK16" s="664"/>
      <c r="BL16" s="664"/>
      <c r="BM16" s="664"/>
      <c r="BN16" s="665"/>
      <c r="BO16" s="723" t="s">
        <v>137</v>
      </c>
      <c r="BP16" s="723"/>
      <c r="BQ16" s="723"/>
      <c r="BR16" s="723"/>
      <c r="BS16" s="669" t="s">
        <v>146</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39841</v>
      </c>
      <c r="CS16" s="664"/>
      <c r="CT16" s="664"/>
      <c r="CU16" s="664"/>
      <c r="CV16" s="664"/>
      <c r="CW16" s="664"/>
      <c r="CX16" s="664"/>
      <c r="CY16" s="665"/>
      <c r="CZ16" s="723">
        <v>0.4</v>
      </c>
      <c r="DA16" s="723"/>
      <c r="DB16" s="723"/>
      <c r="DC16" s="723"/>
      <c r="DD16" s="669" t="s">
        <v>146</v>
      </c>
      <c r="DE16" s="664"/>
      <c r="DF16" s="664"/>
      <c r="DG16" s="664"/>
      <c r="DH16" s="664"/>
      <c r="DI16" s="664"/>
      <c r="DJ16" s="664"/>
      <c r="DK16" s="664"/>
      <c r="DL16" s="664"/>
      <c r="DM16" s="664"/>
      <c r="DN16" s="664"/>
      <c r="DO16" s="664"/>
      <c r="DP16" s="665"/>
      <c r="DQ16" s="669">
        <v>3184</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26725</v>
      </c>
      <c r="S17" s="664"/>
      <c r="T17" s="664"/>
      <c r="U17" s="664"/>
      <c r="V17" s="664"/>
      <c r="W17" s="664"/>
      <c r="X17" s="664"/>
      <c r="Y17" s="665"/>
      <c r="Z17" s="723">
        <v>0.2</v>
      </c>
      <c r="AA17" s="723"/>
      <c r="AB17" s="723"/>
      <c r="AC17" s="723"/>
      <c r="AD17" s="724">
        <v>26725</v>
      </c>
      <c r="AE17" s="724"/>
      <c r="AF17" s="724"/>
      <c r="AG17" s="724"/>
      <c r="AH17" s="724"/>
      <c r="AI17" s="724"/>
      <c r="AJ17" s="724"/>
      <c r="AK17" s="724"/>
      <c r="AL17" s="666">
        <v>0.5</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137</v>
      </c>
      <c r="BP17" s="723"/>
      <c r="BQ17" s="723"/>
      <c r="BR17" s="723"/>
      <c r="BS17" s="669" t="s">
        <v>137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659769</v>
      </c>
      <c r="CS17" s="664"/>
      <c r="CT17" s="664"/>
      <c r="CU17" s="664"/>
      <c r="CV17" s="664"/>
      <c r="CW17" s="664"/>
      <c r="CX17" s="664"/>
      <c r="CY17" s="665"/>
      <c r="CZ17" s="723">
        <v>6.1</v>
      </c>
      <c r="DA17" s="723"/>
      <c r="DB17" s="723"/>
      <c r="DC17" s="723"/>
      <c r="DD17" s="669" t="s">
        <v>146</v>
      </c>
      <c r="DE17" s="664"/>
      <c r="DF17" s="664"/>
      <c r="DG17" s="664"/>
      <c r="DH17" s="664"/>
      <c r="DI17" s="664"/>
      <c r="DJ17" s="664"/>
      <c r="DK17" s="664"/>
      <c r="DL17" s="664"/>
      <c r="DM17" s="664"/>
      <c r="DN17" s="664"/>
      <c r="DO17" s="664"/>
      <c r="DP17" s="665"/>
      <c r="DQ17" s="669">
        <v>629258</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2827555</v>
      </c>
      <c r="S18" s="664"/>
      <c r="T18" s="664"/>
      <c r="U18" s="664"/>
      <c r="V18" s="664"/>
      <c r="W18" s="664"/>
      <c r="X18" s="664"/>
      <c r="Y18" s="665"/>
      <c r="Z18" s="723">
        <v>25.6</v>
      </c>
      <c r="AA18" s="723"/>
      <c r="AB18" s="723"/>
      <c r="AC18" s="723"/>
      <c r="AD18" s="724">
        <v>2624658</v>
      </c>
      <c r="AE18" s="724"/>
      <c r="AF18" s="724"/>
      <c r="AG18" s="724"/>
      <c r="AH18" s="724"/>
      <c r="AI18" s="724"/>
      <c r="AJ18" s="724"/>
      <c r="AK18" s="724"/>
      <c r="AL18" s="666">
        <v>47.9</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146</v>
      </c>
      <c r="BH18" s="664"/>
      <c r="BI18" s="664"/>
      <c r="BJ18" s="664"/>
      <c r="BK18" s="664"/>
      <c r="BL18" s="664"/>
      <c r="BM18" s="664"/>
      <c r="BN18" s="665"/>
      <c r="BO18" s="723" t="s">
        <v>146</v>
      </c>
      <c r="BP18" s="723"/>
      <c r="BQ18" s="723"/>
      <c r="BR18" s="723"/>
      <c r="BS18" s="669" t="s">
        <v>137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146</v>
      </c>
      <c r="CS18" s="664"/>
      <c r="CT18" s="664"/>
      <c r="CU18" s="664"/>
      <c r="CV18" s="664"/>
      <c r="CW18" s="664"/>
      <c r="CX18" s="664"/>
      <c r="CY18" s="665"/>
      <c r="CZ18" s="723" t="s">
        <v>146</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2624658</v>
      </c>
      <c r="S19" s="664"/>
      <c r="T19" s="664"/>
      <c r="U19" s="664"/>
      <c r="V19" s="664"/>
      <c r="W19" s="664"/>
      <c r="X19" s="664"/>
      <c r="Y19" s="665"/>
      <c r="Z19" s="723">
        <v>23.8</v>
      </c>
      <c r="AA19" s="723"/>
      <c r="AB19" s="723"/>
      <c r="AC19" s="723"/>
      <c r="AD19" s="724">
        <v>2624658</v>
      </c>
      <c r="AE19" s="724"/>
      <c r="AF19" s="724"/>
      <c r="AG19" s="724"/>
      <c r="AH19" s="724"/>
      <c r="AI19" s="724"/>
      <c r="AJ19" s="724"/>
      <c r="AK19" s="724"/>
      <c r="AL19" s="666">
        <v>47.9</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4</v>
      </c>
      <c r="BH19" s="664"/>
      <c r="BI19" s="664"/>
      <c r="BJ19" s="664"/>
      <c r="BK19" s="664"/>
      <c r="BL19" s="664"/>
      <c r="BM19" s="664"/>
      <c r="BN19" s="665"/>
      <c r="BO19" s="723">
        <v>0</v>
      </c>
      <c r="BP19" s="723"/>
      <c r="BQ19" s="723"/>
      <c r="BR19" s="723"/>
      <c r="BS19" s="669" t="s">
        <v>137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146</v>
      </c>
      <c r="CS19" s="664"/>
      <c r="CT19" s="664"/>
      <c r="CU19" s="664"/>
      <c r="CV19" s="664"/>
      <c r="CW19" s="664"/>
      <c r="CX19" s="664"/>
      <c r="CY19" s="665"/>
      <c r="CZ19" s="723" t="s">
        <v>137</v>
      </c>
      <c r="DA19" s="723"/>
      <c r="DB19" s="723"/>
      <c r="DC19" s="723"/>
      <c r="DD19" s="669" t="s">
        <v>137</v>
      </c>
      <c r="DE19" s="664"/>
      <c r="DF19" s="664"/>
      <c r="DG19" s="664"/>
      <c r="DH19" s="664"/>
      <c r="DI19" s="664"/>
      <c r="DJ19" s="664"/>
      <c r="DK19" s="664"/>
      <c r="DL19" s="664"/>
      <c r="DM19" s="664"/>
      <c r="DN19" s="664"/>
      <c r="DO19" s="664"/>
      <c r="DP19" s="665"/>
      <c r="DQ19" s="669" t="s">
        <v>146</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202897</v>
      </c>
      <c r="S20" s="664"/>
      <c r="T20" s="664"/>
      <c r="U20" s="664"/>
      <c r="V20" s="664"/>
      <c r="W20" s="664"/>
      <c r="X20" s="664"/>
      <c r="Y20" s="665"/>
      <c r="Z20" s="723">
        <v>1.8</v>
      </c>
      <c r="AA20" s="723"/>
      <c r="AB20" s="723"/>
      <c r="AC20" s="723"/>
      <c r="AD20" s="724" t="s">
        <v>146</v>
      </c>
      <c r="AE20" s="724"/>
      <c r="AF20" s="724"/>
      <c r="AG20" s="724"/>
      <c r="AH20" s="724"/>
      <c r="AI20" s="724"/>
      <c r="AJ20" s="724"/>
      <c r="AK20" s="724"/>
      <c r="AL20" s="666" t="s">
        <v>137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4</v>
      </c>
      <c r="BH20" s="664"/>
      <c r="BI20" s="664"/>
      <c r="BJ20" s="664"/>
      <c r="BK20" s="664"/>
      <c r="BL20" s="664"/>
      <c r="BM20" s="664"/>
      <c r="BN20" s="665"/>
      <c r="BO20" s="723">
        <v>0</v>
      </c>
      <c r="BP20" s="723"/>
      <c r="BQ20" s="723"/>
      <c r="BR20" s="723"/>
      <c r="BS20" s="669" t="s">
        <v>146</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10737118</v>
      </c>
      <c r="CS20" s="664"/>
      <c r="CT20" s="664"/>
      <c r="CU20" s="664"/>
      <c r="CV20" s="664"/>
      <c r="CW20" s="664"/>
      <c r="CX20" s="664"/>
      <c r="CY20" s="665"/>
      <c r="CZ20" s="723">
        <v>100</v>
      </c>
      <c r="DA20" s="723"/>
      <c r="DB20" s="723"/>
      <c r="DC20" s="723"/>
      <c r="DD20" s="669">
        <v>1270615</v>
      </c>
      <c r="DE20" s="664"/>
      <c r="DF20" s="664"/>
      <c r="DG20" s="664"/>
      <c r="DH20" s="664"/>
      <c r="DI20" s="664"/>
      <c r="DJ20" s="664"/>
      <c r="DK20" s="664"/>
      <c r="DL20" s="664"/>
      <c r="DM20" s="664"/>
      <c r="DN20" s="664"/>
      <c r="DO20" s="664"/>
      <c r="DP20" s="665"/>
      <c r="DQ20" s="669">
        <v>6596775</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146</v>
      </c>
      <c r="AA21" s="723"/>
      <c r="AB21" s="723"/>
      <c r="AC21" s="723"/>
      <c r="AD21" s="724" t="s">
        <v>146</v>
      </c>
      <c r="AE21" s="724"/>
      <c r="AF21" s="724"/>
      <c r="AG21" s="724"/>
      <c r="AH21" s="724"/>
      <c r="AI21" s="724"/>
      <c r="AJ21" s="724"/>
      <c r="AK21" s="724"/>
      <c r="AL21" s="666" t="s">
        <v>146</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137</v>
      </c>
      <c r="BH21" s="664"/>
      <c r="BI21" s="664"/>
      <c r="BJ21" s="664"/>
      <c r="BK21" s="664"/>
      <c r="BL21" s="664"/>
      <c r="BM21" s="664"/>
      <c r="BN21" s="665"/>
      <c r="BO21" s="723" t="s">
        <v>146</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5658963</v>
      </c>
      <c r="S22" s="664"/>
      <c r="T22" s="664"/>
      <c r="U22" s="664"/>
      <c r="V22" s="664"/>
      <c r="W22" s="664"/>
      <c r="X22" s="664"/>
      <c r="Y22" s="665"/>
      <c r="Z22" s="723">
        <v>51.2</v>
      </c>
      <c r="AA22" s="723"/>
      <c r="AB22" s="723"/>
      <c r="AC22" s="723"/>
      <c r="AD22" s="724">
        <v>5456062</v>
      </c>
      <c r="AE22" s="724"/>
      <c r="AF22" s="724"/>
      <c r="AG22" s="724"/>
      <c r="AH22" s="724"/>
      <c r="AI22" s="724"/>
      <c r="AJ22" s="724"/>
      <c r="AK22" s="724"/>
      <c r="AL22" s="666">
        <v>99.6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137</v>
      </c>
      <c r="BP22" s="723"/>
      <c r="BQ22" s="723"/>
      <c r="BR22" s="723"/>
      <c r="BS22" s="669" t="s">
        <v>146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3645</v>
      </c>
      <c r="S23" s="664"/>
      <c r="T23" s="664"/>
      <c r="U23" s="664"/>
      <c r="V23" s="664"/>
      <c r="W23" s="664"/>
      <c r="X23" s="664"/>
      <c r="Y23" s="665"/>
      <c r="Z23" s="723">
        <v>0</v>
      </c>
      <c r="AA23" s="723"/>
      <c r="AB23" s="723"/>
      <c r="AC23" s="723"/>
      <c r="AD23" s="724">
        <v>3645</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4</v>
      </c>
      <c r="BH23" s="664"/>
      <c r="BI23" s="664"/>
      <c r="BJ23" s="664"/>
      <c r="BK23" s="664"/>
      <c r="BL23" s="664"/>
      <c r="BM23" s="664"/>
      <c r="BN23" s="665"/>
      <c r="BO23" s="723">
        <v>0</v>
      </c>
      <c r="BP23" s="723"/>
      <c r="BQ23" s="723"/>
      <c r="BR23" s="723"/>
      <c r="BS23" s="669" t="s">
        <v>146</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242469</v>
      </c>
      <c r="S24" s="664"/>
      <c r="T24" s="664"/>
      <c r="U24" s="664"/>
      <c r="V24" s="664"/>
      <c r="W24" s="664"/>
      <c r="X24" s="664"/>
      <c r="Y24" s="665"/>
      <c r="Z24" s="723">
        <v>2.2000000000000002</v>
      </c>
      <c r="AA24" s="723"/>
      <c r="AB24" s="723"/>
      <c r="AC24" s="723"/>
      <c r="AD24" s="724" t="s">
        <v>137</v>
      </c>
      <c r="AE24" s="724"/>
      <c r="AF24" s="724"/>
      <c r="AG24" s="724"/>
      <c r="AH24" s="724"/>
      <c r="AI24" s="724"/>
      <c r="AJ24" s="724"/>
      <c r="AK24" s="724"/>
      <c r="AL24" s="666" t="s">
        <v>146</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146</v>
      </c>
      <c r="BH24" s="664"/>
      <c r="BI24" s="664"/>
      <c r="BJ24" s="664"/>
      <c r="BK24" s="664"/>
      <c r="BL24" s="664"/>
      <c r="BM24" s="664"/>
      <c r="BN24" s="665"/>
      <c r="BO24" s="723" t="s">
        <v>137</v>
      </c>
      <c r="BP24" s="723"/>
      <c r="BQ24" s="723"/>
      <c r="BR24" s="723"/>
      <c r="BS24" s="669" t="s">
        <v>137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5236208</v>
      </c>
      <c r="CS24" s="727"/>
      <c r="CT24" s="727"/>
      <c r="CU24" s="727"/>
      <c r="CV24" s="727"/>
      <c r="CW24" s="727"/>
      <c r="CX24" s="727"/>
      <c r="CY24" s="773"/>
      <c r="CZ24" s="774">
        <v>48.8</v>
      </c>
      <c r="DA24" s="743"/>
      <c r="DB24" s="743"/>
      <c r="DC24" s="777"/>
      <c r="DD24" s="772">
        <v>2760597</v>
      </c>
      <c r="DE24" s="727"/>
      <c r="DF24" s="727"/>
      <c r="DG24" s="727"/>
      <c r="DH24" s="727"/>
      <c r="DI24" s="727"/>
      <c r="DJ24" s="727"/>
      <c r="DK24" s="773"/>
      <c r="DL24" s="772">
        <v>2705984</v>
      </c>
      <c r="DM24" s="727"/>
      <c r="DN24" s="727"/>
      <c r="DO24" s="727"/>
      <c r="DP24" s="727"/>
      <c r="DQ24" s="727"/>
      <c r="DR24" s="727"/>
      <c r="DS24" s="727"/>
      <c r="DT24" s="727"/>
      <c r="DU24" s="727"/>
      <c r="DV24" s="773"/>
      <c r="DW24" s="774">
        <v>47</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123723</v>
      </c>
      <c r="S25" s="664"/>
      <c r="T25" s="664"/>
      <c r="U25" s="664"/>
      <c r="V25" s="664"/>
      <c r="W25" s="664"/>
      <c r="X25" s="664"/>
      <c r="Y25" s="665"/>
      <c r="Z25" s="723">
        <v>1.1000000000000001</v>
      </c>
      <c r="AA25" s="723"/>
      <c r="AB25" s="723"/>
      <c r="AC25" s="723"/>
      <c r="AD25" s="724">
        <v>6334</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146</v>
      </c>
      <c r="BH25" s="664"/>
      <c r="BI25" s="664"/>
      <c r="BJ25" s="664"/>
      <c r="BK25" s="664"/>
      <c r="BL25" s="664"/>
      <c r="BM25" s="664"/>
      <c r="BN25" s="665"/>
      <c r="BO25" s="723" t="s">
        <v>146</v>
      </c>
      <c r="BP25" s="723"/>
      <c r="BQ25" s="723"/>
      <c r="BR25" s="723"/>
      <c r="BS25" s="669" t="s">
        <v>146</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1315756</v>
      </c>
      <c r="CS25" s="662"/>
      <c r="CT25" s="662"/>
      <c r="CU25" s="662"/>
      <c r="CV25" s="662"/>
      <c r="CW25" s="662"/>
      <c r="CX25" s="662"/>
      <c r="CY25" s="663"/>
      <c r="CZ25" s="666">
        <v>12.3</v>
      </c>
      <c r="DA25" s="695"/>
      <c r="DB25" s="695"/>
      <c r="DC25" s="696"/>
      <c r="DD25" s="669">
        <v>1197900</v>
      </c>
      <c r="DE25" s="662"/>
      <c r="DF25" s="662"/>
      <c r="DG25" s="662"/>
      <c r="DH25" s="662"/>
      <c r="DI25" s="662"/>
      <c r="DJ25" s="662"/>
      <c r="DK25" s="663"/>
      <c r="DL25" s="669">
        <v>1189414</v>
      </c>
      <c r="DM25" s="662"/>
      <c r="DN25" s="662"/>
      <c r="DO25" s="662"/>
      <c r="DP25" s="662"/>
      <c r="DQ25" s="662"/>
      <c r="DR25" s="662"/>
      <c r="DS25" s="662"/>
      <c r="DT25" s="662"/>
      <c r="DU25" s="662"/>
      <c r="DV25" s="663"/>
      <c r="DW25" s="666">
        <v>20.6</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16994</v>
      </c>
      <c r="S26" s="664"/>
      <c r="T26" s="664"/>
      <c r="U26" s="664"/>
      <c r="V26" s="664"/>
      <c r="W26" s="664"/>
      <c r="X26" s="664"/>
      <c r="Y26" s="665"/>
      <c r="Z26" s="723">
        <v>0.2</v>
      </c>
      <c r="AA26" s="723"/>
      <c r="AB26" s="723"/>
      <c r="AC26" s="723"/>
      <c r="AD26" s="724" t="s">
        <v>137</v>
      </c>
      <c r="AE26" s="724"/>
      <c r="AF26" s="724"/>
      <c r="AG26" s="724"/>
      <c r="AH26" s="724"/>
      <c r="AI26" s="724"/>
      <c r="AJ26" s="724"/>
      <c r="AK26" s="724"/>
      <c r="AL26" s="666" t="s">
        <v>146</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137</v>
      </c>
      <c r="BP26" s="723"/>
      <c r="BQ26" s="723"/>
      <c r="BR26" s="723"/>
      <c r="BS26" s="669" t="s">
        <v>137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883608</v>
      </c>
      <c r="CS26" s="664"/>
      <c r="CT26" s="664"/>
      <c r="CU26" s="664"/>
      <c r="CV26" s="664"/>
      <c r="CW26" s="664"/>
      <c r="CX26" s="664"/>
      <c r="CY26" s="665"/>
      <c r="CZ26" s="666">
        <v>8.1999999999999993</v>
      </c>
      <c r="DA26" s="695"/>
      <c r="DB26" s="695"/>
      <c r="DC26" s="696"/>
      <c r="DD26" s="669">
        <v>789567</v>
      </c>
      <c r="DE26" s="664"/>
      <c r="DF26" s="664"/>
      <c r="DG26" s="664"/>
      <c r="DH26" s="664"/>
      <c r="DI26" s="664"/>
      <c r="DJ26" s="664"/>
      <c r="DK26" s="665"/>
      <c r="DL26" s="669" t="s">
        <v>146</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1909141</v>
      </c>
      <c r="S27" s="664"/>
      <c r="T27" s="664"/>
      <c r="U27" s="664"/>
      <c r="V27" s="664"/>
      <c r="W27" s="664"/>
      <c r="X27" s="664"/>
      <c r="Y27" s="665"/>
      <c r="Z27" s="723">
        <v>17.3</v>
      </c>
      <c r="AA27" s="723"/>
      <c r="AB27" s="723"/>
      <c r="AC27" s="723"/>
      <c r="AD27" s="724" t="s">
        <v>146</v>
      </c>
      <c r="AE27" s="724"/>
      <c r="AF27" s="724"/>
      <c r="AG27" s="724"/>
      <c r="AH27" s="724"/>
      <c r="AI27" s="724"/>
      <c r="AJ27" s="724"/>
      <c r="AK27" s="724"/>
      <c r="AL27" s="666" t="s">
        <v>146</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2199721</v>
      </c>
      <c r="BH27" s="664"/>
      <c r="BI27" s="664"/>
      <c r="BJ27" s="664"/>
      <c r="BK27" s="664"/>
      <c r="BL27" s="664"/>
      <c r="BM27" s="664"/>
      <c r="BN27" s="665"/>
      <c r="BO27" s="723">
        <v>100</v>
      </c>
      <c r="BP27" s="723"/>
      <c r="BQ27" s="723"/>
      <c r="BR27" s="723"/>
      <c r="BS27" s="669">
        <v>15642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3260683</v>
      </c>
      <c r="CS27" s="662"/>
      <c r="CT27" s="662"/>
      <c r="CU27" s="662"/>
      <c r="CV27" s="662"/>
      <c r="CW27" s="662"/>
      <c r="CX27" s="662"/>
      <c r="CY27" s="663"/>
      <c r="CZ27" s="666">
        <v>30.4</v>
      </c>
      <c r="DA27" s="695"/>
      <c r="DB27" s="695"/>
      <c r="DC27" s="696"/>
      <c r="DD27" s="669">
        <v>933439</v>
      </c>
      <c r="DE27" s="662"/>
      <c r="DF27" s="662"/>
      <c r="DG27" s="662"/>
      <c r="DH27" s="662"/>
      <c r="DI27" s="662"/>
      <c r="DJ27" s="662"/>
      <c r="DK27" s="663"/>
      <c r="DL27" s="669">
        <v>887312</v>
      </c>
      <c r="DM27" s="662"/>
      <c r="DN27" s="662"/>
      <c r="DO27" s="662"/>
      <c r="DP27" s="662"/>
      <c r="DQ27" s="662"/>
      <c r="DR27" s="662"/>
      <c r="DS27" s="662"/>
      <c r="DT27" s="662"/>
      <c r="DU27" s="662"/>
      <c r="DV27" s="663"/>
      <c r="DW27" s="666">
        <v>15.4</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137</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659769</v>
      </c>
      <c r="CS28" s="664"/>
      <c r="CT28" s="664"/>
      <c r="CU28" s="664"/>
      <c r="CV28" s="664"/>
      <c r="CW28" s="664"/>
      <c r="CX28" s="664"/>
      <c r="CY28" s="665"/>
      <c r="CZ28" s="666">
        <v>6.1</v>
      </c>
      <c r="DA28" s="695"/>
      <c r="DB28" s="695"/>
      <c r="DC28" s="696"/>
      <c r="DD28" s="669">
        <v>629258</v>
      </c>
      <c r="DE28" s="664"/>
      <c r="DF28" s="664"/>
      <c r="DG28" s="664"/>
      <c r="DH28" s="664"/>
      <c r="DI28" s="664"/>
      <c r="DJ28" s="664"/>
      <c r="DK28" s="665"/>
      <c r="DL28" s="669">
        <v>629258</v>
      </c>
      <c r="DM28" s="664"/>
      <c r="DN28" s="664"/>
      <c r="DO28" s="664"/>
      <c r="DP28" s="664"/>
      <c r="DQ28" s="664"/>
      <c r="DR28" s="664"/>
      <c r="DS28" s="664"/>
      <c r="DT28" s="664"/>
      <c r="DU28" s="664"/>
      <c r="DV28" s="665"/>
      <c r="DW28" s="666">
        <v>10.9</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1064706</v>
      </c>
      <c r="S29" s="664"/>
      <c r="T29" s="664"/>
      <c r="U29" s="664"/>
      <c r="V29" s="664"/>
      <c r="W29" s="664"/>
      <c r="X29" s="664"/>
      <c r="Y29" s="665"/>
      <c r="Z29" s="723">
        <v>9.6</v>
      </c>
      <c r="AA29" s="723"/>
      <c r="AB29" s="723"/>
      <c r="AC29" s="723"/>
      <c r="AD29" s="724" t="s">
        <v>137</v>
      </c>
      <c r="AE29" s="724"/>
      <c r="AF29" s="724"/>
      <c r="AG29" s="724"/>
      <c r="AH29" s="724"/>
      <c r="AI29" s="724"/>
      <c r="AJ29" s="724"/>
      <c r="AK29" s="724"/>
      <c r="AL29" s="666" t="s">
        <v>137</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659769</v>
      </c>
      <c r="CS29" s="662"/>
      <c r="CT29" s="662"/>
      <c r="CU29" s="662"/>
      <c r="CV29" s="662"/>
      <c r="CW29" s="662"/>
      <c r="CX29" s="662"/>
      <c r="CY29" s="663"/>
      <c r="CZ29" s="666">
        <v>6.1</v>
      </c>
      <c r="DA29" s="695"/>
      <c r="DB29" s="695"/>
      <c r="DC29" s="696"/>
      <c r="DD29" s="669">
        <v>629258</v>
      </c>
      <c r="DE29" s="662"/>
      <c r="DF29" s="662"/>
      <c r="DG29" s="662"/>
      <c r="DH29" s="662"/>
      <c r="DI29" s="662"/>
      <c r="DJ29" s="662"/>
      <c r="DK29" s="663"/>
      <c r="DL29" s="669">
        <v>629258</v>
      </c>
      <c r="DM29" s="662"/>
      <c r="DN29" s="662"/>
      <c r="DO29" s="662"/>
      <c r="DP29" s="662"/>
      <c r="DQ29" s="662"/>
      <c r="DR29" s="662"/>
      <c r="DS29" s="662"/>
      <c r="DT29" s="662"/>
      <c r="DU29" s="662"/>
      <c r="DV29" s="663"/>
      <c r="DW29" s="666">
        <v>10.9</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11182</v>
      </c>
      <c r="S30" s="664"/>
      <c r="T30" s="664"/>
      <c r="U30" s="664"/>
      <c r="V30" s="664"/>
      <c r="W30" s="664"/>
      <c r="X30" s="664"/>
      <c r="Y30" s="665"/>
      <c r="Z30" s="723">
        <v>0.1</v>
      </c>
      <c r="AA30" s="723"/>
      <c r="AB30" s="723"/>
      <c r="AC30" s="723"/>
      <c r="AD30" s="724">
        <v>2596</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189</v>
      </c>
      <c r="AY30" s="761"/>
      <c r="AZ30" s="761"/>
      <c r="BA30" s="761"/>
      <c r="BB30" s="761"/>
      <c r="BC30" s="761"/>
      <c r="BD30" s="761"/>
      <c r="BE30" s="761"/>
      <c r="BF30" s="762"/>
      <c r="BG30" s="741">
        <v>98.7</v>
      </c>
      <c r="BH30" s="742"/>
      <c r="BI30" s="742"/>
      <c r="BJ30" s="742"/>
      <c r="BK30" s="742"/>
      <c r="BL30" s="742"/>
      <c r="BM30" s="743">
        <v>96.5</v>
      </c>
      <c r="BN30" s="742"/>
      <c r="BO30" s="742"/>
      <c r="BP30" s="742"/>
      <c r="BQ30" s="744"/>
      <c r="BR30" s="741">
        <v>98.8</v>
      </c>
      <c r="BS30" s="742"/>
      <c r="BT30" s="742"/>
      <c r="BU30" s="742"/>
      <c r="BV30" s="742"/>
      <c r="BW30" s="742"/>
      <c r="BX30" s="743">
        <v>96.5</v>
      </c>
      <c r="BY30" s="742"/>
      <c r="BZ30" s="742"/>
      <c r="CA30" s="742"/>
      <c r="CB30" s="744"/>
      <c r="CD30" s="747"/>
      <c r="CE30" s="748"/>
      <c r="CF30" s="705" t="s">
        <v>309</v>
      </c>
      <c r="CG30" s="702"/>
      <c r="CH30" s="702"/>
      <c r="CI30" s="702"/>
      <c r="CJ30" s="702"/>
      <c r="CK30" s="702"/>
      <c r="CL30" s="702"/>
      <c r="CM30" s="702"/>
      <c r="CN30" s="702"/>
      <c r="CO30" s="702"/>
      <c r="CP30" s="702"/>
      <c r="CQ30" s="703"/>
      <c r="CR30" s="661">
        <v>600744</v>
      </c>
      <c r="CS30" s="664"/>
      <c r="CT30" s="664"/>
      <c r="CU30" s="664"/>
      <c r="CV30" s="664"/>
      <c r="CW30" s="664"/>
      <c r="CX30" s="664"/>
      <c r="CY30" s="665"/>
      <c r="CZ30" s="666">
        <v>5.6</v>
      </c>
      <c r="DA30" s="695"/>
      <c r="DB30" s="695"/>
      <c r="DC30" s="696"/>
      <c r="DD30" s="669">
        <v>570233</v>
      </c>
      <c r="DE30" s="664"/>
      <c r="DF30" s="664"/>
      <c r="DG30" s="664"/>
      <c r="DH30" s="664"/>
      <c r="DI30" s="664"/>
      <c r="DJ30" s="664"/>
      <c r="DK30" s="665"/>
      <c r="DL30" s="669">
        <v>570233</v>
      </c>
      <c r="DM30" s="664"/>
      <c r="DN30" s="664"/>
      <c r="DO30" s="664"/>
      <c r="DP30" s="664"/>
      <c r="DQ30" s="664"/>
      <c r="DR30" s="664"/>
      <c r="DS30" s="664"/>
      <c r="DT30" s="664"/>
      <c r="DU30" s="664"/>
      <c r="DV30" s="665"/>
      <c r="DW30" s="666">
        <v>9.9</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119195</v>
      </c>
      <c r="S31" s="664"/>
      <c r="T31" s="664"/>
      <c r="U31" s="664"/>
      <c r="V31" s="664"/>
      <c r="W31" s="664"/>
      <c r="X31" s="664"/>
      <c r="Y31" s="665"/>
      <c r="Z31" s="723">
        <v>1.1000000000000001</v>
      </c>
      <c r="AA31" s="723"/>
      <c r="AB31" s="723"/>
      <c r="AC31" s="723"/>
      <c r="AD31" s="724" t="s">
        <v>137</v>
      </c>
      <c r="AE31" s="724"/>
      <c r="AF31" s="724"/>
      <c r="AG31" s="724"/>
      <c r="AH31" s="724"/>
      <c r="AI31" s="724"/>
      <c r="AJ31" s="724"/>
      <c r="AK31" s="724"/>
      <c r="AL31" s="666" t="s">
        <v>146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98.8</v>
      </c>
      <c r="BH31" s="662"/>
      <c r="BI31" s="662"/>
      <c r="BJ31" s="662"/>
      <c r="BK31" s="662"/>
      <c r="BL31" s="662"/>
      <c r="BM31" s="667">
        <v>97.1</v>
      </c>
      <c r="BN31" s="740"/>
      <c r="BO31" s="740"/>
      <c r="BP31" s="740"/>
      <c r="BQ31" s="701"/>
      <c r="BR31" s="739">
        <v>98.8</v>
      </c>
      <c r="BS31" s="662"/>
      <c r="BT31" s="662"/>
      <c r="BU31" s="662"/>
      <c r="BV31" s="662"/>
      <c r="BW31" s="662"/>
      <c r="BX31" s="667">
        <v>97.1</v>
      </c>
      <c r="BY31" s="740"/>
      <c r="BZ31" s="740"/>
      <c r="CA31" s="740"/>
      <c r="CB31" s="701"/>
      <c r="CD31" s="747"/>
      <c r="CE31" s="748"/>
      <c r="CF31" s="705" t="s">
        <v>313</v>
      </c>
      <c r="CG31" s="702"/>
      <c r="CH31" s="702"/>
      <c r="CI31" s="702"/>
      <c r="CJ31" s="702"/>
      <c r="CK31" s="702"/>
      <c r="CL31" s="702"/>
      <c r="CM31" s="702"/>
      <c r="CN31" s="702"/>
      <c r="CO31" s="702"/>
      <c r="CP31" s="702"/>
      <c r="CQ31" s="703"/>
      <c r="CR31" s="661">
        <v>59025</v>
      </c>
      <c r="CS31" s="662"/>
      <c r="CT31" s="662"/>
      <c r="CU31" s="662"/>
      <c r="CV31" s="662"/>
      <c r="CW31" s="662"/>
      <c r="CX31" s="662"/>
      <c r="CY31" s="663"/>
      <c r="CZ31" s="666">
        <v>0.5</v>
      </c>
      <c r="DA31" s="695"/>
      <c r="DB31" s="695"/>
      <c r="DC31" s="696"/>
      <c r="DD31" s="669">
        <v>59025</v>
      </c>
      <c r="DE31" s="662"/>
      <c r="DF31" s="662"/>
      <c r="DG31" s="662"/>
      <c r="DH31" s="662"/>
      <c r="DI31" s="662"/>
      <c r="DJ31" s="662"/>
      <c r="DK31" s="663"/>
      <c r="DL31" s="669">
        <v>59025</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705858</v>
      </c>
      <c r="S32" s="664"/>
      <c r="T32" s="664"/>
      <c r="U32" s="664"/>
      <c r="V32" s="664"/>
      <c r="W32" s="664"/>
      <c r="X32" s="664"/>
      <c r="Y32" s="665"/>
      <c r="Z32" s="723">
        <v>6.4</v>
      </c>
      <c r="AA32" s="723"/>
      <c r="AB32" s="723"/>
      <c r="AC32" s="723"/>
      <c r="AD32" s="724" t="s">
        <v>137</v>
      </c>
      <c r="AE32" s="724"/>
      <c r="AF32" s="724"/>
      <c r="AG32" s="724"/>
      <c r="AH32" s="724"/>
      <c r="AI32" s="724"/>
      <c r="AJ32" s="724"/>
      <c r="AK32" s="724"/>
      <c r="AL32" s="666" t="s">
        <v>146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98.4</v>
      </c>
      <c r="BH32" s="677"/>
      <c r="BI32" s="677"/>
      <c r="BJ32" s="677"/>
      <c r="BK32" s="677"/>
      <c r="BL32" s="677"/>
      <c r="BM32" s="721">
        <v>95.2</v>
      </c>
      <c r="BN32" s="677"/>
      <c r="BO32" s="677"/>
      <c r="BP32" s="677"/>
      <c r="BQ32" s="714"/>
      <c r="BR32" s="738">
        <v>98.6</v>
      </c>
      <c r="BS32" s="677"/>
      <c r="BT32" s="677"/>
      <c r="BU32" s="677"/>
      <c r="BV32" s="677"/>
      <c r="BW32" s="677"/>
      <c r="BX32" s="721">
        <v>95.3</v>
      </c>
      <c r="BY32" s="677"/>
      <c r="BZ32" s="677"/>
      <c r="CA32" s="677"/>
      <c r="CB32" s="714"/>
      <c r="CD32" s="749"/>
      <c r="CE32" s="750"/>
      <c r="CF32" s="705" t="s">
        <v>316</v>
      </c>
      <c r="CG32" s="702"/>
      <c r="CH32" s="702"/>
      <c r="CI32" s="702"/>
      <c r="CJ32" s="702"/>
      <c r="CK32" s="702"/>
      <c r="CL32" s="702"/>
      <c r="CM32" s="702"/>
      <c r="CN32" s="702"/>
      <c r="CO32" s="702"/>
      <c r="CP32" s="702"/>
      <c r="CQ32" s="703"/>
      <c r="CR32" s="661" t="s">
        <v>137</v>
      </c>
      <c r="CS32" s="664"/>
      <c r="CT32" s="664"/>
      <c r="CU32" s="664"/>
      <c r="CV32" s="664"/>
      <c r="CW32" s="664"/>
      <c r="CX32" s="664"/>
      <c r="CY32" s="665"/>
      <c r="CZ32" s="666" t="s">
        <v>137</v>
      </c>
      <c r="DA32" s="695"/>
      <c r="DB32" s="695"/>
      <c r="DC32" s="696"/>
      <c r="DD32" s="669" t="s">
        <v>137</v>
      </c>
      <c r="DE32" s="664"/>
      <c r="DF32" s="664"/>
      <c r="DG32" s="664"/>
      <c r="DH32" s="664"/>
      <c r="DI32" s="664"/>
      <c r="DJ32" s="664"/>
      <c r="DK32" s="665"/>
      <c r="DL32" s="669" t="s">
        <v>137</v>
      </c>
      <c r="DM32" s="664"/>
      <c r="DN32" s="664"/>
      <c r="DO32" s="664"/>
      <c r="DP32" s="664"/>
      <c r="DQ32" s="664"/>
      <c r="DR32" s="664"/>
      <c r="DS32" s="664"/>
      <c r="DT32" s="664"/>
      <c r="DU32" s="664"/>
      <c r="DV32" s="665"/>
      <c r="DW32" s="666" t="s">
        <v>146</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283070</v>
      </c>
      <c r="S33" s="664"/>
      <c r="T33" s="664"/>
      <c r="U33" s="664"/>
      <c r="V33" s="664"/>
      <c r="W33" s="664"/>
      <c r="X33" s="664"/>
      <c r="Y33" s="665"/>
      <c r="Z33" s="723">
        <v>2.6</v>
      </c>
      <c r="AA33" s="723"/>
      <c r="AB33" s="723"/>
      <c r="AC33" s="723"/>
      <c r="AD33" s="724" t="s">
        <v>137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4190454</v>
      </c>
      <c r="CS33" s="662"/>
      <c r="CT33" s="662"/>
      <c r="CU33" s="662"/>
      <c r="CV33" s="662"/>
      <c r="CW33" s="662"/>
      <c r="CX33" s="662"/>
      <c r="CY33" s="663"/>
      <c r="CZ33" s="666">
        <v>39</v>
      </c>
      <c r="DA33" s="695"/>
      <c r="DB33" s="695"/>
      <c r="DC33" s="696"/>
      <c r="DD33" s="669">
        <v>3462202</v>
      </c>
      <c r="DE33" s="662"/>
      <c r="DF33" s="662"/>
      <c r="DG33" s="662"/>
      <c r="DH33" s="662"/>
      <c r="DI33" s="662"/>
      <c r="DJ33" s="662"/>
      <c r="DK33" s="663"/>
      <c r="DL33" s="669">
        <v>2569151</v>
      </c>
      <c r="DM33" s="662"/>
      <c r="DN33" s="662"/>
      <c r="DO33" s="662"/>
      <c r="DP33" s="662"/>
      <c r="DQ33" s="662"/>
      <c r="DR33" s="662"/>
      <c r="DS33" s="662"/>
      <c r="DT33" s="662"/>
      <c r="DU33" s="662"/>
      <c r="DV33" s="663"/>
      <c r="DW33" s="666">
        <v>44.6</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162003</v>
      </c>
      <c r="S34" s="664"/>
      <c r="T34" s="664"/>
      <c r="U34" s="664"/>
      <c r="V34" s="664"/>
      <c r="W34" s="664"/>
      <c r="X34" s="664"/>
      <c r="Y34" s="665"/>
      <c r="Z34" s="723">
        <v>1.5</v>
      </c>
      <c r="AA34" s="723"/>
      <c r="AB34" s="723"/>
      <c r="AC34" s="723"/>
      <c r="AD34" s="724">
        <v>7395</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1512233</v>
      </c>
      <c r="CS34" s="664"/>
      <c r="CT34" s="664"/>
      <c r="CU34" s="664"/>
      <c r="CV34" s="664"/>
      <c r="CW34" s="664"/>
      <c r="CX34" s="664"/>
      <c r="CY34" s="665"/>
      <c r="CZ34" s="666">
        <v>14.1</v>
      </c>
      <c r="DA34" s="695"/>
      <c r="DB34" s="695"/>
      <c r="DC34" s="696"/>
      <c r="DD34" s="669">
        <v>1220743</v>
      </c>
      <c r="DE34" s="664"/>
      <c r="DF34" s="664"/>
      <c r="DG34" s="664"/>
      <c r="DH34" s="664"/>
      <c r="DI34" s="664"/>
      <c r="DJ34" s="664"/>
      <c r="DK34" s="665"/>
      <c r="DL34" s="669">
        <v>1100778</v>
      </c>
      <c r="DM34" s="664"/>
      <c r="DN34" s="664"/>
      <c r="DO34" s="664"/>
      <c r="DP34" s="664"/>
      <c r="DQ34" s="664"/>
      <c r="DR34" s="664"/>
      <c r="DS34" s="664"/>
      <c r="DT34" s="664"/>
      <c r="DU34" s="664"/>
      <c r="DV34" s="665"/>
      <c r="DW34" s="666">
        <v>19.100000000000001</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746102</v>
      </c>
      <c r="S35" s="664"/>
      <c r="T35" s="664"/>
      <c r="U35" s="664"/>
      <c r="V35" s="664"/>
      <c r="W35" s="664"/>
      <c r="X35" s="664"/>
      <c r="Y35" s="665"/>
      <c r="Z35" s="723">
        <v>6.8</v>
      </c>
      <c r="AA35" s="723"/>
      <c r="AB35" s="723"/>
      <c r="AC35" s="723"/>
      <c r="AD35" s="724" t="s">
        <v>137</v>
      </c>
      <c r="AE35" s="724"/>
      <c r="AF35" s="724"/>
      <c r="AG35" s="724"/>
      <c r="AH35" s="724"/>
      <c r="AI35" s="724"/>
      <c r="AJ35" s="724"/>
      <c r="AK35" s="724"/>
      <c r="AL35" s="666" t="s">
        <v>146</v>
      </c>
      <c r="AM35" s="667"/>
      <c r="AN35" s="667"/>
      <c r="AO35" s="725"/>
      <c r="AP35" s="234"/>
      <c r="AQ35" s="729" t="s">
        <v>324</v>
      </c>
      <c r="AR35" s="730"/>
      <c r="AS35" s="730"/>
      <c r="AT35" s="730"/>
      <c r="AU35" s="730"/>
      <c r="AV35" s="730"/>
      <c r="AW35" s="730"/>
      <c r="AX35" s="730"/>
      <c r="AY35" s="731"/>
      <c r="AZ35" s="726">
        <v>1180446</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257743</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74458</v>
      </c>
      <c r="CS35" s="662"/>
      <c r="CT35" s="662"/>
      <c r="CU35" s="662"/>
      <c r="CV35" s="662"/>
      <c r="CW35" s="662"/>
      <c r="CX35" s="662"/>
      <c r="CY35" s="663"/>
      <c r="CZ35" s="666">
        <v>0.7</v>
      </c>
      <c r="DA35" s="695"/>
      <c r="DB35" s="695"/>
      <c r="DC35" s="696"/>
      <c r="DD35" s="669">
        <v>52241</v>
      </c>
      <c r="DE35" s="662"/>
      <c r="DF35" s="662"/>
      <c r="DG35" s="662"/>
      <c r="DH35" s="662"/>
      <c r="DI35" s="662"/>
      <c r="DJ35" s="662"/>
      <c r="DK35" s="663"/>
      <c r="DL35" s="669">
        <v>52241</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137</v>
      </c>
      <c r="AM36" s="667"/>
      <c r="AN36" s="667"/>
      <c r="AO36" s="725"/>
      <c r="AQ36" s="698" t="s">
        <v>328</v>
      </c>
      <c r="AR36" s="699"/>
      <c r="AS36" s="699"/>
      <c r="AT36" s="699"/>
      <c r="AU36" s="699"/>
      <c r="AV36" s="699"/>
      <c r="AW36" s="699"/>
      <c r="AX36" s="699"/>
      <c r="AY36" s="700"/>
      <c r="AZ36" s="661">
        <v>173400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224797</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794645</v>
      </c>
      <c r="CS36" s="664"/>
      <c r="CT36" s="664"/>
      <c r="CU36" s="664"/>
      <c r="CV36" s="664"/>
      <c r="CW36" s="664"/>
      <c r="CX36" s="664"/>
      <c r="CY36" s="665"/>
      <c r="CZ36" s="666">
        <v>7.4</v>
      </c>
      <c r="DA36" s="695"/>
      <c r="DB36" s="695"/>
      <c r="DC36" s="696"/>
      <c r="DD36" s="669">
        <v>694246</v>
      </c>
      <c r="DE36" s="664"/>
      <c r="DF36" s="664"/>
      <c r="DG36" s="664"/>
      <c r="DH36" s="664"/>
      <c r="DI36" s="664"/>
      <c r="DJ36" s="664"/>
      <c r="DK36" s="665"/>
      <c r="DL36" s="669">
        <v>575893</v>
      </c>
      <c r="DM36" s="664"/>
      <c r="DN36" s="664"/>
      <c r="DO36" s="664"/>
      <c r="DP36" s="664"/>
      <c r="DQ36" s="664"/>
      <c r="DR36" s="664"/>
      <c r="DS36" s="664"/>
      <c r="DT36" s="664"/>
      <c r="DU36" s="664"/>
      <c r="DV36" s="665"/>
      <c r="DW36" s="666">
        <v>10</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287102</v>
      </c>
      <c r="S37" s="664"/>
      <c r="T37" s="664"/>
      <c r="U37" s="664"/>
      <c r="V37" s="664"/>
      <c r="W37" s="664"/>
      <c r="X37" s="664"/>
      <c r="Y37" s="665"/>
      <c r="Z37" s="723">
        <v>2.6</v>
      </c>
      <c r="AA37" s="723"/>
      <c r="AB37" s="723"/>
      <c r="AC37" s="723"/>
      <c r="AD37" s="724" t="s">
        <v>146</v>
      </c>
      <c r="AE37" s="724"/>
      <c r="AF37" s="724"/>
      <c r="AG37" s="724"/>
      <c r="AH37" s="724"/>
      <c r="AI37" s="724"/>
      <c r="AJ37" s="724"/>
      <c r="AK37" s="724"/>
      <c r="AL37" s="666" t="s">
        <v>137</v>
      </c>
      <c r="AM37" s="667"/>
      <c r="AN37" s="667"/>
      <c r="AO37" s="725"/>
      <c r="AQ37" s="698" t="s">
        <v>332</v>
      </c>
      <c r="AR37" s="699"/>
      <c r="AS37" s="699"/>
      <c r="AT37" s="699"/>
      <c r="AU37" s="699"/>
      <c r="AV37" s="699"/>
      <c r="AW37" s="699"/>
      <c r="AX37" s="699"/>
      <c r="AY37" s="700"/>
      <c r="AZ37" s="661">
        <v>25706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3450</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7106</v>
      </c>
      <c r="CS37" s="662"/>
      <c r="CT37" s="662"/>
      <c r="CU37" s="662"/>
      <c r="CV37" s="662"/>
      <c r="CW37" s="662"/>
      <c r="CX37" s="662"/>
      <c r="CY37" s="663"/>
      <c r="CZ37" s="666">
        <v>0.1</v>
      </c>
      <c r="DA37" s="695"/>
      <c r="DB37" s="695"/>
      <c r="DC37" s="696"/>
      <c r="DD37" s="669">
        <v>7106</v>
      </c>
      <c r="DE37" s="662"/>
      <c r="DF37" s="662"/>
      <c r="DG37" s="662"/>
      <c r="DH37" s="662"/>
      <c r="DI37" s="662"/>
      <c r="DJ37" s="662"/>
      <c r="DK37" s="663"/>
      <c r="DL37" s="669">
        <v>3792</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11047051</v>
      </c>
      <c r="S38" s="713"/>
      <c r="T38" s="713"/>
      <c r="U38" s="713"/>
      <c r="V38" s="713"/>
      <c r="W38" s="713"/>
      <c r="X38" s="713"/>
      <c r="Y38" s="718"/>
      <c r="Z38" s="719">
        <v>100</v>
      </c>
      <c r="AA38" s="719"/>
      <c r="AB38" s="719"/>
      <c r="AC38" s="719"/>
      <c r="AD38" s="720">
        <v>5476032</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137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5591</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1154740</v>
      </c>
      <c r="CS38" s="664"/>
      <c r="CT38" s="664"/>
      <c r="CU38" s="664"/>
      <c r="CV38" s="664"/>
      <c r="CW38" s="664"/>
      <c r="CX38" s="664"/>
      <c r="CY38" s="665"/>
      <c r="CZ38" s="666">
        <v>10.8</v>
      </c>
      <c r="DA38" s="695"/>
      <c r="DB38" s="695"/>
      <c r="DC38" s="696"/>
      <c r="DD38" s="669">
        <v>971981</v>
      </c>
      <c r="DE38" s="664"/>
      <c r="DF38" s="664"/>
      <c r="DG38" s="664"/>
      <c r="DH38" s="664"/>
      <c r="DI38" s="664"/>
      <c r="DJ38" s="664"/>
      <c r="DK38" s="665"/>
      <c r="DL38" s="669">
        <v>837639</v>
      </c>
      <c r="DM38" s="664"/>
      <c r="DN38" s="664"/>
      <c r="DO38" s="664"/>
      <c r="DP38" s="664"/>
      <c r="DQ38" s="664"/>
      <c r="DR38" s="664"/>
      <c r="DS38" s="664"/>
      <c r="DT38" s="664"/>
      <c r="DU38" s="664"/>
      <c r="DV38" s="665"/>
      <c r="DW38" s="666">
        <v>14.5</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137</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603278</v>
      </c>
      <c r="CS39" s="662"/>
      <c r="CT39" s="662"/>
      <c r="CU39" s="662"/>
      <c r="CV39" s="662"/>
      <c r="CW39" s="662"/>
      <c r="CX39" s="662"/>
      <c r="CY39" s="663"/>
      <c r="CZ39" s="666">
        <v>5.6</v>
      </c>
      <c r="DA39" s="695"/>
      <c r="DB39" s="695"/>
      <c r="DC39" s="696"/>
      <c r="DD39" s="669">
        <v>471891</v>
      </c>
      <c r="DE39" s="662"/>
      <c r="DF39" s="662"/>
      <c r="DG39" s="662"/>
      <c r="DH39" s="662"/>
      <c r="DI39" s="662"/>
      <c r="DJ39" s="662"/>
      <c r="DK39" s="663"/>
      <c r="DL39" s="669" t="s">
        <v>343</v>
      </c>
      <c r="DM39" s="662"/>
      <c r="DN39" s="662"/>
      <c r="DO39" s="662"/>
      <c r="DP39" s="662"/>
      <c r="DQ39" s="662"/>
      <c r="DR39" s="662"/>
      <c r="DS39" s="662"/>
      <c r="DT39" s="662"/>
      <c r="DU39" s="662"/>
      <c r="DV39" s="663"/>
      <c r="DW39" s="666" t="s">
        <v>343</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270611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343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51100</v>
      </c>
      <c r="CS40" s="664"/>
      <c r="CT40" s="664"/>
      <c r="CU40" s="664"/>
      <c r="CV40" s="664"/>
      <c r="CW40" s="664"/>
      <c r="CX40" s="664"/>
      <c r="CY40" s="665"/>
      <c r="CZ40" s="666">
        <v>0.5</v>
      </c>
      <c r="DA40" s="695"/>
      <c r="DB40" s="695"/>
      <c r="DC40" s="696"/>
      <c r="DD40" s="669">
        <v>51100</v>
      </c>
      <c r="DE40" s="664"/>
      <c r="DF40" s="664"/>
      <c r="DG40" s="664"/>
      <c r="DH40" s="664"/>
      <c r="DI40" s="664"/>
      <c r="DJ40" s="664"/>
      <c r="DK40" s="665"/>
      <c r="DL40" s="669">
        <v>2600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710729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369</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343</v>
      </c>
      <c r="CS41" s="662"/>
      <c r="CT41" s="662"/>
      <c r="CU41" s="662"/>
      <c r="CV41" s="662"/>
      <c r="CW41" s="662"/>
      <c r="CX41" s="662"/>
      <c r="CY41" s="663"/>
      <c r="CZ41" s="666" t="s">
        <v>343</v>
      </c>
      <c r="DA41" s="695"/>
      <c r="DB41" s="695"/>
      <c r="DC41" s="696"/>
      <c r="DD41" s="669" t="s">
        <v>343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1310456</v>
      </c>
      <c r="CS42" s="664"/>
      <c r="CT42" s="664"/>
      <c r="CU42" s="664"/>
      <c r="CV42" s="664"/>
      <c r="CW42" s="664"/>
      <c r="CX42" s="664"/>
      <c r="CY42" s="665"/>
      <c r="CZ42" s="666">
        <v>12.2</v>
      </c>
      <c r="DA42" s="667"/>
      <c r="DB42" s="667"/>
      <c r="DC42" s="668"/>
      <c r="DD42" s="669">
        <v>373976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21994</v>
      </c>
      <c r="CS43" s="662"/>
      <c r="CT43" s="662"/>
      <c r="CU43" s="662"/>
      <c r="CV43" s="662"/>
      <c r="CW43" s="662"/>
      <c r="CX43" s="662"/>
      <c r="CY43" s="663"/>
      <c r="CZ43" s="666">
        <v>0.2</v>
      </c>
      <c r="DA43" s="695"/>
      <c r="DB43" s="695"/>
      <c r="DC43" s="696"/>
      <c r="DD43" s="669">
        <v>21444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1270615</v>
      </c>
      <c r="CS44" s="664"/>
      <c r="CT44" s="664"/>
      <c r="CU44" s="664"/>
      <c r="CV44" s="664"/>
      <c r="CW44" s="664"/>
      <c r="CX44" s="664"/>
      <c r="CY44" s="665"/>
      <c r="CZ44" s="666">
        <v>11.8</v>
      </c>
      <c r="DA44" s="667"/>
      <c r="DB44" s="667"/>
      <c r="DC44" s="668"/>
      <c r="DD44" s="669">
        <v>370792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746064</v>
      </c>
      <c r="CS45" s="662"/>
      <c r="CT45" s="662"/>
      <c r="CU45" s="662"/>
      <c r="CV45" s="662"/>
      <c r="CW45" s="662"/>
      <c r="CX45" s="662"/>
      <c r="CY45" s="663"/>
      <c r="CZ45" s="666">
        <v>6.9</v>
      </c>
      <c r="DA45" s="695"/>
      <c r="DB45" s="695"/>
      <c r="DC45" s="696"/>
      <c r="DD45" s="669">
        <v>56217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505556</v>
      </c>
      <c r="CS46" s="664"/>
      <c r="CT46" s="664"/>
      <c r="CU46" s="664"/>
      <c r="CV46" s="664"/>
      <c r="CW46" s="664"/>
      <c r="CX46" s="664"/>
      <c r="CY46" s="665"/>
      <c r="CZ46" s="666">
        <v>4.7</v>
      </c>
      <c r="DA46" s="667"/>
      <c r="DB46" s="667"/>
      <c r="DC46" s="668"/>
      <c r="DD46" s="669">
        <v>306106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39841</v>
      </c>
      <c r="CS47" s="662"/>
      <c r="CT47" s="662"/>
      <c r="CU47" s="662"/>
      <c r="CV47" s="662"/>
      <c r="CW47" s="662"/>
      <c r="CX47" s="662"/>
      <c r="CY47" s="663"/>
      <c r="CZ47" s="666">
        <v>0.4</v>
      </c>
      <c r="DA47" s="695"/>
      <c r="DB47" s="695"/>
      <c r="DC47" s="696"/>
      <c r="DD47" s="669">
        <v>3184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343</v>
      </c>
      <c r="CS48" s="664"/>
      <c r="CT48" s="664"/>
      <c r="CU48" s="664"/>
      <c r="CV48" s="664"/>
      <c r="CW48" s="664"/>
      <c r="CX48" s="664"/>
      <c r="CY48" s="665"/>
      <c r="CZ48" s="666" t="s">
        <v>343</v>
      </c>
      <c r="DA48" s="667"/>
      <c r="DB48" s="667"/>
      <c r="DC48" s="668"/>
      <c r="DD48" s="669" t="s">
        <v>343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10737118</v>
      </c>
      <c r="CS49" s="677"/>
      <c r="CT49" s="677"/>
      <c r="CU49" s="677"/>
      <c r="CV49" s="677"/>
      <c r="CW49" s="677"/>
      <c r="CX49" s="677"/>
      <c r="CY49" s="678"/>
      <c r="CZ49" s="679">
        <v>100</v>
      </c>
      <c r="DA49" s="680"/>
      <c r="DB49" s="680"/>
      <c r="DC49" s="681"/>
      <c r="DD49" s="682">
        <v>6596775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8Wi3u+tn6KC43x2H3IJ/YCv2ewL0hGNb/M9MkvobE40v2qY+Vj5HEMIarmJPbSIZTVkVadIHCpDKIlu+GPE/Bw==" saltValue="ioycgjDbuC/BAx6dacZa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11049</v>
      </c>
      <c r="R7" s="1194"/>
      <c r="S7" s="1194"/>
      <c r="T7" s="1194"/>
      <c r="U7" s="1194"/>
      <c r="V7" s="1194">
        <v>10739</v>
      </c>
      <c r="W7" s="1194"/>
      <c r="X7" s="1194"/>
      <c r="Y7" s="1194"/>
      <c r="Z7" s="1194"/>
      <c r="AA7" s="1194">
        <v>310</v>
      </c>
      <c r="AB7" s="1194"/>
      <c r="AC7" s="1194"/>
      <c r="AD7" s="1194"/>
      <c r="AE7" s="1195"/>
      <c r="AF7" s="1196">
        <v>288</v>
      </c>
      <c r="AG7" s="1197"/>
      <c r="AH7" s="1197"/>
      <c r="AI7" s="1197"/>
      <c r="AJ7" s="1198"/>
      <c r="AK7" s="1180">
        <v>706</v>
      </c>
      <c r="AL7" s="1181"/>
      <c r="AM7" s="1181"/>
      <c r="AN7" s="1181"/>
      <c r="AO7" s="1181"/>
      <c r="AP7" s="1181">
        <v>7787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583</v>
      </c>
      <c r="BS7" s="1184" t="s">
        <v>584</v>
      </c>
      <c r="BT7" s="1185"/>
      <c r="BU7" s="1185"/>
      <c r="BV7" s="1185"/>
      <c r="BW7" s="1185"/>
      <c r="BX7" s="1185"/>
      <c r="BY7" s="1185"/>
      <c r="BZ7" s="1185"/>
      <c r="CA7" s="1185"/>
      <c r="CB7" s="1185"/>
      <c r="CC7" s="1185"/>
      <c r="CD7" s="1185"/>
      <c r="CE7" s="1185"/>
      <c r="CF7" s="1185"/>
      <c r="CG7" s="1186"/>
      <c r="CH7" s="1177">
        <v>0</v>
      </c>
      <c r="CI7" s="1178"/>
      <c r="CJ7" s="1178"/>
      <c r="CK7" s="1178"/>
      <c r="CL7" s="1179"/>
      <c r="CM7" s="1177">
        <v>199</v>
      </c>
      <c r="CN7" s="1178"/>
      <c r="CO7" s="1178"/>
      <c r="CP7" s="1178"/>
      <c r="CQ7" s="1179"/>
      <c r="CR7" s="1177">
        <v>5</v>
      </c>
      <c r="CS7" s="1178"/>
      <c r="CT7" s="1178"/>
      <c r="CU7" s="1178"/>
      <c r="CV7" s="1179"/>
      <c r="CW7" s="1177" t="s">
        <v>520</v>
      </c>
      <c r="CX7" s="1178"/>
      <c r="CY7" s="1178"/>
      <c r="CZ7" s="1178"/>
      <c r="DA7" s="1179"/>
      <c r="DB7" s="1177" t="s">
        <v>520</v>
      </c>
      <c r="DC7" s="1178"/>
      <c r="DD7" s="1178"/>
      <c r="DE7" s="1178"/>
      <c r="DF7" s="1179"/>
      <c r="DG7" s="1177" t="s">
        <v>520</v>
      </c>
      <c r="DH7" s="1178"/>
      <c r="DI7" s="1178"/>
      <c r="DJ7" s="1178"/>
      <c r="DK7" s="1179"/>
      <c r="DL7" s="1177" t="s">
        <v>520</v>
      </c>
      <c r="DM7" s="1178"/>
      <c r="DN7" s="1178"/>
      <c r="DO7" s="1178"/>
      <c r="DP7" s="1179"/>
      <c r="DQ7" s="1177" t="s">
        <v>520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11047</v>
      </c>
      <c r="R23" s="1158"/>
      <c r="S23" s="1158"/>
      <c r="T23" s="1158"/>
      <c r="U23" s="1158"/>
      <c r="V23" s="1158">
        <v>10737</v>
      </c>
      <c r="W23" s="1158"/>
      <c r="X23" s="1158"/>
      <c r="Y23" s="1158"/>
      <c r="Z23" s="1158"/>
      <c r="AA23" s="1158">
        <v>310</v>
      </c>
      <c r="AB23" s="1158"/>
      <c r="AC23" s="1158"/>
      <c r="AD23" s="1158"/>
      <c r="AE23" s="1159"/>
      <c r="AF23" s="1160">
        <v>288</v>
      </c>
      <c r="AG23" s="1158"/>
      <c r="AH23" s="1158"/>
      <c r="AI23" s="1158"/>
      <c r="AJ23" s="1161"/>
      <c r="AK23" s="1162"/>
      <c r="AL23" s="1163"/>
      <c r="AM23" s="1163"/>
      <c r="AN23" s="1163"/>
      <c r="AO23" s="1163"/>
      <c r="AP23" s="1158">
        <v>7787</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3141</v>
      </c>
      <c r="R28" s="1143"/>
      <c r="S28" s="1143"/>
      <c r="T28" s="1143"/>
      <c r="U28" s="1143"/>
      <c r="V28" s="1143">
        <v>2883</v>
      </c>
      <c r="W28" s="1143"/>
      <c r="X28" s="1143"/>
      <c r="Y28" s="1143"/>
      <c r="Z28" s="1143"/>
      <c r="AA28" s="1143">
        <v>258</v>
      </c>
      <c r="AB28" s="1143"/>
      <c r="AC28" s="1143"/>
      <c r="AD28" s="1143"/>
      <c r="AE28" s="1144"/>
      <c r="AF28" s="1145">
        <v>258</v>
      </c>
      <c r="AG28" s="1143"/>
      <c r="AH28" s="1143"/>
      <c r="AI28" s="1143"/>
      <c r="AJ28" s="1146"/>
      <c r="AK28" s="1147">
        <v>271</v>
      </c>
      <c r="AL28" s="1135"/>
      <c r="AM28" s="1135"/>
      <c r="AN28" s="1135"/>
      <c r="AO28" s="1135"/>
      <c r="AP28" s="1135" t="s">
        <v>520</v>
      </c>
      <c r="AQ28" s="1135"/>
      <c r="AR28" s="1135"/>
      <c r="AS28" s="1135"/>
      <c r="AT28" s="1135"/>
      <c r="AU28" s="1135" t="s">
        <v>520</v>
      </c>
      <c r="AV28" s="1135"/>
      <c r="AW28" s="1135"/>
      <c r="AX28" s="1135"/>
      <c r="AY28" s="1135"/>
      <c r="AZ28" s="1136" t="s">
        <v>520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2284</v>
      </c>
      <c r="R29" s="1133"/>
      <c r="S29" s="1133"/>
      <c r="T29" s="1133"/>
      <c r="U29" s="1133"/>
      <c r="V29" s="1133">
        <v>2198</v>
      </c>
      <c r="W29" s="1133"/>
      <c r="X29" s="1133"/>
      <c r="Y29" s="1133"/>
      <c r="Z29" s="1133"/>
      <c r="AA29" s="1133">
        <v>87</v>
      </c>
      <c r="AB29" s="1133"/>
      <c r="AC29" s="1133"/>
      <c r="AD29" s="1133"/>
      <c r="AE29" s="1134"/>
      <c r="AF29" s="1108">
        <v>87</v>
      </c>
      <c r="AG29" s="1109"/>
      <c r="AH29" s="1109"/>
      <c r="AI29" s="1109"/>
      <c r="AJ29" s="1110"/>
      <c r="AK29" s="1069">
        <v>361</v>
      </c>
      <c r="AL29" s="1060"/>
      <c r="AM29" s="1060"/>
      <c r="AN29" s="1060"/>
      <c r="AO29" s="1060"/>
      <c r="AP29" s="1060" t="s">
        <v>520</v>
      </c>
      <c r="AQ29" s="1060"/>
      <c r="AR29" s="1060"/>
      <c r="AS29" s="1060"/>
      <c r="AT29" s="1060"/>
      <c r="AU29" s="1060" t="s">
        <v>520</v>
      </c>
      <c r="AV29" s="1060"/>
      <c r="AW29" s="1060"/>
      <c r="AX29" s="1060"/>
      <c r="AY29" s="1060"/>
      <c r="AZ29" s="1131" t="s">
        <v>520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272</v>
      </c>
      <c r="R30" s="1133"/>
      <c r="S30" s="1133"/>
      <c r="T30" s="1133"/>
      <c r="U30" s="1133"/>
      <c r="V30" s="1133">
        <v>271</v>
      </c>
      <c r="W30" s="1133"/>
      <c r="X30" s="1133"/>
      <c r="Y30" s="1133"/>
      <c r="Z30" s="1133"/>
      <c r="AA30" s="1133">
        <v>1</v>
      </c>
      <c r="AB30" s="1133"/>
      <c r="AC30" s="1133"/>
      <c r="AD30" s="1133"/>
      <c r="AE30" s="1134"/>
      <c r="AF30" s="1108">
        <v>1</v>
      </c>
      <c r="AG30" s="1109"/>
      <c r="AH30" s="1109"/>
      <c r="AI30" s="1109"/>
      <c r="AJ30" s="1110"/>
      <c r="AK30" s="1069">
        <v>95</v>
      </c>
      <c r="AL30" s="1060"/>
      <c r="AM30" s="1060"/>
      <c r="AN30" s="1060"/>
      <c r="AO30" s="1060"/>
      <c r="AP30" s="1060" t="s">
        <v>520</v>
      </c>
      <c r="AQ30" s="1060"/>
      <c r="AR30" s="1060"/>
      <c r="AS30" s="1060"/>
      <c r="AT30" s="1060"/>
      <c r="AU30" s="1060" t="s">
        <v>520</v>
      </c>
      <c r="AV30" s="1060"/>
      <c r="AW30" s="1060"/>
      <c r="AX30" s="1060"/>
      <c r="AY30" s="1060"/>
      <c r="AZ30" s="1131" t="s">
        <v>520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20</v>
      </c>
      <c r="R31" s="1133"/>
      <c r="S31" s="1133"/>
      <c r="T31" s="1133"/>
      <c r="U31" s="1133"/>
      <c r="V31" s="1133">
        <v>19</v>
      </c>
      <c r="W31" s="1133"/>
      <c r="X31" s="1133"/>
      <c r="Y31" s="1133"/>
      <c r="Z31" s="1133"/>
      <c r="AA31" s="1133">
        <v>1</v>
      </c>
      <c r="AB31" s="1133"/>
      <c r="AC31" s="1133"/>
      <c r="AD31" s="1133"/>
      <c r="AE31" s="1134"/>
      <c r="AF31" s="1108">
        <v>1</v>
      </c>
      <c r="AG31" s="1109"/>
      <c r="AH31" s="1109"/>
      <c r="AI31" s="1109"/>
      <c r="AJ31" s="1110"/>
      <c r="AK31" s="1069">
        <v>4</v>
      </c>
      <c r="AL31" s="1060"/>
      <c r="AM31" s="1060"/>
      <c r="AN31" s="1060"/>
      <c r="AO31" s="1060"/>
      <c r="AP31" s="1060" t="s">
        <v>520</v>
      </c>
      <c r="AQ31" s="1060"/>
      <c r="AR31" s="1060"/>
      <c r="AS31" s="1060"/>
      <c r="AT31" s="1060"/>
      <c r="AU31" s="1060" t="s">
        <v>520</v>
      </c>
      <c r="AV31" s="1060"/>
      <c r="AW31" s="1060"/>
      <c r="AX31" s="1060"/>
      <c r="AY31" s="1060"/>
      <c r="AZ31" s="1131" t="s">
        <v>520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420</v>
      </c>
      <c r="R32" s="1133"/>
      <c r="S32" s="1133"/>
      <c r="T32" s="1133"/>
      <c r="U32" s="1133"/>
      <c r="V32" s="1133">
        <v>334</v>
      </c>
      <c r="W32" s="1133"/>
      <c r="X32" s="1133"/>
      <c r="Y32" s="1133"/>
      <c r="Z32" s="1133"/>
      <c r="AA32" s="1133">
        <v>86</v>
      </c>
      <c r="AB32" s="1133"/>
      <c r="AC32" s="1133"/>
      <c r="AD32" s="1133"/>
      <c r="AE32" s="1134"/>
      <c r="AF32" s="1108">
        <v>373</v>
      </c>
      <c r="AG32" s="1109"/>
      <c r="AH32" s="1109"/>
      <c r="AI32" s="1109"/>
      <c r="AJ32" s="1110"/>
      <c r="AK32" s="1069">
        <v>18</v>
      </c>
      <c r="AL32" s="1060"/>
      <c r="AM32" s="1060"/>
      <c r="AN32" s="1060"/>
      <c r="AO32" s="1060"/>
      <c r="AP32" s="1060">
        <v>1438</v>
      </c>
      <c r="AQ32" s="1060"/>
      <c r="AR32" s="1060"/>
      <c r="AS32" s="1060"/>
      <c r="AT32" s="1060"/>
      <c r="AU32" s="1060">
        <v>95</v>
      </c>
      <c r="AV32" s="1060"/>
      <c r="AW32" s="1060"/>
      <c r="AX32" s="1060"/>
      <c r="AY32" s="1060"/>
      <c r="AZ32" s="1131" t="s">
        <v>520</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484</v>
      </c>
      <c r="R33" s="1133"/>
      <c r="S33" s="1133"/>
      <c r="T33" s="1133"/>
      <c r="U33" s="1133"/>
      <c r="V33" s="1133">
        <v>468</v>
      </c>
      <c r="W33" s="1133"/>
      <c r="X33" s="1133"/>
      <c r="Y33" s="1133"/>
      <c r="Z33" s="1133"/>
      <c r="AA33" s="1133">
        <v>16</v>
      </c>
      <c r="AB33" s="1133"/>
      <c r="AC33" s="1133"/>
      <c r="AD33" s="1133"/>
      <c r="AE33" s="1134"/>
      <c r="AF33" s="1108">
        <v>15</v>
      </c>
      <c r="AG33" s="1109"/>
      <c r="AH33" s="1109"/>
      <c r="AI33" s="1109"/>
      <c r="AJ33" s="1110"/>
      <c r="AK33" s="1069">
        <v>112</v>
      </c>
      <c r="AL33" s="1060"/>
      <c r="AM33" s="1060"/>
      <c r="AN33" s="1060"/>
      <c r="AO33" s="1060"/>
      <c r="AP33" s="1060">
        <v>2282</v>
      </c>
      <c r="AQ33" s="1060"/>
      <c r="AR33" s="1060"/>
      <c r="AS33" s="1060"/>
      <c r="AT33" s="1060"/>
      <c r="AU33" s="1060">
        <v>1237</v>
      </c>
      <c r="AV33" s="1060"/>
      <c r="AW33" s="1060"/>
      <c r="AX33" s="1060"/>
      <c r="AY33" s="1060"/>
      <c r="AZ33" s="1131" t="s">
        <v>520</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85</v>
      </c>
      <c r="R34" s="1133"/>
      <c r="S34" s="1133"/>
      <c r="T34" s="1133"/>
      <c r="U34" s="1133"/>
      <c r="V34" s="1133">
        <v>84</v>
      </c>
      <c r="W34" s="1133"/>
      <c r="X34" s="1133"/>
      <c r="Y34" s="1133"/>
      <c r="Z34" s="1133"/>
      <c r="AA34" s="1133">
        <v>1</v>
      </c>
      <c r="AB34" s="1133"/>
      <c r="AC34" s="1133"/>
      <c r="AD34" s="1133"/>
      <c r="AE34" s="1134"/>
      <c r="AF34" s="1108">
        <v>1</v>
      </c>
      <c r="AG34" s="1109"/>
      <c r="AH34" s="1109"/>
      <c r="AI34" s="1109"/>
      <c r="AJ34" s="1110"/>
      <c r="AK34" s="1069">
        <v>61</v>
      </c>
      <c r="AL34" s="1060"/>
      <c r="AM34" s="1060"/>
      <c r="AN34" s="1060"/>
      <c r="AO34" s="1060"/>
      <c r="AP34" s="1060">
        <v>297</v>
      </c>
      <c r="AQ34" s="1060"/>
      <c r="AR34" s="1060"/>
      <c r="AS34" s="1060"/>
      <c r="AT34" s="1060"/>
      <c r="AU34" s="1060">
        <v>262</v>
      </c>
      <c r="AV34" s="1060"/>
      <c r="AW34" s="1060"/>
      <c r="AX34" s="1060"/>
      <c r="AY34" s="1060"/>
      <c r="AZ34" s="1131" t="s">
        <v>520</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727</v>
      </c>
      <c r="AG63" s="1048"/>
      <c r="AH63" s="1048"/>
      <c r="AI63" s="1048"/>
      <c r="AJ63" s="1119"/>
      <c r="AK63" s="1120"/>
      <c r="AL63" s="1052"/>
      <c r="AM63" s="1052"/>
      <c r="AN63" s="1052"/>
      <c r="AO63" s="1052"/>
      <c r="AP63" s="1048">
        <v>4017</v>
      </c>
      <c r="AQ63" s="1048"/>
      <c r="AR63" s="1048"/>
      <c r="AS63" s="1048"/>
      <c r="AT63" s="1048"/>
      <c r="AU63" s="1048">
        <v>1594</v>
      </c>
      <c r="AV63" s="1048"/>
      <c r="AW63" s="1048"/>
      <c r="AX63" s="1048"/>
      <c r="AY63" s="1048"/>
      <c r="AZ63" s="1114"/>
      <c r="BA63" s="1114"/>
      <c r="BB63" s="1114"/>
      <c r="BC63" s="1114"/>
      <c r="BD63" s="1114"/>
      <c r="BE63" s="1049"/>
      <c r="BF63" s="1049"/>
      <c r="BG63" s="1049"/>
      <c r="BH63" s="1049"/>
      <c r="BI63" s="1050"/>
      <c r="BJ63" s="1115" t="s">
        <v>137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392</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585</v>
      </c>
      <c r="C68" s="1075"/>
      <c r="D68" s="1075"/>
      <c r="E68" s="1075"/>
      <c r="F68" s="1075"/>
      <c r="G68" s="1075"/>
      <c r="H68" s="1075"/>
      <c r="I68" s="1075"/>
      <c r="J68" s="1075"/>
      <c r="K68" s="1075"/>
      <c r="L68" s="1075"/>
      <c r="M68" s="1075"/>
      <c r="N68" s="1075"/>
      <c r="O68" s="1075"/>
      <c r="P68" s="1076"/>
      <c r="Q68" s="1077">
        <v>2050</v>
      </c>
      <c r="R68" s="1071"/>
      <c r="S68" s="1071"/>
      <c r="T68" s="1071"/>
      <c r="U68" s="1071"/>
      <c r="V68" s="1071">
        <v>2036</v>
      </c>
      <c r="W68" s="1071"/>
      <c r="X68" s="1071"/>
      <c r="Y68" s="1071"/>
      <c r="Z68" s="1071"/>
      <c r="AA68" s="1071">
        <v>14</v>
      </c>
      <c r="AB68" s="1071"/>
      <c r="AC68" s="1071"/>
      <c r="AD68" s="1071"/>
      <c r="AE68" s="1071"/>
      <c r="AF68" s="1071">
        <v>14</v>
      </c>
      <c r="AG68" s="1071"/>
      <c r="AH68" s="1071"/>
      <c r="AI68" s="1071"/>
      <c r="AJ68" s="1071"/>
      <c r="AK68" s="1071">
        <v>2</v>
      </c>
      <c r="AL68" s="1071"/>
      <c r="AM68" s="1071"/>
      <c r="AN68" s="1071"/>
      <c r="AO68" s="1071"/>
      <c r="AP68" s="1071" t="s">
        <v>520</v>
      </c>
      <c r="AQ68" s="1071"/>
      <c r="AR68" s="1071"/>
      <c r="AS68" s="1071"/>
      <c r="AT68" s="1071"/>
      <c r="AU68" s="1071" t="s">
        <v>520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18</v>
      </c>
      <c r="R69" s="1060"/>
      <c r="S69" s="1060"/>
      <c r="T69" s="1060"/>
      <c r="U69" s="1060"/>
      <c r="V69" s="1060">
        <v>14</v>
      </c>
      <c r="W69" s="1060"/>
      <c r="X69" s="1060"/>
      <c r="Y69" s="1060"/>
      <c r="Z69" s="1060"/>
      <c r="AA69" s="1060">
        <v>4</v>
      </c>
      <c r="AB69" s="1060"/>
      <c r="AC69" s="1060"/>
      <c r="AD69" s="1060"/>
      <c r="AE69" s="1060"/>
      <c r="AF69" s="1060">
        <v>4</v>
      </c>
      <c r="AG69" s="1060"/>
      <c r="AH69" s="1060"/>
      <c r="AI69" s="1060"/>
      <c r="AJ69" s="1060"/>
      <c r="AK69" s="1060" t="s">
        <v>520</v>
      </c>
      <c r="AL69" s="1060"/>
      <c r="AM69" s="1060"/>
      <c r="AN69" s="1060"/>
      <c r="AO69" s="1060"/>
      <c r="AP69" s="1060" t="s">
        <v>520</v>
      </c>
      <c r="AQ69" s="1060"/>
      <c r="AR69" s="1060"/>
      <c r="AS69" s="1060"/>
      <c r="AT69" s="1060"/>
      <c r="AU69" s="1060" t="s">
        <v>520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202</v>
      </c>
      <c r="R70" s="1060"/>
      <c r="S70" s="1060"/>
      <c r="T70" s="1060"/>
      <c r="U70" s="1060"/>
      <c r="V70" s="1060">
        <v>198</v>
      </c>
      <c r="W70" s="1060"/>
      <c r="X70" s="1060"/>
      <c r="Y70" s="1060"/>
      <c r="Z70" s="1060"/>
      <c r="AA70" s="1060">
        <v>5</v>
      </c>
      <c r="AB70" s="1060"/>
      <c r="AC70" s="1060"/>
      <c r="AD70" s="1060"/>
      <c r="AE70" s="1060"/>
      <c r="AF70" s="1060">
        <v>5</v>
      </c>
      <c r="AG70" s="1060"/>
      <c r="AH70" s="1060"/>
      <c r="AI70" s="1060"/>
      <c r="AJ70" s="1060"/>
      <c r="AK70" s="1060">
        <v>5</v>
      </c>
      <c r="AL70" s="1060"/>
      <c r="AM70" s="1060"/>
      <c r="AN70" s="1060"/>
      <c r="AO70" s="1060"/>
      <c r="AP70" s="1060" t="s">
        <v>520</v>
      </c>
      <c r="AQ70" s="1060"/>
      <c r="AR70" s="1060"/>
      <c r="AS70" s="1060"/>
      <c r="AT70" s="1060"/>
      <c r="AU70" s="1060" t="s">
        <v>520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588</v>
      </c>
      <c r="C71" s="1064"/>
      <c r="D71" s="1064"/>
      <c r="E71" s="1064"/>
      <c r="F71" s="1064"/>
      <c r="G71" s="1064"/>
      <c r="H71" s="1064"/>
      <c r="I71" s="1064"/>
      <c r="J71" s="1064"/>
      <c r="K71" s="1064"/>
      <c r="L71" s="1064"/>
      <c r="M71" s="1064"/>
      <c r="N71" s="1064"/>
      <c r="O71" s="1064"/>
      <c r="P71" s="1065"/>
      <c r="Q71" s="1066">
        <v>159644</v>
      </c>
      <c r="R71" s="1060"/>
      <c r="S71" s="1060"/>
      <c r="T71" s="1060"/>
      <c r="U71" s="1060"/>
      <c r="V71" s="1060">
        <v>154242</v>
      </c>
      <c r="W71" s="1060"/>
      <c r="X71" s="1060"/>
      <c r="Y71" s="1060"/>
      <c r="Z71" s="1060"/>
      <c r="AA71" s="1060">
        <v>5402</v>
      </c>
      <c r="AB71" s="1060"/>
      <c r="AC71" s="1060"/>
      <c r="AD71" s="1060"/>
      <c r="AE71" s="1060"/>
      <c r="AF71" s="1060">
        <v>5402</v>
      </c>
      <c r="AG71" s="1060"/>
      <c r="AH71" s="1060"/>
      <c r="AI71" s="1060"/>
      <c r="AJ71" s="1060"/>
      <c r="AK71" s="1060">
        <v>529</v>
      </c>
      <c r="AL71" s="1060"/>
      <c r="AM71" s="1060"/>
      <c r="AN71" s="1060"/>
      <c r="AO71" s="1060"/>
      <c r="AP71" s="1060" t="s">
        <v>520</v>
      </c>
      <c r="AQ71" s="1060"/>
      <c r="AR71" s="1060"/>
      <c r="AS71" s="1060"/>
      <c r="AT71" s="1060"/>
      <c r="AU71" s="1060" t="s">
        <v>520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597</v>
      </c>
      <c r="C72" s="1064"/>
      <c r="D72" s="1064"/>
      <c r="E72" s="1064"/>
      <c r="F72" s="1064"/>
      <c r="G72" s="1064"/>
      <c r="H72" s="1064"/>
      <c r="I72" s="1064"/>
      <c r="J72" s="1064"/>
      <c r="K72" s="1064"/>
      <c r="L72" s="1064"/>
      <c r="M72" s="1064"/>
      <c r="N72" s="1064"/>
      <c r="O72" s="1064"/>
      <c r="P72" s="1065"/>
      <c r="Q72" s="1066">
        <v>22</v>
      </c>
      <c r="R72" s="1060"/>
      <c r="S72" s="1060"/>
      <c r="T72" s="1060"/>
      <c r="U72" s="1060"/>
      <c r="V72" s="1060">
        <v>18</v>
      </c>
      <c r="W72" s="1060"/>
      <c r="X72" s="1060"/>
      <c r="Y72" s="1060"/>
      <c r="Z72" s="1060"/>
      <c r="AA72" s="1060">
        <v>4</v>
      </c>
      <c r="AB72" s="1060"/>
      <c r="AC72" s="1060"/>
      <c r="AD72" s="1060"/>
      <c r="AE72" s="1060"/>
      <c r="AF72" s="1060">
        <v>4</v>
      </c>
      <c r="AG72" s="1060"/>
      <c r="AH72" s="1060"/>
      <c r="AI72" s="1060"/>
      <c r="AJ72" s="1060"/>
      <c r="AK72" s="1060" t="s">
        <v>520</v>
      </c>
      <c r="AL72" s="1060"/>
      <c r="AM72" s="1060"/>
      <c r="AN72" s="1060"/>
      <c r="AO72" s="1060"/>
      <c r="AP72" s="1060" t="s">
        <v>520</v>
      </c>
      <c r="AQ72" s="1060"/>
      <c r="AR72" s="1060"/>
      <c r="AS72" s="1060"/>
      <c r="AT72" s="1060"/>
      <c r="AU72" s="1060" t="s">
        <v>520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5429</v>
      </c>
      <c r="AG88" s="1048"/>
      <c r="AH88" s="1048"/>
      <c r="AI88" s="1048"/>
      <c r="AJ88" s="1048"/>
      <c r="AK88" s="1052"/>
      <c r="AL88" s="1052"/>
      <c r="AM88" s="1052"/>
      <c r="AN88" s="1052"/>
      <c r="AO88" s="1052"/>
      <c r="AP88" s="1048" t="s">
        <v>595</v>
      </c>
      <c r="AQ88" s="1048"/>
      <c r="AR88" s="1048"/>
      <c r="AS88" s="1048"/>
      <c r="AT88" s="1048"/>
      <c r="AU88" s="1048" t="s">
        <v>596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595</v>
      </c>
      <c r="CX102" s="1040"/>
      <c r="CY102" s="1040"/>
      <c r="CZ102" s="1040"/>
      <c r="DA102" s="1041"/>
      <c r="DB102" s="1039" t="s">
        <v>595</v>
      </c>
      <c r="DC102" s="1040"/>
      <c r="DD102" s="1040"/>
      <c r="DE102" s="1040"/>
      <c r="DF102" s="1041"/>
      <c r="DG102" s="1039" t="s">
        <v>596</v>
      </c>
      <c r="DH102" s="1040"/>
      <c r="DI102" s="1040"/>
      <c r="DJ102" s="1040"/>
      <c r="DK102" s="1041"/>
      <c r="DL102" s="1039" t="s">
        <v>595</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668819</v>
      </c>
      <c r="AB110" s="976"/>
      <c r="AC110" s="976"/>
      <c r="AD110" s="976"/>
      <c r="AE110" s="977"/>
      <c r="AF110" s="978">
        <v>642502</v>
      </c>
      <c r="AG110" s="976"/>
      <c r="AH110" s="976"/>
      <c r="AI110" s="976"/>
      <c r="AJ110" s="977"/>
      <c r="AK110" s="978">
        <v>659769</v>
      </c>
      <c r="AL110" s="976"/>
      <c r="AM110" s="976"/>
      <c r="AN110" s="976"/>
      <c r="AO110" s="977"/>
      <c r="AP110" s="979">
        <v>12.8</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7507920</v>
      </c>
      <c r="BR110" s="923"/>
      <c r="BS110" s="923"/>
      <c r="BT110" s="923"/>
      <c r="BU110" s="923"/>
      <c r="BV110" s="923">
        <v>7641489</v>
      </c>
      <c r="BW110" s="923"/>
      <c r="BX110" s="923"/>
      <c r="BY110" s="923"/>
      <c r="BZ110" s="923"/>
      <c r="CA110" s="923">
        <v>7786847</v>
      </c>
      <c r="CB110" s="923"/>
      <c r="CC110" s="923"/>
      <c r="CD110" s="923"/>
      <c r="CE110" s="923"/>
      <c r="CF110" s="947">
        <v>151.19999999999999</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137</v>
      </c>
      <c r="DH110" s="923"/>
      <c r="DI110" s="923"/>
      <c r="DJ110" s="923"/>
      <c r="DK110" s="923"/>
      <c r="DL110" s="923" t="s">
        <v>434</v>
      </c>
      <c r="DM110" s="923"/>
      <c r="DN110" s="923"/>
      <c r="DO110" s="923"/>
      <c r="DP110" s="923"/>
      <c r="DQ110" s="923" t="s">
        <v>435</v>
      </c>
      <c r="DR110" s="923"/>
      <c r="DS110" s="923"/>
      <c r="DT110" s="923"/>
      <c r="DU110" s="923"/>
      <c r="DV110" s="924" t="s">
        <v>137</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435</v>
      </c>
      <c r="AG111" s="1004"/>
      <c r="AH111" s="1004"/>
      <c r="AI111" s="1004"/>
      <c r="AJ111" s="1005"/>
      <c r="AK111" s="1006" t="s">
        <v>435</v>
      </c>
      <c r="AL111" s="1004"/>
      <c r="AM111" s="1004"/>
      <c r="AN111" s="1004"/>
      <c r="AO111" s="1005"/>
      <c r="AP111" s="1007" t="s">
        <v>435</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48095</v>
      </c>
      <c r="BR111" s="895"/>
      <c r="BS111" s="895"/>
      <c r="BT111" s="895"/>
      <c r="BU111" s="895"/>
      <c r="BV111" s="895">
        <v>44413</v>
      </c>
      <c r="BW111" s="895"/>
      <c r="BX111" s="895"/>
      <c r="BY111" s="895"/>
      <c r="BZ111" s="895"/>
      <c r="CA111" s="895">
        <v>3444</v>
      </c>
      <c r="CB111" s="895"/>
      <c r="CC111" s="895"/>
      <c r="CD111" s="895"/>
      <c r="CE111" s="895"/>
      <c r="CF111" s="956">
        <v>0.1</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440</v>
      </c>
      <c r="DM111" s="895"/>
      <c r="DN111" s="895"/>
      <c r="DO111" s="895"/>
      <c r="DP111" s="895"/>
      <c r="DQ111" s="895" t="s">
        <v>440</v>
      </c>
      <c r="DR111" s="895"/>
      <c r="DS111" s="895"/>
      <c r="DT111" s="895"/>
      <c r="DU111" s="895"/>
      <c r="DV111" s="872" t="s">
        <v>440</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443</v>
      </c>
      <c r="AB112" s="858"/>
      <c r="AC112" s="858"/>
      <c r="AD112" s="858"/>
      <c r="AE112" s="859"/>
      <c r="AF112" s="860" t="s">
        <v>443</v>
      </c>
      <c r="AG112" s="858"/>
      <c r="AH112" s="858"/>
      <c r="AI112" s="858"/>
      <c r="AJ112" s="859"/>
      <c r="AK112" s="860" t="s">
        <v>387</v>
      </c>
      <c r="AL112" s="858"/>
      <c r="AM112" s="858"/>
      <c r="AN112" s="858"/>
      <c r="AO112" s="859"/>
      <c r="AP112" s="905" t="s">
        <v>443</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1567961</v>
      </c>
      <c r="BR112" s="895"/>
      <c r="BS112" s="895"/>
      <c r="BT112" s="895"/>
      <c r="BU112" s="895"/>
      <c r="BV112" s="895">
        <v>1612595</v>
      </c>
      <c r="BW112" s="895"/>
      <c r="BX112" s="895"/>
      <c r="BY112" s="895"/>
      <c r="BZ112" s="895"/>
      <c r="CA112" s="895">
        <v>1594335</v>
      </c>
      <c r="CB112" s="895"/>
      <c r="CC112" s="895"/>
      <c r="CD112" s="895"/>
      <c r="CE112" s="895"/>
      <c r="CF112" s="956">
        <v>30.9</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446</v>
      </c>
      <c r="DM112" s="895"/>
      <c r="DN112" s="895"/>
      <c r="DO112" s="895"/>
      <c r="DP112" s="895"/>
      <c r="DQ112" s="895" t="s">
        <v>439</v>
      </c>
      <c r="DR112" s="895"/>
      <c r="DS112" s="895"/>
      <c r="DT112" s="895"/>
      <c r="DU112" s="895"/>
      <c r="DV112" s="872" t="s">
        <v>447</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113257</v>
      </c>
      <c r="AB113" s="1004"/>
      <c r="AC113" s="1004"/>
      <c r="AD113" s="1004"/>
      <c r="AE113" s="1005"/>
      <c r="AF113" s="1006">
        <v>137194</v>
      </c>
      <c r="AG113" s="1004"/>
      <c r="AH113" s="1004"/>
      <c r="AI113" s="1004"/>
      <c r="AJ113" s="1005"/>
      <c r="AK113" s="1006">
        <v>130522</v>
      </c>
      <c r="AL113" s="1004"/>
      <c r="AM113" s="1004"/>
      <c r="AN113" s="1004"/>
      <c r="AO113" s="1005"/>
      <c r="AP113" s="1007">
        <v>2.5</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t="s">
        <v>446</v>
      </c>
      <c r="BR113" s="895"/>
      <c r="BS113" s="895"/>
      <c r="BT113" s="895"/>
      <c r="BU113" s="895"/>
      <c r="BV113" s="895" t="s">
        <v>450</v>
      </c>
      <c r="BW113" s="895"/>
      <c r="BX113" s="895"/>
      <c r="BY113" s="895"/>
      <c r="BZ113" s="895"/>
      <c r="CA113" s="895" t="s">
        <v>440</v>
      </c>
      <c r="CB113" s="895"/>
      <c r="CC113" s="895"/>
      <c r="CD113" s="895"/>
      <c r="CE113" s="895"/>
      <c r="CF113" s="956" t="s">
        <v>439</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7364</v>
      </c>
      <c r="DH113" s="858"/>
      <c r="DI113" s="858"/>
      <c r="DJ113" s="858"/>
      <c r="DK113" s="859"/>
      <c r="DL113" s="860">
        <v>3682</v>
      </c>
      <c r="DM113" s="858"/>
      <c r="DN113" s="858"/>
      <c r="DO113" s="858"/>
      <c r="DP113" s="859"/>
      <c r="DQ113" s="860" t="s">
        <v>439</v>
      </c>
      <c r="DR113" s="858"/>
      <c r="DS113" s="858"/>
      <c r="DT113" s="858"/>
      <c r="DU113" s="859"/>
      <c r="DV113" s="905" t="s">
        <v>443</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453</v>
      </c>
      <c r="AB114" s="858"/>
      <c r="AC114" s="858"/>
      <c r="AD114" s="858"/>
      <c r="AE114" s="859"/>
      <c r="AF114" s="860" t="s">
        <v>439</v>
      </c>
      <c r="AG114" s="858"/>
      <c r="AH114" s="858"/>
      <c r="AI114" s="858"/>
      <c r="AJ114" s="859"/>
      <c r="AK114" s="860" t="s">
        <v>443</v>
      </c>
      <c r="AL114" s="858"/>
      <c r="AM114" s="858"/>
      <c r="AN114" s="858"/>
      <c r="AO114" s="859"/>
      <c r="AP114" s="905" t="s">
        <v>443</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950782</v>
      </c>
      <c r="BR114" s="895"/>
      <c r="BS114" s="895"/>
      <c r="BT114" s="895"/>
      <c r="BU114" s="895"/>
      <c r="BV114" s="895">
        <v>958283</v>
      </c>
      <c r="BW114" s="895"/>
      <c r="BX114" s="895"/>
      <c r="BY114" s="895"/>
      <c r="BZ114" s="895"/>
      <c r="CA114" s="895">
        <v>891736</v>
      </c>
      <c r="CB114" s="895"/>
      <c r="CC114" s="895"/>
      <c r="CD114" s="895"/>
      <c r="CE114" s="895"/>
      <c r="CF114" s="956">
        <v>17.3</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453</v>
      </c>
      <c r="DH114" s="858"/>
      <c r="DI114" s="858"/>
      <c r="DJ114" s="858"/>
      <c r="DK114" s="859"/>
      <c r="DL114" s="860" t="s">
        <v>456</v>
      </c>
      <c r="DM114" s="858"/>
      <c r="DN114" s="858"/>
      <c r="DO114" s="858"/>
      <c r="DP114" s="859"/>
      <c r="DQ114" s="860" t="s">
        <v>446</v>
      </c>
      <c r="DR114" s="858"/>
      <c r="DS114" s="858"/>
      <c r="DT114" s="858"/>
      <c r="DU114" s="859"/>
      <c r="DV114" s="905" t="s">
        <v>456</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3682</v>
      </c>
      <c r="AB115" s="1004"/>
      <c r="AC115" s="1004"/>
      <c r="AD115" s="1004"/>
      <c r="AE115" s="1005"/>
      <c r="AF115" s="1006">
        <v>3682</v>
      </c>
      <c r="AG115" s="1004"/>
      <c r="AH115" s="1004"/>
      <c r="AI115" s="1004"/>
      <c r="AJ115" s="1005"/>
      <c r="AK115" s="1006">
        <v>3682</v>
      </c>
      <c r="AL115" s="1004"/>
      <c r="AM115" s="1004"/>
      <c r="AN115" s="1004"/>
      <c r="AO115" s="1005"/>
      <c r="AP115" s="1007">
        <v>0.1</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459</v>
      </c>
      <c r="BR115" s="895"/>
      <c r="BS115" s="895"/>
      <c r="BT115" s="895"/>
      <c r="BU115" s="895"/>
      <c r="BV115" s="895" t="s">
        <v>439</v>
      </c>
      <c r="BW115" s="895"/>
      <c r="BX115" s="895"/>
      <c r="BY115" s="895"/>
      <c r="BZ115" s="895"/>
      <c r="CA115" s="895" t="s">
        <v>446</v>
      </c>
      <c r="CB115" s="895"/>
      <c r="CC115" s="895"/>
      <c r="CD115" s="895"/>
      <c r="CE115" s="895"/>
      <c r="CF115" s="956" t="s">
        <v>387</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40731</v>
      </c>
      <c r="DH115" s="858"/>
      <c r="DI115" s="858"/>
      <c r="DJ115" s="858"/>
      <c r="DK115" s="859"/>
      <c r="DL115" s="860">
        <v>40731</v>
      </c>
      <c r="DM115" s="858"/>
      <c r="DN115" s="858"/>
      <c r="DO115" s="858"/>
      <c r="DP115" s="859"/>
      <c r="DQ115" s="860">
        <v>3444</v>
      </c>
      <c r="DR115" s="858"/>
      <c r="DS115" s="858"/>
      <c r="DT115" s="858"/>
      <c r="DU115" s="859"/>
      <c r="DV115" s="905">
        <v>0.1</v>
      </c>
      <c r="DW115" s="906"/>
      <c r="DX115" s="906"/>
      <c r="DY115" s="906"/>
      <c r="DZ115" s="907"/>
    </row>
    <row r="116" spans="1:130" s="246"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387</v>
      </c>
      <c r="AB116" s="858"/>
      <c r="AC116" s="858"/>
      <c r="AD116" s="858"/>
      <c r="AE116" s="859"/>
      <c r="AF116" s="860" t="s">
        <v>446</v>
      </c>
      <c r="AG116" s="858"/>
      <c r="AH116" s="858"/>
      <c r="AI116" s="858"/>
      <c r="AJ116" s="859"/>
      <c r="AK116" s="860" t="s">
        <v>446</v>
      </c>
      <c r="AL116" s="858"/>
      <c r="AM116" s="858"/>
      <c r="AN116" s="858"/>
      <c r="AO116" s="859"/>
      <c r="AP116" s="905" t="s">
        <v>387</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446</v>
      </c>
      <c r="BR116" s="895"/>
      <c r="BS116" s="895"/>
      <c r="BT116" s="895"/>
      <c r="BU116" s="895"/>
      <c r="BV116" s="895" t="s">
        <v>387</v>
      </c>
      <c r="BW116" s="895"/>
      <c r="BX116" s="895"/>
      <c r="BY116" s="895"/>
      <c r="BZ116" s="895"/>
      <c r="CA116" s="895" t="s">
        <v>387</v>
      </c>
      <c r="CB116" s="895"/>
      <c r="CC116" s="895"/>
      <c r="CD116" s="895"/>
      <c r="CE116" s="895"/>
      <c r="CF116" s="956" t="s">
        <v>446</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440</v>
      </c>
      <c r="DM116" s="858"/>
      <c r="DN116" s="858"/>
      <c r="DO116" s="858"/>
      <c r="DP116" s="859"/>
      <c r="DQ116" s="860" t="s">
        <v>440</v>
      </c>
      <c r="DR116" s="858"/>
      <c r="DS116" s="858"/>
      <c r="DT116" s="858"/>
      <c r="DU116" s="859"/>
      <c r="DV116" s="905" t="s">
        <v>387</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785758</v>
      </c>
      <c r="AB117" s="990"/>
      <c r="AC117" s="990"/>
      <c r="AD117" s="990"/>
      <c r="AE117" s="991"/>
      <c r="AF117" s="992">
        <v>783378</v>
      </c>
      <c r="AG117" s="990"/>
      <c r="AH117" s="990"/>
      <c r="AI117" s="990"/>
      <c r="AJ117" s="991"/>
      <c r="AK117" s="992">
        <v>793973</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447</v>
      </c>
      <c r="BW117" s="895"/>
      <c r="BX117" s="895"/>
      <c r="BY117" s="895"/>
      <c r="BZ117" s="895"/>
      <c r="CA117" s="895" t="s">
        <v>456</v>
      </c>
      <c r="CB117" s="895"/>
      <c r="CC117" s="895"/>
      <c r="CD117" s="895"/>
      <c r="CE117" s="895"/>
      <c r="CF117" s="956" t="s">
        <v>456</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439</v>
      </c>
      <c r="DM117" s="858"/>
      <c r="DN117" s="858"/>
      <c r="DO117" s="858"/>
      <c r="DP117" s="859"/>
      <c r="DQ117" s="860" t="s">
        <v>443</v>
      </c>
      <c r="DR117" s="858"/>
      <c r="DS117" s="858"/>
      <c r="DT117" s="858"/>
      <c r="DU117" s="859"/>
      <c r="DV117" s="905" t="s">
        <v>447</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387</v>
      </c>
      <c r="BW118" s="926"/>
      <c r="BX118" s="926"/>
      <c r="BY118" s="926"/>
      <c r="BZ118" s="926"/>
      <c r="CA118" s="926" t="s">
        <v>387</v>
      </c>
      <c r="CB118" s="926"/>
      <c r="CC118" s="926"/>
      <c r="CD118" s="926"/>
      <c r="CE118" s="926"/>
      <c r="CF118" s="956" t="s">
        <v>440</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447</v>
      </c>
      <c r="DM118" s="858"/>
      <c r="DN118" s="858"/>
      <c r="DO118" s="858"/>
      <c r="DP118" s="859"/>
      <c r="DQ118" s="860" t="s">
        <v>439</v>
      </c>
      <c r="DR118" s="858"/>
      <c r="DS118" s="858"/>
      <c r="DT118" s="858"/>
      <c r="DU118" s="859"/>
      <c r="DV118" s="905" t="s">
        <v>440</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439</v>
      </c>
      <c r="AG119" s="976"/>
      <c r="AH119" s="976"/>
      <c r="AI119" s="976"/>
      <c r="AJ119" s="977"/>
      <c r="AK119" s="978" t="s">
        <v>459</v>
      </c>
      <c r="AL119" s="976"/>
      <c r="AM119" s="976"/>
      <c r="AN119" s="976"/>
      <c r="AO119" s="977"/>
      <c r="AP119" s="979" t="s">
        <v>453</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469</v>
      </c>
      <c r="BP119" s="959"/>
      <c r="BQ119" s="963">
        <v>10074758</v>
      </c>
      <c r="BR119" s="926"/>
      <c r="BS119" s="926"/>
      <c r="BT119" s="926"/>
      <c r="BU119" s="926"/>
      <c r="BV119" s="926">
        <v>10256780</v>
      </c>
      <c r="BW119" s="926"/>
      <c r="BX119" s="926"/>
      <c r="BY119" s="926"/>
      <c r="BZ119" s="926"/>
      <c r="CA119" s="926">
        <v>10276362</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446</v>
      </c>
      <c r="DM119" s="841"/>
      <c r="DN119" s="841"/>
      <c r="DO119" s="841"/>
      <c r="DP119" s="842"/>
      <c r="DQ119" s="843" t="s">
        <v>446</v>
      </c>
      <c r="DR119" s="841"/>
      <c r="DS119" s="841"/>
      <c r="DT119" s="841"/>
      <c r="DU119" s="842"/>
      <c r="DV119" s="929" t="s">
        <v>453</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456</v>
      </c>
      <c r="AB120" s="858"/>
      <c r="AC120" s="858"/>
      <c r="AD120" s="858"/>
      <c r="AE120" s="859"/>
      <c r="AF120" s="860" t="s">
        <v>443</v>
      </c>
      <c r="AG120" s="858"/>
      <c r="AH120" s="858"/>
      <c r="AI120" s="858"/>
      <c r="AJ120" s="859"/>
      <c r="AK120" s="860" t="s">
        <v>443</v>
      </c>
      <c r="AL120" s="858"/>
      <c r="AM120" s="858"/>
      <c r="AN120" s="858"/>
      <c r="AO120" s="859"/>
      <c r="AP120" s="905" t="s">
        <v>447</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4225713</v>
      </c>
      <c r="BR120" s="923"/>
      <c r="BS120" s="923"/>
      <c r="BT120" s="923"/>
      <c r="BU120" s="923"/>
      <c r="BV120" s="923">
        <v>4464147</v>
      </c>
      <c r="BW120" s="923"/>
      <c r="BX120" s="923"/>
      <c r="BY120" s="923"/>
      <c r="BZ120" s="923"/>
      <c r="CA120" s="923">
        <v>4423604</v>
      </c>
      <c r="CB120" s="923"/>
      <c r="CC120" s="923"/>
      <c r="CD120" s="923"/>
      <c r="CE120" s="923"/>
      <c r="CF120" s="947">
        <v>85.9</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1133942</v>
      </c>
      <c r="DH120" s="923"/>
      <c r="DI120" s="923"/>
      <c r="DJ120" s="923"/>
      <c r="DK120" s="923"/>
      <c r="DL120" s="923">
        <v>1198679</v>
      </c>
      <c r="DM120" s="923"/>
      <c r="DN120" s="923"/>
      <c r="DO120" s="923"/>
      <c r="DP120" s="923"/>
      <c r="DQ120" s="923">
        <v>1237018</v>
      </c>
      <c r="DR120" s="923"/>
      <c r="DS120" s="923"/>
      <c r="DT120" s="923"/>
      <c r="DU120" s="923"/>
      <c r="DV120" s="924">
        <v>24</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3682</v>
      </c>
      <c r="AB121" s="858"/>
      <c r="AC121" s="858"/>
      <c r="AD121" s="858"/>
      <c r="AE121" s="859"/>
      <c r="AF121" s="860">
        <v>3682</v>
      </c>
      <c r="AG121" s="858"/>
      <c r="AH121" s="858"/>
      <c r="AI121" s="858"/>
      <c r="AJ121" s="859"/>
      <c r="AK121" s="860">
        <v>3682</v>
      </c>
      <c r="AL121" s="858"/>
      <c r="AM121" s="858"/>
      <c r="AN121" s="858"/>
      <c r="AO121" s="859"/>
      <c r="AP121" s="905">
        <v>0.1</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812455</v>
      </c>
      <c r="BR121" s="895"/>
      <c r="BS121" s="895"/>
      <c r="BT121" s="895"/>
      <c r="BU121" s="895"/>
      <c r="BV121" s="895">
        <v>906389</v>
      </c>
      <c r="BW121" s="895"/>
      <c r="BX121" s="895"/>
      <c r="BY121" s="895"/>
      <c r="BZ121" s="895"/>
      <c r="CA121" s="895">
        <v>844605</v>
      </c>
      <c r="CB121" s="895"/>
      <c r="CC121" s="895"/>
      <c r="CD121" s="895"/>
      <c r="CE121" s="895"/>
      <c r="CF121" s="956">
        <v>16.399999999999999</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339759</v>
      </c>
      <c r="DH121" s="895"/>
      <c r="DI121" s="895"/>
      <c r="DJ121" s="895"/>
      <c r="DK121" s="895"/>
      <c r="DL121" s="895">
        <v>314158</v>
      </c>
      <c r="DM121" s="895"/>
      <c r="DN121" s="895"/>
      <c r="DO121" s="895"/>
      <c r="DP121" s="895"/>
      <c r="DQ121" s="895">
        <v>262432</v>
      </c>
      <c r="DR121" s="895"/>
      <c r="DS121" s="895"/>
      <c r="DT121" s="895"/>
      <c r="DU121" s="895"/>
      <c r="DV121" s="872">
        <v>5.0999999999999996</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453</v>
      </c>
      <c r="AB122" s="858"/>
      <c r="AC122" s="858"/>
      <c r="AD122" s="858"/>
      <c r="AE122" s="859"/>
      <c r="AF122" s="860" t="s">
        <v>439</v>
      </c>
      <c r="AG122" s="858"/>
      <c r="AH122" s="858"/>
      <c r="AI122" s="858"/>
      <c r="AJ122" s="859"/>
      <c r="AK122" s="860" t="s">
        <v>443</v>
      </c>
      <c r="AL122" s="858"/>
      <c r="AM122" s="858"/>
      <c r="AN122" s="858"/>
      <c r="AO122" s="859"/>
      <c r="AP122" s="905" t="s">
        <v>439</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6397250</v>
      </c>
      <c r="BR122" s="926"/>
      <c r="BS122" s="926"/>
      <c r="BT122" s="926"/>
      <c r="BU122" s="926"/>
      <c r="BV122" s="926">
        <v>6337506</v>
      </c>
      <c r="BW122" s="926"/>
      <c r="BX122" s="926"/>
      <c r="BY122" s="926"/>
      <c r="BZ122" s="926"/>
      <c r="CA122" s="926">
        <v>6336823</v>
      </c>
      <c r="CB122" s="926"/>
      <c r="CC122" s="926"/>
      <c r="CD122" s="926"/>
      <c r="CE122" s="926"/>
      <c r="CF122" s="927">
        <v>123</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94260</v>
      </c>
      <c r="DH122" s="895"/>
      <c r="DI122" s="895"/>
      <c r="DJ122" s="895"/>
      <c r="DK122" s="895"/>
      <c r="DL122" s="895">
        <v>99758</v>
      </c>
      <c r="DM122" s="895"/>
      <c r="DN122" s="895"/>
      <c r="DO122" s="895"/>
      <c r="DP122" s="895"/>
      <c r="DQ122" s="895">
        <v>94885</v>
      </c>
      <c r="DR122" s="895"/>
      <c r="DS122" s="895"/>
      <c r="DT122" s="895"/>
      <c r="DU122" s="895"/>
      <c r="DV122" s="872">
        <v>1.8</v>
      </c>
      <c r="DW122" s="872"/>
      <c r="DX122" s="872"/>
      <c r="DY122" s="872"/>
      <c r="DZ122" s="873"/>
    </row>
    <row r="123" spans="1:130" s="246"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446</v>
      </c>
      <c r="AG123" s="858"/>
      <c r="AH123" s="858"/>
      <c r="AI123" s="858"/>
      <c r="AJ123" s="859"/>
      <c r="AK123" s="860" t="s">
        <v>440</v>
      </c>
      <c r="AL123" s="858"/>
      <c r="AM123" s="858"/>
      <c r="AN123" s="858"/>
      <c r="AO123" s="859"/>
      <c r="AP123" s="905" t="s">
        <v>387</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480</v>
      </c>
      <c r="BP123" s="959"/>
      <c r="BQ123" s="913">
        <v>11435418</v>
      </c>
      <c r="BR123" s="914"/>
      <c r="BS123" s="914"/>
      <c r="BT123" s="914"/>
      <c r="BU123" s="914"/>
      <c r="BV123" s="914">
        <v>11708042</v>
      </c>
      <c r="BW123" s="914"/>
      <c r="BX123" s="914"/>
      <c r="BY123" s="914"/>
      <c r="BZ123" s="914"/>
      <c r="CA123" s="914">
        <v>11605032</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t="s">
        <v>439</v>
      </c>
      <c r="DH123" s="858"/>
      <c r="DI123" s="858"/>
      <c r="DJ123" s="858"/>
      <c r="DK123" s="859"/>
      <c r="DL123" s="860" t="s">
        <v>439</v>
      </c>
      <c r="DM123" s="858"/>
      <c r="DN123" s="858"/>
      <c r="DO123" s="858"/>
      <c r="DP123" s="859"/>
      <c r="DQ123" s="860" t="s">
        <v>387</v>
      </c>
      <c r="DR123" s="858"/>
      <c r="DS123" s="858"/>
      <c r="DT123" s="858"/>
      <c r="DU123" s="859"/>
      <c r="DV123" s="905" t="s">
        <v>387</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456</v>
      </c>
      <c r="AB124" s="858"/>
      <c r="AC124" s="858"/>
      <c r="AD124" s="858"/>
      <c r="AE124" s="859"/>
      <c r="AF124" s="860" t="s">
        <v>387</v>
      </c>
      <c r="AG124" s="858"/>
      <c r="AH124" s="858"/>
      <c r="AI124" s="858"/>
      <c r="AJ124" s="859"/>
      <c r="AK124" s="860" t="s">
        <v>443</v>
      </c>
      <c r="AL124" s="858"/>
      <c r="AM124" s="858"/>
      <c r="AN124" s="858"/>
      <c r="AO124" s="859"/>
      <c r="AP124" s="905" t="s">
        <v>443</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440</v>
      </c>
      <c r="BR124" s="912"/>
      <c r="BS124" s="912"/>
      <c r="BT124" s="912"/>
      <c r="BU124" s="912"/>
      <c r="BV124" s="912" t="s">
        <v>439</v>
      </c>
      <c r="BW124" s="912"/>
      <c r="BX124" s="912"/>
      <c r="BY124" s="912"/>
      <c r="BZ124" s="912"/>
      <c r="CA124" s="912" t="s">
        <v>446</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387</v>
      </c>
      <c r="DH124" s="841"/>
      <c r="DI124" s="841"/>
      <c r="DJ124" s="841"/>
      <c r="DK124" s="842"/>
      <c r="DL124" s="843" t="s">
        <v>439</v>
      </c>
      <c r="DM124" s="841"/>
      <c r="DN124" s="841"/>
      <c r="DO124" s="841"/>
      <c r="DP124" s="842"/>
      <c r="DQ124" s="843" t="s">
        <v>387</v>
      </c>
      <c r="DR124" s="841"/>
      <c r="DS124" s="841"/>
      <c r="DT124" s="841"/>
      <c r="DU124" s="842"/>
      <c r="DV124" s="929" t="s">
        <v>453</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446</v>
      </c>
      <c r="AB125" s="858"/>
      <c r="AC125" s="858"/>
      <c r="AD125" s="858"/>
      <c r="AE125" s="859"/>
      <c r="AF125" s="860" t="s">
        <v>443</v>
      </c>
      <c r="AG125" s="858"/>
      <c r="AH125" s="858"/>
      <c r="AI125" s="858"/>
      <c r="AJ125" s="859"/>
      <c r="AK125" s="860" t="s">
        <v>439</v>
      </c>
      <c r="AL125" s="858"/>
      <c r="AM125" s="858"/>
      <c r="AN125" s="858"/>
      <c r="AO125" s="859"/>
      <c r="AP125" s="905" t="s">
        <v>439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443</v>
      </c>
      <c r="DH125" s="923"/>
      <c r="DI125" s="923"/>
      <c r="DJ125" s="923"/>
      <c r="DK125" s="923"/>
      <c r="DL125" s="923" t="s">
        <v>456</v>
      </c>
      <c r="DM125" s="923"/>
      <c r="DN125" s="923"/>
      <c r="DO125" s="923"/>
      <c r="DP125" s="923"/>
      <c r="DQ125" s="923" t="s">
        <v>446</v>
      </c>
      <c r="DR125" s="923"/>
      <c r="DS125" s="923"/>
      <c r="DT125" s="923"/>
      <c r="DU125" s="923"/>
      <c r="DV125" s="924" t="s">
        <v>443</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446</v>
      </c>
      <c r="AB126" s="858"/>
      <c r="AC126" s="858"/>
      <c r="AD126" s="858"/>
      <c r="AE126" s="859"/>
      <c r="AF126" s="860" t="s">
        <v>439</v>
      </c>
      <c r="AG126" s="858"/>
      <c r="AH126" s="858"/>
      <c r="AI126" s="858"/>
      <c r="AJ126" s="859"/>
      <c r="AK126" s="860" t="s">
        <v>443</v>
      </c>
      <c r="AL126" s="858"/>
      <c r="AM126" s="858"/>
      <c r="AN126" s="858"/>
      <c r="AO126" s="859"/>
      <c r="AP126" s="905" t="s">
        <v>443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446</v>
      </c>
      <c r="DH126" s="895"/>
      <c r="DI126" s="895"/>
      <c r="DJ126" s="895"/>
      <c r="DK126" s="895"/>
      <c r="DL126" s="895" t="s">
        <v>439</v>
      </c>
      <c r="DM126" s="895"/>
      <c r="DN126" s="895"/>
      <c r="DO126" s="895"/>
      <c r="DP126" s="895"/>
      <c r="DQ126" s="895" t="s">
        <v>443</v>
      </c>
      <c r="DR126" s="895"/>
      <c r="DS126" s="895"/>
      <c r="DT126" s="895"/>
      <c r="DU126" s="895"/>
      <c r="DV126" s="872" t="s">
        <v>387</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443</v>
      </c>
      <c r="AB127" s="858"/>
      <c r="AC127" s="858"/>
      <c r="AD127" s="858"/>
      <c r="AE127" s="859"/>
      <c r="AF127" s="860" t="s">
        <v>456</v>
      </c>
      <c r="AG127" s="858"/>
      <c r="AH127" s="858"/>
      <c r="AI127" s="858"/>
      <c r="AJ127" s="859"/>
      <c r="AK127" s="860" t="s">
        <v>446</v>
      </c>
      <c r="AL127" s="858"/>
      <c r="AM127" s="858"/>
      <c r="AN127" s="858"/>
      <c r="AO127" s="859"/>
      <c r="AP127" s="905" t="s">
        <v>439</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456</v>
      </c>
      <c r="DH127" s="895"/>
      <c r="DI127" s="895"/>
      <c r="DJ127" s="895"/>
      <c r="DK127" s="895"/>
      <c r="DL127" s="895" t="s">
        <v>459</v>
      </c>
      <c r="DM127" s="895"/>
      <c r="DN127" s="895"/>
      <c r="DO127" s="895"/>
      <c r="DP127" s="895"/>
      <c r="DQ127" s="895" t="s">
        <v>443</v>
      </c>
      <c r="DR127" s="895"/>
      <c r="DS127" s="895"/>
      <c r="DT127" s="895"/>
      <c r="DU127" s="895"/>
      <c r="DV127" s="872" t="s">
        <v>456</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46369</v>
      </c>
      <c r="AB128" s="879"/>
      <c r="AC128" s="879"/>
      <c r="AD128" s="879"/>
      <c r="AE128" s="880"/>
      <c r="AF128" s="881">
        <v>51988</v>
      </c>
      <c r="AG128" s="879"/>
      <c r="AH128" s="879"/>
      <c r="AI128" s="879"/>
      <c r="AJ128" s="880"/>
      <c r="AK128" s="881">
        <v>30511</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443</v>
      </c>
      <c r="BG128" s="865"/>
      <c r="BH128" s="865"/>
      <c r="BI128" s="865"/>
      <c r="BJ128" s="865"/>
      <c r="BK128" s="865"/>
      <c r="BL128" s="888"/>
      <c r="BM128" s="864">
        <v>14.6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443</v>
      </c>
      <c r="DH128" s="869"/>
      <c r="DI128" s="869"/>
      <c r="DJ128" s="869"/>
      <c r="DK128" s="869"/>
      <c r="DL128" s="869" t="s">
        <v>439</v>
      </c>
      <c r="DM128" s="869"/>
      <c r="DN128" s="869"/>
      <c r="DO128" s="869"/>
      <c r="DP128" s="869"/>
      <c r="DQ128" s="869" t="s">
        <v>387</v>
      </c>
      <c r="DR128" s="869"/>
      <c r="DS128" s="869"/>
      <c r="DT128" s="869"/>
      <c r="DU128" s="869"/>
      <c r="DV128" s="870" t="s">
        <v>387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5545635</v>
      </c>
      <c r="AB129" s="858"/>
      <c r="AC129" s="858"/>
      <c r="AD129" s="858"/>
      <c r="AE129" s="859"/>
      <c r="AF129" s="860">
        <v>5604976</v>
      </c>
      <c r="AG129" s="858"/>
      <c r="AH129" s="858"/>
      <c r="AI129" s="858"/>
      <c r="AJ129" s="859"/>
      <c r="AK129" s="860">
        <v>5691036</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443</v>
      </c>
      <c r="BG129" s="848"/>
      <c r="BH129" s="848"/>
      <c r="BI129" s="848"/>
      <c r="BJ129" s="848"/>
      <c r="BK129" s="848"/>
      <c r="BL129" s="849"/>
      <c r="BM129" s="847">
        <v>19.600000000000001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532068</v>
      </c>
      <c r="AB130" s="858"/>
      <c r="AC130" s="858"/>
      <c r="AD130" s="858"/>
      <c r="AE130" s="859"/>
      <c r="AF130" s="860">
        <v>526094</v>
      </c>
      <c r="AG130" s="858"/>
      <c r="AH130" s="858"/>
      <c r="AI130" s="858"/>
      <c r="AJ130" s="859"/>
      <c r="AK130" s="860">
        <v>539477</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4.0999999999999996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5013567</v>
      </c>
      <c r="AB131" s="841"/>
      <c r="AC131" s="841"/>
      <c r="AD131" s="841"/>
      <c r="AE131" s="842"/>
      <c r="AF131" s="843">
        <v>5078882</v>
      </c>
      <c r="AG131" s="841"/>
      <c r="AH131" s="841"/>
      <c r="AI131" s="841"/>
      <c r="AJ131" s="842"/>
      <c r="AK131" s="843">
        <v>5151559</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456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4.1351995500000003</v>
      </c>
      <c r="AB132" s="821"/>
      <c r="AC132" s="821"/>
      <c r="AD132" s="821"/>
      <c r="AE132" s="822"/>
      <c r="AF132" s="823">
        <v>4.0421494339999997</v>
      </c>
      <c r="AG132" s="821"/>
      <c r="AH132" s="821"/>
      <c r="AI132" s="821"/>
      <c r="AJ132" s="822"/>
      <c r="AK132" s="823">
        <v>4.3479071090000003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6</v>
      </c>
      <c r="AB133" s="800"/>
      <c r="AC133" s="800"/>
      <c r="AD133" s="800"/>
      <c r="AE133" s="801"/>
      <c r="AF133" s="799">
        <v>3.2</v>
      </c>
      <c r="AG133" s="800"/>
      <c r="AH133" s="800"/>
      <c r="AI133" s="800"/>
      <c r="AJ133" s="801"/>
      <c r="AK133" s="799">
        <v>4.0999999999999996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CAUdkbKMoeOzxKa+u08/0GXe3/r+as7ObSGlqPodf0JkPUz48R30/L5X/zfbWbGnezjK2defDGbIH42PForLQ==" saltValue="F065+JqtJ18QhC4QLg2c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1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b1Ixt08J530Xj8lWWnObznPgO0oHpTnzlRRH3nRRU7CfIupl7GFEx5WCDMML8nhiyvob2p6FZdvc3LjyfKkOQ==" saltValue="VsTZU+4ryfNBmuVIrw6S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ZJU7j/a8puRRomPRSNugarPwpAf6/l25ccRtjVcvAc608PNKr/g69z+lZ30FejA3c5hWm/g85ioyB+eBOoKnQ==" saltValue="UqZtgVhq90PVG55MIgHU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1315756</v>
      </c>
      <c r="AP9" s="312">
        <v>50449</v>
      </c>
      <c r="AQ9" s="313">
        <v>56489</v>
      </c>
      <c r="AR9" s="314">
        <v>-10.7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29187</v>
      </c>
      <c r="AP10" s="315">
        <v>1119</v>
      </c>
      <c r="AQ10" s="316">
        <v>5759</v>
      </c>
      <c r="AR10" s="317">
        <v>-80.599999999999994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4844</v>
      </c>
      <c r="AP11" s="315">
        <v>186</v>
      </c>
      <c r="AQ11" s="316">
        <v>8418</v>
      </c>
      <c r="AR11" s="317">
        <v>-97.8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v>4958</v>
      </c>
      <c r="AP12" s="315">
        <v>190</v>
      </c>
      <c r="AQ12" s="316">
        <v>199</v>
      </c>
      <c r="AR12" s="317">
        <v>-4.5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520</v>
      </c>
      <c r="AP13" s="315" t="s">
        <v>520</v>
      </c>
      <c r="AQ13" s="316">
        <v>11</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119376</v>
      </c>
      <c r="AP14" s="315">
        <v>4577</v>
      </c>
      <c r="AQ14" s="316">
        <v>2749</v>
      </c>
      <c r="AR14" s="317">
        <v>66.5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21994</v>
      </c>
      <c r="AP15" s="315">
        <v>843</v>
      </c>
      <c r="AQ15" s="316">
        <v>1213</v>
      </c>
      <c r="AR15" s="317">
        <v>-30.5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-88783</v>
      </c>
      <c r="AP16" s="315">
        <v>-3404</v>
      </c>
      <c r="AQ16" s="316">
        <v>-4842</v>
      </c>
      <c r="AR16" s="317">
        <v>-29.7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1407332</v>
      </c>
      <c r="AP17" s="315">
        <v>53960</v>
      </c>
      <c r="AQ17" s="316">
        <v>69997</v>
      </c>
      <c r="AR17" s="317">
        <v>-22.9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5.79</v>
      </c>
      <c r="AP21" s="328">
        <v>6.51</v>
      </c>
      <c r="AQ21" s="329">
        <v>-0.72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95.6</v>
      </c>
      <c r="AP22" s="333">
        <v>97.2</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659769</v>
      </c>
      <c r="AP32" s="342">
        <v>25297</v>
      </c>
      <c r="AQ32" s="343">
        <v>31531</v>
      </c>
      <c r="AR32" s="344">
        <v>-19.8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130522</v>
      </c>
      <c r="AP35" s="342">
        <v>5004</v>
      </c>
      <c r="AQ35" s="343">
        <v>9647</v>
      </c>
      <c r="AR35" s="344">
        <v>-48.1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t="s">
        <v>520</v>
      </c>
      <c r="AP36" s="342" t="s">
        <v>520</v>
      </c>
      <c r="AQ36" s="343">
        <v>2316</v>
      </c>
      <c r="AR36" s="344" t="s">
        <v>520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3682</v>
      </c>
      <c r="AP37" s="342">
        <v>141</v>
      </c>
      <c r="AQ37" s="343">
        <v>1006</v>
      </c>
      <c r="AR37" s="344">
        <v>-86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-30511</v>
      </c>
      <c r="AP39" s="342">
        <v>-1170</v>
      </c>
      <c r="AQ39" s="343">
        <v>-3160</v>
      </c>
      <c r="AR39" s="344">
        <v>-63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-539477</v>
      </c>
      <c r="AP40" s="342">
        <v>-20685</v>
      </c>
      <c r="AQ40" s="343">
        <v>-28415</v>
      </c>
      <c r="AR40" s="344">
        <v>-27.2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223985</v>
      </c>
      <c r="AP41" s="342">
        <v>8588</v>
      </c>
      <c r="AQ41" s="343">
        <v>12925</v>
      </c>
      <c r="AR41" s="344">
        <v>-33.6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1780686</v>
      </c>
      <c r="AN51" s="364">
        <v>68572</v>
      </c>
      <c r="AO51" s="365">
        <v>-4.7</v>
      </c>
      <c r="AP51" s="366">
        <v>53292</v>
      </c>
      <c r="AQ51" s="367">
        <v>0</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1374838</v>
      </c>
      <c r="AN52" s="372">
        <v>52944</v>
      </c>
      <c r="AO52" s="373">
        <v>40.700000000000003</v>
      </c>
      <c r="AP52" s="374">
        <v>28900</v>
      </c>
      <c r="AQ52" s="375">
        <v>18.899999999999999</v>
      </c>
      <c r="AR52" s="376">
        <v>21.8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1250934</v>
      </c>
      <c r="AN53" s="364">
        <v>48091</v>
      </c>
      <c r="AO53" s="365">
        <v>-29.9</v>
      </c>
      <c r="AP53" s="366">
        <v>49919</v>
      </c>
      <c r="AQ53" s="367">
        <v>-6.3</v>
      </c>
      <c r="AR53" s="368">
        <v>-23.6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325143</v>
      </c>
      <c r="AN54" s="372">
        <v>12500</v>
      </c>
      <c r="AO54" s="373">
        <v>-76.400000000000006</v>
      </c>
      <c r="AP54" s="374">
        <v>26398</v>
      </c>
      <c r="AQ54" s="375">
        <v>-8.6999999999999993</v>
      </c>
      <c r="AR54" s="376">
        <v>-67.7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724238</v>
      </c>
      <c r="AN55" s="364">
        <v>27798</v>
      </c>
      <c r="AO55" s="365">
        <v>-42.2</v>
      </c>
      <c r="AP55" s="366">
        <v>47738</v>
      </c>
      <c r="AQ55" s="367">
        <v>-4.4000000000000004</v>
      </c>
      <c r="AR55" s="368">
        <v>-37.799999999999997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369416</v>
      </c>
      <c r="AN56" s="372">
        <v>14179</v>
      </c>
      <c r="AO56" s="373">
        <v>13.4</v>
      </c>
      <c r="AP56" s="374">
        <v>24937</v>
      </c>
      <c r="AQ56" s="375">
        <v>-5.5</v>
      </c>
      <c r="AR56" s="376">
        <v>18.899999999999999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1123197</v>
      </c>
      <c r="AN57" s="364">
        <v>43120</v>
      </c>
      <c r="AO57" s="365">
        <v>55.1</v>
      </c>
      <c r="AP57" s="366">
        <v>52191</v>
      </c>
      <c r="AQ57" s="367">
        <v>9.3000000000000007</v>
      </c>
      <c r="AR57" s="368">
        <v>45.8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409972</v>
      </c>
      <c r="AN58" s="372">
        <v>15739</v>
      </c>
      <c r="AO58" s="373">
        <v>11</v>
      </c>
      <c r="AP58" s="374">
        <v>24843</v>
      </c>
      <c r="AQ58" s="375">
        <v>-0.4</v>
      </c>
      <c r="AR58" s="376">
        <v>11.4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1270615</v>
      </c>
      <c r="AN59" s="364">
        <v>48718</v>
      </c>
      <c r="AO59" s="365">
        <v>13</v>
      </c>
      <c r="AP59" s="366">
        <v>47387</v>
      </c>
      <c r="AQ59" s="367">
        <v>-9.1999999999999993</v>
      </c>
      <c r="AR59" s="368">
        <v>22.2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505556</v>
      </c>
      <c r="AN60" s="372">
        <v>19384</v>
      </c>
      <c r="AO60" s="373">
        <v>23.2</v>
      </c>
      <c r="AP60" s="374">
        <v>24928</v>
      </c>
      <c r="AQ60" s="375">
        <v>0.3</v>
      </c>
      <c r="AR60" s="376">
        <v>22.9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1229934</v>
      </c>
      <c r="AN61" s="379">
        <v>47260</v>
      </c>
      <c r="AO61" s="380">
        <v>-1.7</v>
      </c>
      <c r="AP61" s="381">
        <v>50105</v>
      </c>
      <c r="AQ61" s="382">
        <v>-2.1</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596985</v>
      </c>
      <c r="AN62" s="372">
        <v>22949</v>
      </c>
      <c r="AO62" s="373">
        <v>2.4</v>
      </c>
      <c r="AP62" s="374">
        <v>26001</v>
      </c>
      <c r="AQ62" s="375">
        <v>0.9</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i2XPpG1V00npM4t1yUB9seZ5cSC/Dzudy7W9y9l+IRWUNE9Dm0+JnMjUa9eJ1wjpWpON1I/hsuu8DjKzfugZA==" saltValue="gdvSOe4ngKWiZqs72XUv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eI7mx8LBVttMDmcpk7oI5A46xNh+6jkNrnRliD3bzfBeWPFlPD0tZG9deKRP7GzHS8ndGB7mxjPnrf129az9w==" saltValue="RerFSPw92Ev1XIWXuAC9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UQYwmqa2d4BcPVUn/H8PFebvebRtan/40Nm2BmRoQwPOnvfLKkcvu4gF/x+6BdzWJpd10m2RvbOrowW8JFATA==" saltValue="m5klktyZ2CUY/AmuUgTt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24.95</v>
      </c>
      <c r="G47" s="12">
        <v>27.62</v>
      </c>
      <c r="H47" s="12">
        <v>30.8</v>
      </c>
      <c r="I47" s="12">
        <v>32.28</v>
      </c>
      <c r="J47" s="13">
        <v>30.63</v>
      </c>
    </row>
    <row r="48" spans="2:10" ht="57.75" customHeight="1" x14ac:dyDescent="0.15">
      <c r="B48" s="14"/>
      <c r="C48" s="1234" t="s">
        <v>4</v>
      </c>
      <c r="D48" s="1234"/>
      <c r="E48" s="1235"/>
      <c r="F48" s="15">
        <v>4.3600000000000003</v>
      </c>
      <c r="G48" s="16">
        <v>5.17</v>
      </c>
      <c r="H48" s="16">
        <v>5.39</v>
      </c>
      <c r="I48" s="16">
        <v>4.6500000000000004</v>
      </c>
      <c r="J48" s="17">
        <v>5.0599999999999996</v>
      </c>
    </row>
    <row r="49" spans="2:10" ht="57.75" customHeight="1" thickBot="1" x14ac:dyDescent="0.2">
      <c r="B49" s="18"/>
      <c r="C49" s="1236" t="s">
        <v>5</v>
      </c>
      <c r="D49" s="1236"/>
      <c r="E49" s="1237"/>
      <c r="F49" s="19" t="s">
        <v>566</v>
      </c>
      <c r="G49" s="20">
        <v>4.5599999999999996</v>
      </c>
      <c r="H49" s="20">
        <v>3.56</v>
      </c>
      <c r="I49" s="20">
        <v>1.1200000000000001</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Z9Uhz7A5HAtyTJY6k06CGUIjNmUId/QJQFBX8cmppR1REgYZUO/xznw0UzCqo4nsbjdvd1B8USt5Zk7RVbAZg==" saltValue="+i9syqtkyMuX9PRRop2b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568</v>
      </c>
      <c r="D34" s="1244"/>
      <c r="E34" s="1245"/>
      <c r="F34" s="32">
        <v>5.49</v>
      </c>
      <c r="G34" s="33">
        <v>5.66</v>
      </c>
      <c r="H34" s="33">
        <v>6.55</v>
      </c>
      <c r="I34" s="33">
        <v>6.59</v>
      </c>
      <c r="J34" s="34">
        <v>6.55</v>
      </c>
      <c r="K34" s="22"/>
      <c r="L34" s="22"/>
      <c r="M34" s="22"/>
      <c r="N34" s="22"/>
      <c r="O34" s="22"/>
      <c r="P34" s="22"/>
    </row>
    <row r="35" spans="1:16" ht="39" customHeight="1" x14ac:dyDescent="0.15">
      <c r="A35" s="22"/>
      <c r="B35" s="35"/>
      <c r="C35" s="1238" t="s">
        <v>569</v>
      </c>
      <c r="D35" s="1239"/>
      <c r="E35" s="1240"/>
      <c r="F35" s="36">
        <v>4.3600000000000003</v>
      </c>
      <c r="G35" s="37">
        <v>5.16</v>
      </c>
      <c r="H35" s="37">
        <v>5.38</v>
      </c>
      <c r="I35" s="37">
        <v>4.6500000000000004</v>
      </c>
      <c r="J35" s="38">
        <v>5.05</v>
      </c>
      <c r="K35" s="22"/>
      <c r="L35" s="22"/>
      <c r="M35" s="22"/>
      <c r="N35" s="22"/>
      <c r="O35" s="22"/>
      <c r="P35" s="22"/>
    </row>
    <row r="36" spans="1:16" ht="39" customHeight="1" x14ac:dyDescent="0.15">
      <c r="A36" s="22"/>
      <c r="B36" s="35"/>
      <c r="C36" s="1238" t="s">
        <v>570</v>
      </c>
      <c r="D36" s="1239"/>
      <c r="E36" s="1240"/>
      <c r="F36" s="36">
        <v>3.96</v>
      </c>
      <c r="G36" s="37">
        <v>2.0299999999999998</v>
      </c>
      <c r="H36" s="37">
        <v>3.65</v>
      </c>
      <c r="I36" s="37">
        <v>4.68</v>
      </c>
      <c r="J36" s="38">
        <v>4.5199999999999996</v>
      </c>
      <c r="K36" s="22"/>
      <c r="L36" s="22"/>
      <c r="M36" s="22"/>
      <c r="N36" s="22"/>
      <c r="O36" s="22"/>
      <c r="P36" s="22"/>
    </row>
    <row r="37" spans="1:16" ht="39" customHeight="1" x14ac:dyDescent="0.15">
      <c r="A37" s="22"/>
      <c r="B37" s="35"/>
      <c r="C37" s="1238" t="s">
        <v>571</v>
      </c>
      <c r="D37" s="1239"/>
      <c r="E37" s="1240"/>
      <c r="F37" s="36">
        <v>0.56999999999999995</v>
      </c>
      <c r="G37" s="37">
        <v>0.77</v>
      </c>
      <c r="H37" s="37">
        <v>1.0900000000000001</v>
      </c>
      <c r="I37" s="37">
        <v>0.57999999999999996</v>
      </c>
      <c r="J37" s="38">
        <v>1.52</v>
      </c>
      <c r="K37" s="22"/>
      <c r="L37" s="22"/>
      <c r="M37" s="22"/>
      <c r="N37" s="22"/>
      <c r="O37" s="22"/>
      <c r="P37" s="22"/>
    </row>
    <row r="38" spans="1:16" ht="39" customHeight="1" x14ac:dyDescent="0.15">
      <c r="A38" s="22"/>
      <c r="B38" s="35"/>
      <c r="C38" s="1238" t="s">
        <v>572</v>
      </c>
      <c r="D38" s="1239"/>
      <c r="E38" s="1240"/>
      <c r="F38" s="36">
        <v>0.28999999999999998</v>
      </c>
      <c r="G38" s="37">
        <v>0.13</v>
      </c>
      <c r="H38" s="37">
        <v>0.14000000000000001</v>
      </c>
      <c r="I38" s="37">
        <v>0.12</v>
      </c>
      <c r="J38" s="38">
        <v>0.11</v>
      </c>
      <c r="K38" s="22"/>
      <c r="L38" s="22"/>
      <c r="M38" s="22"/>
      <c r="N38" s="22"/>
      <c r="O38" s="22"/>
      <c r="P38" s="22"/>
    </row>
    <row r="39" spans="1:16" ht="39" customHeight="1" x14ac:dyDescent="0.15">
      <c r="A39" s="22"/>
      <c r="B39" s="35"/>
      <c r="C39" s="1238" t="s">
        <v>573</v>
      </c>
      <c r="D39" s="1239"/>
      <c r="E39" s="1240"/>
      <c r="F39" s="36">
        <v>0.02</v>
      </c>
      <c r="G39" s="37">
        <v>0.03</v>
      </c>
      <c r="H39" s="37">
        <v>0.02</v>
      </c>
      <c r="I39" s="37">
        <v>0.03</v>
      </c>
      <c r="J39" s="38">
        <v>0.02</v>
      </c>
      <c r="K39" s="22"/>
      <c r="L39" s="22"/>
      <c r="M39" s="22"/>
      <c r="N39" s="22"/>
      <c r="O39" s="22"/>
      <c r="P39" s="22"/>
    </row>
    <row r="40" spans="1:16" ht="39" customHeight="1" x14ac:dyDescent="0.15">
      <c r="A40" s="22"/>
      <c r="B40" s="35"/>
      <c r="C40" s="1238" t="s">
        <v>574</v>
      </c>
      <c r="D40" s="1239"/>
      <c r="E40" s="1240"/>
      <c r="F40" s="36">
        <v>0.04</v>
      </c>
      <c r="G40" s="37">
        <v>0.01</v>
      </c>
      <c r="H40" s="37">
        <v>0</v>
      </c>
      <c r="I40" s="37">
        <v>0.01</v>
      </c>
      <c r="J40" s="38">
        <v>0.01</v>
      </c>
      <c r="K40" s="22"/>
      <c r="L40" s="22"/>
      <c r="M40" s="22"/>
      <c r="N40" s="22"/>
      <c r="O40" s="22"/>
      <c r="P40" s="22"/>
    </row>
    <row r="41" spans="1:16" ht="39" customHeight="1" x14ac:dyDescent="0.15">
      <c r="A41" s="22"/>
      <c r="B41" s="35"/>
      <c r="C41" s="1238" t="s">
        <v>575</v>
      </c>
      <c r="D41" s="1239"/>
      <c r="E41" s="1240"/>
      <c r="F41" s="36">
        <v>0</v>
      </c>
      <c r="G41" s="37">
        <v>0.01</v>
      </c>
      <c r="H41" s="37">
        <v>0.03</v>
      </c>
      <c r="I41" s="37">
        <v>0.06</v>
      </c>
      <c r="J41" s="38">
        <v>0.01</v>
      </c>
      <c r="K41" s="22"/>
      <c r="L41" s="22"/>
      <c r="M41" s="22"/>
      <c r="N41" s="22"/>
      <c r="O41" s="22"/>
      <c r="P41" s="22"/>
    </row>
    <row r="42" spans="1:16" ht="39" customHeight="1" x14ac:dyDescent="0.15">
      <c r="A42" s="22"/>
      <c r="B42" s="39"/>
      <c r="C42" s="1238" t="s">
        <v>576</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577</v>
      </c>
      <c r="D43" s="1242"/>
      <c r="E43" s="1243"/>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BrX9aF2ghmTPdS2C6nU6EbMMw4MaI04HEEnfJ8oQqDFp+HFzOJIM9/B7GXes2JMnNovpA3OogppRhXFESCmg==" saltValue="1DxHsn/oavfdZ7Okdy8s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598</v>
      </c>
      <c r="L45" s="60">
        <v>595</v>
      </c>
      <c r="M45" s="60">
        <v>669</v>
      </c>
      <c r="N45" s="60">
        <v>643</v>
      </c>
      <c r="O45" s="61">
        <v>660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116</v>
      </c>
      <c r="L48" s="64">
        <v>114</v>
      </c>
      <c r="M48" s="64">
        <v>113</v>
      </c>
      <c r="N48" s="64">
        <v>138</v>
      </c>
      <c r="O48" s="65">
        <v>131</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520</v>
      </c>
      <c r="L49" s="64" t="s">
        <v>520</v>
      </c>
      <c r="M49" s="64" t="s">
        <v>520</v>
      </c>
      <c r="N49" s="64" t="s">
        <v>520</v>
      </c>
      <c r="O49" s="65" t="s">
        <v>520</v>
      </c>
      <c r="P49" s="48"/>
      <c r="Q49" s="48"/>
      <c r="R49" s="48"/>
      <c r="S49" s="48"/>
      <c r="T49" s="48"/>
      <c r="U49" s="48"/>
    </row>
    <row r="50" spans="1:21" ht="30.75" customHeight="1" x14ac:dyDescent="0.15">
      <c r="A50" s="48"/>
      <c r="B50" s="1266"/>
      <c r="C50" s="1267"/>
      <c r="D50" s="62"/>
      <c r="E50" s="1248" t="s">
        <v>17</v>
      </c>
      <c r="F50" s="1248"/>
      <c r="G50" s="1248"/>
      <c r="H50" s="1248"/>
      <c r="I50" s="1248"/>
      <c r="J50" s="1249"/>
      <c r="K50" s="63">
        <v>516</v>
      </c>
      <c r="L50" s="64">
        <v>4</v>
      </c>
      <c r="M50" s="64">
        <v>4</v>
      </c>
      <c r="N50" s="64">
        <v>4</v>
      </c>
      <c r="O50" s="65">
        <v>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642</v>
      </c>
      <c r="L52" s="64">
        <v>638</v>
      </c>
      <c r="M52" s="64">
        <v>579</v>
      </c>
      <c r="N52" s="64">
        <v>577</v>
      </c>
      <c r="O52" s="65">
        <v>570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588</v>
      </c>
      <c r="L53" s="69">
        <v>75</v>
      </c>
      <c r="M53" s="69">
        <v>207</v>
      </c>
      <c r="N53" s="69">
        <v>208</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598</v>
      </c>
      <c r="L57" s="83" t="s">
        <v>599</v>
      </c>
      <c r="M57" s="83" t="s">
        <v>599</v>
      </c>
      <c r="N57" s="83" t="s">
        <v>599</v>
      </c>
      <c r="O57" s="84" t="s">
        <v>598</v>
      </c>
    </row>
    <row r="58" spans="1:21" ht="31.5" customHeight="1" thickBot="1" x14ac:dyDescent="0.2">
      <c r="B58" s="1256"/>
      <c r="C58" s="1257"/>
      <c r="D58" s="1261" t="s">
        <v>27</v>
      </c>
      <c r="E58" s="1262"/>
      <c r="F58" s="1262"/>
      <c r="G58" s="1262"/>
      <c r="H58" s="1262"/>
      <c r="I58" s="1262"/>
      <c r="J58" s="1263"/>
      <c r="K58" s="85" t="s">
        <v>598</v>
      </c>
      <c r="L58" s="86" t="s">
        <v>599</v>
      </c>
      <c r="M58" s="86" t="s">
        <v>599</v>
      </c>
      <c r="N58" s="86" t="s">
        <v>598</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nfSHQxwv7RT+/IbWbtu+aAVeTgQBq9lFErQqM7C6azxNx8vfGLEndw1XAlL/22NutQvnIYSP8OOzJawlCHZA==" saltValue="gZ3c3WfGNqr1e4Jz3Zcy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7633</v>
      </c>
      <c r="J41" s="103">
        <v>7720</v>
      </c>
      <c r="K41" s="103">
        <v>7508</v>
      </c>
      <c r="L41" s="103">
        <v>7641</v>
      </c>
      <c r="M41" s="104">
        <v>7787</v>
      </c>
    </row>
    <row r="42" spans="2:13" ht="27.75" customHeight="1" x14ac:dyDescent="0.15">
      <c r="B42" s="1274"/>
      <c r="C42" s="1275"/>
      <c r="D42" s="105"/>
      <c r="E42" s="1278" t="s">
        <v>32</v>
      </c>
      <c r="F42" s="1278"/>
      <c r="G42" s="1278"/>
      <c r="H42" s="1279"/>
      <c r="I42" s="106">
        <v>15</v>
      </c>
      <c r="J42" s="107">
        <v>52</v>
      </c>
      <c r="K42" s="107">
        <v>48</v>
      </c>
      <c r="L42" s="107">
        <v>44</v>
      </c>
      <c r="M42" s="108">
        <v>3</v>
      </c>
    </row>
    <row r="43" spans="2:13" ht="27.75" customHeight="1" x14ac:dyDescent="0.15">
      <c r="B43" s="1274"/>
      <c r="C43" s="1275"/>
      <c r="D43" s="105"/>
      <c r="E43" s="1278" t="s">
        <v>33</v>
      </c>
      <c r="F43" s="1278"/>
      <c r="G43" s="1278"/>
      <c r="H43" s="1279"/>
      <c r="I43" s="106">
        <v>2002</v>
      </c>
      <c r="J43" s="107">
        <v>1740</v>
      </c>
      <c r="K43" s="107">
        <v>1568</v>
      </c>
      <c r="L43" s="107">
        <v>1613</v>
      </c>
      <c r="M43" s="108">
        <v>1594</v>
      </c>
    </row>
    <row r="44" spans="2:13" ht="27.75" customHeight="1" x14ac:dyDescent="0.15">
      <c r="B44" s="1274"/>
      <c r="C44" s="1275"/>
      <c r="D44" s="105"/>
      <c r="E44" s="1278" t="s">
        <v>34</v>
      </c>
      <c r="F44" s="1278"/>
      <c r="G44" s="1278"/>
      <c r="H44" s="1279"/>
      <c r="I44" s="106" t="s">
        <v>520</v>
      </c>
      <c r="J44" s="107" t="s">
        <v>520</v>
      </c>
      <c r="K44" s="107" t="s">
        <v>520</v>
      </c>
      <c r="L44" s="107" t="s">
        <v>520</v>
      </c>
      <c r="M44" s="108" t="s">
        <v>520</v>
      </c>
    </row>
    <row r="45" spans="2:13" ht="27.75" customHeight="1" x14ac:dyDescent="0.15">
      <c r="B45" s="1274"/>
      <c r="C45" s="1275"/>
      <c r="D45" s="105"/>
      <c r="E45" s="1278" t="s">
        <v>35</v>
      </c>
      <c r="F45" s="1278"/>
      <c r="G45" s="1278"/>
      <c r="H45" s="1279"/>
      <c r="I45" s="106">
        <v>1034</v>
      </c>
      <c r="J45" s="107">
        <v>873</v>
      </c>
      <c r="K45" s="107">
        <v>951</v>
      </c>
      <c r="L45" s="107">
        <v>958</v>
      </c>
      <c r="M45" s="108">
        <v>892</v>
      </c>
    </row>
    <row r="46" spans="2:13" ht="27.75" customHeight="1" x14ac:dyDescent="0.15">
      <c r="B46" s="1274"/>
      <c r="C46" s="1275"/>
      <c r="D46" s="109"/>
      <c r="E46" s="1278" t="s">
        <v>36</v>
      </c>
      <c r="F46" s="1278"/>
      <c r="G46" s="1278"/>
      <c r="H46" s="1279"/>
      <c r="I46" s="106" t="s">
        <v>520</v>
      </c>
      <c r="J46" s="107" t="s">
        <v>520</v>
      </c>
      <c r="K46" s="107" t="s">
        <v>520</v>
      </c>
      <c r="L46" s="107" t="s">
        <v>520</v>
      </c>
      <c r="M46" s="108" t="s">
        <v>520</v>
      </c>
    </row>
    <row r="47" spans="2:13" ht="27.75" customHeight="1" x14ac:dyDescent="0.15">
      <c r="B47" s="1274"/>
      <c r="C47" s="1275"/>
      <c r="D47" s="110"/>
      <c r="E47" s="1288" t="s">
        <v>37</v>
      </c>
      <c r="F47" s="1289"/>
      <c r="G47" s="1289"/>
      <c r="H47" s="1290"/>
      <c r="I47" s="106" t="s">
        <v>520</v>
      </c>
      <c r="J47" s="107" t="s">
        <v>520</v>
      </c>
      <c r="K47" s="107" t="s">
        <v>520</v>
      </c>
      <c r="L47" s="107" t="s">
        <v>520</v>
      </c>
      <c r="M47" s="108" t="s">
        <v>520</v>
      </c>
    </row>
    <row r="48" spans="2:13" ht="27.75" customHeight="1" x14ac:dyDescent="0.15">
      <c r="B48" s="1274"/>
      <c r="C48" s="1275"/>
      <c r="D48" s="105"/>
      <c r="E48" s="1278" t="s">
        <v>38</v>
      </c>
      <c r="F48" s="1278"/>
      <c r="G48" s="1278"/>
      <c r="H48" s="1279"/>
      <c r="I48" s="106" t="s">
        <v>520</v>
      </c>
      <c r="J48" s="107" t="s">
        <v>520</v>
      </c>
      <c r="K48" s="107" t="s">
        <v>520</v>
      </c>
      <c r="L48" s="107" t="s">
        <v>520</v>
      </c>
      <c r="M48" s="108" t="s">
        <v>520</v>
      </c>
    </row>
    <row r="49" spans="2:13" ht="27.75" customHeight="1" x14ac:dyDescent="0.15">
      <c r="B49" s="1276"/>
      <c r="C49" s="1277"/>
      <c r="D49" s="105"/>
      <c r="E49" s="1278" t="s">
        <v>39</v>
      </c>
      <c r="F49" s="1278"/>
      <c r="G49" s="1278"/>
      <c r="H49" s="1279"/>
      <c r="I49" s="106" t="s">
        <v>520</v>
      </c>
      <c r="J49" s="107" t="s">
        <v>520</v>
      </c>
      <c r="K49" s="107" t="s">
        <v>520</v>
      </c>
      <c r="L49" s="107" t="s">
        <v>520</v>
      </c>
      <c r="M49" s="108" t="s">
        <v>520</v>
      </c>
    </row>
    <row r="50" spans="2:13" ht="27.75" customHeight="1" x14ac:dyDescent="0.15">
      <c r="B50" s="1272" t="s">
        <v>40</v>
      </c>
      <c r="C50" s="1273"/>
      <c r="D50" s="111"/>
      <c r="E50" s="1278" t="s">
        <v>41</v>
      </c>
      <c r="F50" s="1278"/>
      <c r="G50" s="1278"/>
      <c r="H50" s="1279"/>
      <c r="I50" s="106">
        <v>3808</v>
      </c>
      <c r="J50" s="107">
        <v>4093</v>
      </c>
      <c r="K50" s="107">
        <v>4226</v>
      </c>
      <c r="L50" s="107">
        <v>4464</v>
      </c>
      <c r="M50" s="108">
        <v>4424</v>
      </c>
    </row>
    <row r="51" spans="2:13" ht="27.75" customHeight="1" x14ac:dyDescent="0.15">
      <c r="B51" s="1274"/>
      <c r="C51" s="1275"/>
      <c r="D51" s="105"/>
      <c r="E51" s="1278" t="s">
        <v>42</v>
      </c>
      <c r="F51" s="1278"/>
      <c r="G51" s="1278"/>
      <c r="H51" s="1279"/>
      <c r="I51" s="106">
        <v>1109</v>
      </c>
      <c r="J51" s="107">
        <v>999</v>
      </c>
      <c r="K51" s="107">
        <v>812</v>
      </c>
      <c r="L51" s="107">
        <v>906</v>
      </c>
      <c r="M51" s="108">
        <v>845</v>
      </c>
    </row>
    <row r="52" spans="2:13" ht="27.75" customHeight="1" x14ac:dyDescent="0.15">
      <c r="B52" s="1276"/>
      <c r="C52" s="1277"/>
      <c r="D52" s="105"/>
      <c r="E52" s="1278" t="s">
        <v>43</v>
      </c>
      <c r="F52" s="1278"/>
      <c r="G52" s="1278"/>
      <c r="H52" s="1279"/>
      <c r="I52" s="106">
        <v>6566</v>
      </c>
      <c r="J52" s="107">
        <v>6518</v>
      </c>
      <c r="K52" s="107">
        <v>6397</v>
      </c>
      <c r="L52" s="107">
        <v>6338</v>
      </c>
      <c r="M52" s="108">
        <v>6337</v>
      </c>
    </row>
    <row r="53" spans="2:13" ht="27.75" customHeight="1" thickBot="1" x14ac:dyDescent="0.2">
      <c r="B53" s="1280" t="s">
        <v>44</v>
      </c>
      <c r="C53" s="1281"/>
      <c r="D53" s="112"/>
      <c r="E53" s="1282" t="s">
        <v>45</v>
      </c>
      <c r="F53" s="1282"/>
      <c r="G53" s="1282"/>
      <c r="H53" s="1283"/>
      <c r="I53" s="113">
        <v>-798</v>
      </c>
      <c r="J53" s="114">
        <v>-1224</v>
      </c>
      <c r="K53" s="114">
        <v>-1361</v>
      </c>
      <c r="L53" s="114">
        <v>-1451</v>
      </c>
      <c r="M53" s="115">
        <v>-1329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mWdGkxC52mm0j6kbQfAgCmUFsOxCieoJA3aBxHF/r/P82bjWlGrp5thQBXgL+ihFdXEJ5Uc7SBP0/Q0hesc4g==" saltValue="P2x1qPjt3Owh5Tqur0j4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1708</v>
      </c>
      <c r="G55" s="127">
        <v>1809</v>
      </c>
      <c r="H55" s="128">
        <v>1743</v>
      </c>
    </row>
    <row r="56" spans="2:8" ht="52.5" customHeight="1" x14ac:dyDescent="0.15">
      <c r="B56" s="129"/>
      <c r="C56" s="1301" t="s">
        <v>49</v>
      </c>
      <c r="D56" s="1301"/>
      <c r="E56" s="1302"/>
      <c r="F56" s="130">
        <v>181</v>
      </c>
      <c r="G56" s="130">
        <v>211</v>
      </c>
      <c r="H56" s="131">
        <v>194</v>
      </c>
    </row>
    <row r="57" spans="2:8" ht="53.25" customHeight="1" x14ac:dyDescent="0.15">
      <c r="B57" s="129"/>
      <c r="C57" s="1303" t="s">
        <v>50</v>
      </c>
      <c r="D57" s="1303"/>
      <c r="E57" s="1304"/>
      <c r="F57" s="132">
        <v>1601</v>
      </c>
      <c r="G57" s="132">
        <v>1690</v>
      </c>
      <c r="H57" s="133">
        <v>2024</v>
      </c>
    </row>
    <row r="58" spans="2:8" ht="45.75" customHeight="1" x14ac:dyDescent="0.15">
      <c r="B58" s="134"/>
      <c r="C58" s="1291" t="s">
        <v>589</v>
      </c>
      <c r="D58" s="1292"/>
      <c r="E58" s="1293"/>
      <c r="F58" s="135">
        <v>881</v>
      </c>
      <c r="G58" s="135">
        <v>954</v>
      </c>
      <c r="H58" s="136">
        <v>981</v>
      </c>
    </row>
    <row r="59" spans="2:8" ht="45.75" customHeight="1" x14ac:dyDescent="0.15">
      <c r="B59" s="134"/>
      <c r="C59" s="1291" t="s">
        <v>593</v>
      </c>
      <c r="D59" s="1292"/>
      <c r="E59" s="1293"/>
      <c r="F59" s="135" t="s">
        <v>594</v>
      </c>
      <c r="G59" s="135" t="s">
        <v>594</v>
      </c>
      <c r="H59" s="136">
        <v>300</v>
      </c>
    </row>
    <row r="60" spans="2:8" ht="45.75" customHeight="1" x14ac:dyDescent="0.15">
      <c r="B60" s="134"/>
      <c r="C60" s="1291" t="s">
        <v>590</v>
      </c>
      <c r="D60" s="1292"/>
      <c r="E60" s="1293"/>
      <c r="F60" s="135">
        <v>257</v>
      </c>
      <c r="G60" s="135">
        <v>257</v>
      </c>
      <c r="H60" s="136">
        <v>258</v>
      </c>
    </row>
    <row r="61" spans="2:8" ht="45.75" customHeight="1" x14ac:dyDescent="0.15">
      <c r="B61" s="134"/>
      <c r="C61" s="1291" t="s">
        <v>591</v>
      </c>
      <c r="D61" s="1292"/>
      <c r="E61" s="1293"/>
      <c r="F61" s="135">
        <v>242</v>
      </c>
      <c r="G61" s="135">
        <v>241</v>
      </c>
      <c r="H61" s="136">
        <v>241</v>
      </c>
    </row>
    <row r="62" spans="2:8" ht="45.75" customHeight="1" thickBot="1" x14ac:dyDescent="0.2">
      <c r="B62" s="137"/>
      <c r="C62" s="1294" t="s">
        <v>592</v>
      </c>
      <c r="D62" s="1295"/>
      <c r="E62" s="1296"/>
      <c r="F62" s="138">
        <v>127</v>
      </c>
      <c r="G62" s="138">
        <v>127</v>
      </c>
      <c r="H62" s="139">
        <v>128</v>
      </c>
    </row>
    <row r="63" spans="2:8" ht="52.5" customHeight="1" thickBot="1" x14ac:dyDescent="0.2">
      <c r="B63" s="140"/>
      <c r="C63" s="1297" t="s">
        <v>51</v>
      </c>
      <c r="D63" s="1297"/>
      <c r="E63" s="1298"/>
      <c r="F63" s="141">
        <v>3490</v>
      </c>
      <c r="G63" s="141">
        <v>3711</v>
      </c>
      <c r="H63" s="142">
        <v>3961</v>
      </c>
    </row>
    <row r="64" spans="2:8" ht="15" customHeight="1" x14ac:dyDescent="0.15"/>
    <row r="65" ht="0" hidden="1" customHeight="1" x14ac:dyDescent="0.15"/>
    <row r="66" ht="0" hidden="1" customHeight="1" x14ac:dyDescent="0.15"/>
  </sheetData>
  <sheetProtection algorithmName="SHA-512" hashValue="nP52imOj2QIRqkv3v3n66nII42LqF9uvvaagqPGb7oj1+9yPPhS/jkOrB2Bjusfj4dnHAGqhNqxHftpXwrUdlw==" saltValue="jH/vr199x08pg2fcWMrL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604</v>
      </c>
    </row>
    <row r="50" spans="1:109" ht="13.5" x14ac:dyDescent="0.15">
      <c r="B50" s="386"/>
      <c r="G50" s="1305"/>
      <c r="H50" s="1305"/>
      <c r="I50" s="1305"/>
      <c r="J50" s="1305"/>
      <c r="K50" s="395"/>
      <c r="L50" s="395"/>
      <c r="M50" s="394"/>
      <c r="N50" s="39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8" t="s">
        <v>561</v>
      </c>
      <c r="BQ50" s="1308"/>
      <c r="BR50" s="1308"/>
      <c r="BS50" s="1308"/>
      <c r="BT50" s="1308"/>
      <c r="BU50" s="1308"/>
      <c r="BV50" s="1308"/>
      <c r="BW50" s="1308"/>
      <c r="BX50" s="1308" t="s">
        <v>562</v>
      </c>
      <c r="BY50" s="1308"/>
      <c r="BZ50" s="1308"/>
      <c r="CA50" s="1308"/>
      <c r="CB50" s="1308"/>
      <c r="CC50" s="1308"/>
      <c r="CD50" s="1308"/>
      <c r="CE50" s="1308"/>
      <c r="CF50" s="1308" t="s">
        <v>563</v>
      </c>
      <c r="CG50" s="1308"/>
      <c r="CH50" s="1308"/>
      <c r="CI50" s="1308"/>
      <c r="CJ50" s="1308"/>
      <c r="CK50" s="1308"/>
      <c r="CL50" s="1308"/>
      <c r="CM50" s="1308"/>
      <c r="CN50" s="1308" t="s">
        <v>564</v>
      </c>
      <c r="CO50" s="1308"/>
      <c r="CP50" s="1308"/>
      <c r="CQ50" s="1308"/>
      <c r="CR50" s="1308"/>
      <c r="CS50" s="1308"/>
      <c r="CT50" s="1308"/>
      <c r="CU50" s="1308"/>
      <c r="CV50" s="1308" t="s">
        <v>565</v>
      </c>
      <c r="CW50" s="1308"/>
      <c r="CX50" s="1308"/>
      <c r="CY50" s="1308"/>
      <c r="CZ50" s="1308"/>
      <c r="DA50" s="1308"/>
      <c r="DB50" s="1308"/>
      <c r="DC50" s="1308"/>
    </row>
    <row r="51" spans="1:109" ht="13.5" customHeight="1" x14ac:dyDescent="0.15">
      <c r="B51" s="386"/>
      <c r="G51" s="1317"/>
      <c r="H51" s="1317"/>
      <c r="I51" s="1327"/>
      <c r="J51" s="1327"/>
      <c r="K51" s="1310"/>
      <c r="L51" s="1310"/>
      <c r="M51" s="1310"/>
      <c r="N51" s="1310"/>
      <c r="AM51" s="393"/>
      <c r="AN51" s="1309" t="s">
        <v>603</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3"/>
      <c r="BQ51" s="1307"/>
      <c r="BR51" s="1307"/>
      <c r="BS51" s="1307"/>
      <c r="BT51" s="1307"/>
      <c r="BU51" s="1307"/>
      <c r="BV51" s="1307"/>
      <c r="BW51" s="1307"/>
      <c r="BX51" s="1313"/>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5" x14ac:dyDescent="0.15">
      <c r="B52" s="386"/>
      <c r="G52" s="1317"/>
      <c r="H52" s="1317"/>
      <c r="I52" s="1327"/>
      <c r="J52" s="1327"/>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17"/>
      <c r="H53" s="1317"/>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3"/>
      <c r="BQ53" s="1307"/>
      <c r="BR53" s="1307"/>
      <c r="BS53" s="1307"/>
      <c r="BT53" s="1307"/>
      <c r="BU53" s="1307"/>
      <c r="BV53" s="1307"/>
      <c r="BW53" s="1307"/>
      <c r="BX53" s="1313"/>
      <c r="BY53" s="1307"/>
      <c r="BZ53" s="1307"/>
      <c r="CA53" s="1307"/>
      <c r="CB53" s="1307"/>
      <c r="CC53" s="1307"/>
      <c r="CD53" s="1307"/>
      <c r="CE53" s="1307"/>
      <c r="CF53" s="1307">
        <v>64.7</v>
      </c>
      <c r="CG53" s="1307"/>
      <c r="CH53" s="1307"/>
      <c r="CI53" s="1307"/>
      <c r="CJ53" s="1307"/>
      <c r="CK53" s="1307"/>
      <c r="CL53" s="1307"/>
      <c r="CM53" s="1307"/>
      <c r="CN53" s="1307">
        <v>66</v>
      </c>
      <c r="CO53" s="1307"/>
      <c r="CP53" s="1307"/>
      <c r="CQ53" s="1307"/>
      <c r="CR53" s="1307"/>
      <c r="CS53" s="1307"/>
      <c r="CT53" s="1307"/>
      <c r="CU53" s="1307"/>
      <c r="CV53" s="1307">
        <v>67.2</v>
      </c>
      <c r="CW53" s="1307"/>
      <c r="CX53" s="1307"/>
      <c r="CY53" s="1307"/>
      <c r="CZ53" s="1307"/>
      <c r="DA53" s="1307"/>
      <c r="DB53" s="1307"/>
      <c r="DC53" s="1307"/>
    </row>
    <row r="54" spans="1:109" ht="13.5" x14ac:dyDescent="0.15">
      <c r="A54" s="401"/>
      <c r="B54" s="386"/>
      <c r="G54" s="1317"/>
      <c r="H54" s="1317"/>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05"/>
      <c r="H55" s="1305"/>
      <c r="I55" s="1305"/>
      <c r="J55" s="1305"/>
      <c r="K55" s="1310"/>
      <c r="L55" s="1310"/>
      <c r="M55" s="1310"/>
      <c r="N55" s="1310"/>
      <c r="AN55" s="1308" t="s">
        <v>610</v>
      </c>
      <c r="AO55" s="1308"/>
      <c r="AP55" s="1308"/>
      <c r="AQ55" s="1308"/>
      <c r="AR55" s="1308"/>
      <c r="AS55" s="1308"/>
      <c r="AT55" s="1308"/>
      <c r="AU55" s="1308"/>
      <c r="AV55" s="1308"/>
      <c r="AW55" s="1308"/>
      <c r="AX55" s="1308"/>
      <c r="AY55" s="1308"/>
      <c r="AZ55" s="1308"/>
      <c r="BA55" s="1308"/>
      <c r="BB55" s="1309" t="s">
        <v>609</v>
      </c>
      <c r="BC55" s="1309"/>
      <c r="BD55" s="1309"/>
      <c r="BE55" s="1309"/>
      <c r="BF55" s="1309"/>
      <c r="BG55" s="1309"/>
      <c r="BH55" s="1309"/>
      <c r="BI55" s="1309"/>
      <c r="BJ55" s="1309"/>
      <c r="BK55" s="1309"/>
      <c r="BL55" s="1309"/>
      <c r="BM55" s="1309"/>
      <c r="BN55" s="1309"/>
      <c r="BO55" s="1309"/>
      <c r="BP55" s="1313"/>
      <c r="BQ55" s="1307"/>
      <c r="BR55" s="1307"/>
      <c r="BS55" s="1307"/>
      <c r="BT55" s="1307"/>
      <c r="BU55" s="1307"/>
      <c r="BV55" s="1307"/>
      <c r="BW55" s="1307"/>
      <c r="BX55" s="1313"/>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ht="13.5" x14ac:dyDescent="0.15">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608</v>
      </c>
      <c r="BC57" s="1309"/>
      <c r="BD57" s="1309"/>
      <c r="BE57" s="1309"/>
      <c r="BF57" s="1309"/>
      <c r="BG57" s="1309"/>
      <c r="BH57" s="1309"/>
      <c r="BI57" s="1309"/>
      <c r="BJ57" s="1309"/>
      <c r="BK57" s="1309"/>
      <c r="BL57" s="1309"/>
      <c r="BM57" s="1309"/>
      <c r="BN57" s="1309"/>
      <c r="BO57" s="1309"/>
      <c r="BP57" s="1313"/>
      <c r="BQ57" s="1307"/>
      <c r="BR57" s="1307"/>
      <c r="BS57" s="1307"/>
      <c r="BT57" s="1307"/>
      <c r="BU57" s="1307"/>
      <c r="BV57" s="1307"/>
      <c r="BW57" s="1307"/>
      <c r="BX57" s="1313"/>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12"/>
      <c r="DE57" s="407"/>
    </row>
    <row r="58" spans="1:109" s="401" customFormat="1" ht="13.5" x14ac:dyDescent="0.15">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606</v>
      </c>
    </row>
    <row r="64" spans="1:109" ht="13.5" x14ac:dyDescent="0.15">
      <c r="B64" s="386"/>
      <c r="G64" s="402"/>
      <c r="I64" s="404"/>
      <c r="J64" s="404"/>
      <c r="K64" s="404"/>
      <c r="L64" s="404"/>
      <c r="M64" s="404"/>
      <c r="N64" s="403"/>
      <c r="AM64" s="402"/>
      <c r="AN64" s="402" t="s">
        <v>605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616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604</v>
      </c>
    </row>
    <row r="72" spans="2:107" ht="13.5" x14ac:dyDescent="0.15">
      <c r="B72" s="386"/>
      <c r="G72" s="1305"/>
      <c r="H72" s="1305"/>
      <c r="I72" s="1305"/>
      <c r="J72" s="1305"/>
      <c r="K72" s="395"/>
      <c r="L72" s="395"/>
      <c r="M72" s="394"/>
      <c r="N72" s="39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8" t="s">
        <v>561</v>
      </c>
      <c r="BQ72" s="1308"/>
      <c r="BR72" s="1308"/>
      <c r="BS72" s="1308"/>
      <c r="BT72" s="1308"/>
      <c r="BU72" s="1308"/>
      <c r="BV72" s="1308"/>
      <c r="BW72" s="1308"/>
      <c r="BX72" s="1308" t="s">
        <v>562</v>
      </c>
      <c r="BY72" s="1308"/>
      <c r="BZ72" s="1308"/>
      <c r="CA72" s="1308"/>
      <c r="CB72" s="1308"/>
      <c r="CC72" s="1308"/>
      <c r="CD72" s="1308"/>
      <c r="CE72" s="1308"/>
      <c r="CF72" s="1308" t="s">
        <v>563</v>
      </c>
      <c r="CG72" s="1308"/>
      <c r="CH72" s="1308"/>
      <c r="CI72" s="1308"/>
      <c r="CJ72" s="1308"/>
      <c r="CK72" s="1308"/>
      <c r="CL72" s="1308"/>
      <c r="CM72" s="1308"/>
      <c r="CN72" s="1308" t="s">
        <v>564</v>
      </c>
      <c r="CO72" s="1308"/>
      <c r="CP72" s="1308"/>
      <c r="CQ72" s="1308"/>
      <c r="CR72" s="1308"/>
      <c r="CS72" s="1308"/>
      <c r="CT72" s="1308"/>
      <c r="CU72" s="1308"/>
      <c r="CV72" s="1308" t="s">
        <v>565</v>
      </c>
      <c r="CW72" s="1308"/>
      <c r="CX72" s="1308"/>
      <c r="CY72" s="1308"/>
      <c r="CZ72" s="1308"/>
      <c r="DA72" s="1308"/>
      <c r="DB72" s="1308"/>
      <c r="DC72" s="1308"/>
    </row>
    <row r="73" spans="2:107" ht="13.5" x14ac:dyDescent="0.15">
      <c r="B73" s="386"/>
      <c r="G73" s="1317"/>
      <c r="H73" s="1317"/>
      <c r="I73" s="1317"/>
      <c r="J73" s="1317"/>
      <c r="K73" s="1306"/>
      <c r="L73" s="1306"/>
      <c r="M73" s="1306"/>
      <c r="N73" s="1306"/>
      <c r="AM73" s="393"/>
      <c r="AN73" s="1309" t="s">
        <v>603</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5" x14ac:dyDescent="0.15">
      <c r="B74" s="386"/>
      <c r="G74" s="1317"/>
      <c r="H74" s="1317"/>
      <c r="I74" s="1317"/>
      <c r="J74" s="1317"/>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17"/>
      <c r="H75" s="1317"/>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600</v>
      </c>
      <c r="BC75" s="1309"/>
      <c r="BD75" s="1309"/>
      <c r="BE75" s="1309"/>
      <c r="BF75" s="1309"/>
      <c r="BG75" s="1309"/>
      <c r="BH75" s="1309"/>
      <c r="BI75" s="1309"/>
      <c r="BJ75" s="1309"/>
      <c r="BK75" s="1309"/>
      <c r="BL75" s="1309"/>
      <c r="BM75" s="1309"/>
      <c r="BN75" s="1309"/>
      <c r="BO75" s="1309"/>
      <c r="BP75" s="1307">
        <v>10.1</v>
      </c>
      <c r="BQ75" s="1307"/>
      <c r="BR75" s="1307"/>
      <c r="BS75" s="1307"/>
      <c r="BT75" s="1307"/>
      <c r="BU75" s="1307"/>
      <c r="BV75" s="1307"/>
      <c r="BW75" s="1307"/>
      <c r="BX75" s="1307">
        <v>9.1</v>
      </c>
      <c r="BY75" s="1307"/>
      <c r="BZ75" s="1307"/>
      <c r="CA75" s="1307"/>
      <c r="CB75" s="1307"/>
      <c r="CC75" s="1307"/>
      <c r="CD75" s="1307"/>
      <c r="CE75" s="1307"/>
      <c r="CF75" s="1307">
        <v>6</v>
      </c>
      <c r="CG75" s="1307"/>
      <c r="CH75" s="1307"/>
      <c r="CI75" s="1307"/>
      <c r="CJ75" s="1307"/>
      <c r="CK75" s="1307"/>
      <c r="CL75" s="1307"/>
      <c r="CM75" s="1307"/>
      <c r="CN75" s="1307">
        <v>3.2</v>
      </c>
      <c r="CO75" s="1307"/>
      <c r="CP75" s="1307"/>
      <c r="CQ75" s="1307"/>
      <c r="CR75" s="1307"/>
      <c r="CS75" s="1307"/>
      <c r="CT75" s="1307"/>
      <c r="CU75" s="1307"/>
      <c r="CV75" s="1307">
        <v>4.0999999999999996</v>
      </c>
      <c r="CW75" s="1307"/>
      <c r="CX75" s="1307"/>
      <c r="CY75" s="1307"/>
      <c r="CZ75" s="1307"/>
      <c r="DA75" s="1307"/>
      <c r="DB75" s="1307"/>
      <c r="DC75" s="1307"/>
    </row>
    <row r="76" spans="2:107" ht="13.5" x14ac:dyDescent="0.15">
      <c r="B76" s="386"/>
      <c r="G76" s="1317"/>
      <c r="H76" s="1317"/>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05"/>
      <c r="H77" s="1305"/>
      <c r="I77" s="1305"/>
      <c r="J77" s="1305"/>
      <c r="K77" s="1306"/>
      <c r="L77" s="1306"/>
      <c r="M77" s="1306"/>
      <c r="N77" s="1306"/>
      <c r="AN77" s="1308" t="s">
        <v>602</v>
      </c>
      <c r="AO77" s="1308"/>
      <c r="AP77" s="1308"/>
      <c r="AQ77" s="1308"/>
      <c r="AR77" s="1308"/>
      <c r="AS77" s="1308"/>
      <c r="AT77" s="1308"/>
      <c r="AU77" s="1308"/>
      <c r="AV77" s="1308"/>
      <c r="AW77" s="1308"/>
      <c r="AX77" s="1308"/>
      <c r="AY77" s="1308"/>
      <c r="AZ77" s="1308"/>
      <c r="BA77" s="1308"/>
      <c r="BB77" s="1309" t="s">
        <v>601</v>
      </c>
      <c r="BC77" s="1309"/>
      <c r="BD77" s="1309"/>
      <c r="BE77" s="1309"/>
      <c r="BF77" s="1309"/>
      <c r="BG77" s="1309"/>
      <c r="BH77" s="1309"/>
      <c r="BI77" s="1309"/>
      <c r="BJ77" s="1309"/>
      <c r="BK77" s="1309"/>
      <c r="BL77" s="1309"/>
      <c r="BM77" s="1309"/>
      <c r="BN77" s="1309"/>
      <c r="BO77" s="1309"/>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ht="13.5" x14ac:dyDescent="0.15">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600</v>
      </c>
      <c r="BC79" s="1309"/>
      <c r="BD79" s="1309"/>
      <c r="BE79" s="1309"/>
      <c r="BF79" s="1309"/>
      <c r="BG79" s="1309"/>
      <c r="BH79" s="1309"/>
      <c r="BI79" s="1309"/>
      <c r="BJ79" s="1309"/>
      <c r="BK79" s="1309"/>
      <c r="BL79" s="1309"/>
      <c r="BM79" s="1309"/>
      <c r="BN79" s="1309"/>
      <c r="BO79" s="1309"/>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ht="13.5" x14ac:dyDescent="0.15">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7PJX2CgBFP27eLFTW7xU8spoNILqK7GnCMSt4sTj/axzgEcrGtIDp04lj9icl1vdK1xok393wvYjBecTq5b6w==" saltValue="KidYQxZ1cU1VQjiKpRxym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AUXV8rsanE+eJiAKb4/TefuGDQG2aSoUmJY5lLjNi06I0sQnQt73izluME/+gckGnDf9pL650k0Ara+n/fr+g==" saltValue="72ja6WPGNWx2zLgzgPLd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FAyG5gCUFSTX8RxSvcyjepFoz/GNNFaBPY1w5/AgqW01CqzEy8oGFS0XTb8HuBJ5p/nv/B2qsdUMyDH9hGFpQ==" saltValue="zcCHCRljP5l/7Ld1ZdF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68572</v>
      </c>
      <c r="E3" s="161"/>
      <c r="F3" s="162">
        <v>53292</v>
      </c>
      <c r="G3" s="163"/>
      <c r="H3" s="164"/>
    </row>
    <row r="4" spans="1:8" x14ac:dyDescent="0.15">
      <c r="A4" s="165"/>
      <c r="B4" s="166"/>
      <c r="C4" s="167"/>
      <c r="D4" s="168">
        <v>52944</v>
      </c>
      <c r="E4" s="169"/>
      <c r="F4" s="170">
        <v>28900</v>
      </c>
      <c r="G4" s="171"/>
      <c r="H4" s="172"/>
    </row>
    <row r="5" spans="1:8" x14ac:dyDescent="0.15">
      <c r="A5" s="153" t="s">
        <v>553</v>
      </c>
      <c r="B5" s="158"/>
      <c r="C5" s="159"/>
      <c r="D5" s="160">
        <v>48091</v>
      </c>
      <c r="E5" s="161"/>
      <c r="F5" s="162">
        <v>49919</v>
      </c>
      <c r="G5" s="163"/>
      <c r="H5" s="164"/>
    </row>
    <row r="6" spans="1:8" x14ac:dyDescent="0.15">
      <c r="A6" s="165"/>
      <c r="B6" s="166"/>
      <c r="C6" s="167"/>
      <c r="D6" s="168">
        <v>12500</v>
      </c>
      <c r="E6" s="169"/>
      <c r="F6" s="170">
        <v>26398</v>
      </c>
      <c r="G6" s="171"/>
      <c r="H6" s="172"/>
    </row>
    <row r="7" spans="1:8" x14ac:dyDescent="0.15">
      <c r="A7" s="153" t="s">
        <v>554</v>
      </c>
      <c r="B7" s="158"/>
      <c r="C7" s="159"/>
      <c r="D7" s="160">
        <v>27798</v>
      </c>
      <c r="E7" s="161"/>
      <c r="F7" s="162">
        <v>47738</v>
      </c>
      <c r="G7" s="163"/>
      <c r="H7" s="164"/>
    </row>
    <row r="8" spans="1:8" x14ac:dyDescent="0.15">
      <c r="A8" s="165"/>
      <c r="B8" s="166"/>
      <c r="C8" s="167"/>
      <c r="D8" s="168">
        <v>14179</v>
      </c>
      <c r="E8" s="169"/>
      <c r="F8" s="170">
        <v>24937</v>
      </c>
      <c r="G8" s="171"/>
      <c r="H8" s="172"/>
    </row>
    <row r="9" spans="1:8" x14ac:dyDescent="0.15">
      <c r="A9" s="153" t="s">
        <v>555</v>
      </c>
      <c r="B9" s="158"/>
      <c r="C9" s="159"/>
      <c r="D9" s="160">
        <v>43120</v>
      </c>
      <c r="E9" s="161"/>
      <c r="F9" s="162">
        <v>52191</v>
      </c>
      <c r="G9" s="163"/>
      <c r="H9" s="164"/>
    </row>
    <row r="10" spans="1:8" x14ac:dyDescent="0.15">
      <c r="A10" s="165"/>
      <c r="B10" s="166"/>
      <c r="C10" s="167"/>
      <c r="D10" s="168">
        <v>15739</v>
      </c>
      <c r="E10" s="169"/>
      <c r="F10" s="170">
        <v>24843</v>
      </c>
      <c r="G10" s="171"/>
      <c r="H10" s="172"/>
    </row>
    <row r="11" spans="1:8" x14ac:dyDescent="0.15">
      <c r="A11" s="153" t="s">
        <v>556</v>
      </c>
      <c r="B11" s="158"/>
      <c r="C11" s="159"/>
      <c r="D11" s="160">
        <v>48718</v>
      </c>
      <c r="E11" s="161"/>
      <c r="F11" s="162">
        <v>47387</v>
      </c>
      <c r="G11" s="163"/>
      <c r="H11" s="164"/>
    </row>
    <row r="12" spans="1:8" x14ac:dyDescent="0.15">
      <c r="A12" s="165"/>
      <c r="B12" s="166"/>
      <c r="C12" s="173"/>
      <c r="D12" s="168">
        <v>19384</v>
      </c>
      <c r="E12" s="169"/>
      <c r="F12" s="170">
        <v>24928</v>
      </c>
      <c r="G12" s="171"/>
      <c r="H12" s="172"/>
    </row>
    <row r="13" spans="1:8" x14ac:dyDescent="0.15">
      <c r="A13" s="153"/>
      <c r="B13" s="158"/>
      <c r="C13" s="174"/>
      <c r="D13" s="175">
        <v>47260</v>
      </c>
      <c r="E13" s="176"/>
      <c r="F13" s="177">
        <v>50105</v>
      </c>
      <c r="G13" s="178"/>
      <c r="H13" s="164"/>
    </row>
    <row r="14" spans="1:8" x14ac:dyDescent="0.15">
      <c r="A14" s="165"/>
      <c r="B14" s="166"/>
      <c r="C14" s="167"/>
      <c r="D14" s="168">
        <v>22949</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4.3600000000000003</v>
      </c>
      <c r="C19" s="179">
        <f>ROUND(VALUE(SUBSTITUTE(実質収支比率等に係る経年分析!G$48,"▲","-")),2)</f>
        <v>5.17</v>
      </c>
      <c r="D19" s="179">
        <f>ROUND(VALUE(SUBSTITUTE(実質収支比率等に係る経年分析!H$48,"▲","-")),2)</f>
        <v>5.39</v>
      </c>
      <c r="E19" s="179">
        <f>ROUND(VALUE(SUBSTITUTE(実質収支比率等に係る経年分析!I$48,"▲","-")),2)</f>
        <v>4.6500000000000004</v>
      </c>
      <c r="F19" s="179">
        <f>ROUND(VALUE(SUBSTITUTE(実質収支比率等に係る経年分析!J$48,"▲","-")),2)</f>
        <v>5.0599999999999996</v>
      </c>
    </row>
    <row r="20" spans="1:11" x14ac:dyDescent="0.15">
      <c r="A20" s="179" t="s">
        <v>55</v>
      </c>
      <c r="B20" s="179">
        <f>ROUND(VALUE(SUBSTITUTE(実質収支比率等に係る経年分析!F$47,"▲","-")),2)</f>
        <v>24.95</v>
      </c>
      <c r="C20" s="179">
        <f>ROUND(VALUE(SUBSTITUTE(実質収支比率等に係る経年分析!G$47,"▲","-")),2)</f>
        <v>27.62</v>
      </c>
      <c r="D20" s="179">
        <f>ROUND(VALUE(SUBSTITUTE(実質収支比率等に係る経年分析!H$47,"▲","-")),2)</f>
        <v>30.8</v>
      </c>
      <c r="E20" s="179">
        <f>ROUND(VALUE(SUBSTITUTE(実質収支比率等に係る経年分析!I$47,"▲","-")),2)</f>
        <v>32.28</v>
      </c>
      <c r="F20" s="179">
        <f>ROUND(VALUE(SUBSTITUTE(実質収支比率等に係る経年分析!J$47,"▲","-")),2)</f>
        <v>30.63</v>
      </c>
    </row>
    <row r="21" spans="1:11" x14ac:dyDescent="0.15">
      <c r="A21" s="179" t="s">
        <v>56</v>
      </c>
      <c r="B21" s="179">
        <f>IF(ISNUMBER(VALUE(SUBSTITUTE(実質収支比率等に係る経年分析!F$49,"▲","-"))),ROUND(VALUE(SUBSTITUTE(実質収支比率等に係る経年分析!F$49,"▲","-")),2),NA())</f>
        <v>-2.85</v>
      </c>
      <c r="C21" s="179">
        <f>IF(ISNUMBER(VALUE(SUBSTITUTE(実質収支比率等に係る経年分析!G$49,"▲","-"))),ROUND(VALUE(SUBSTITUTE(実質収支比率等に係る経年分析!G$49,"▲","-")),2),NA())</f>
        <v>4.5599999999999996</v>
      </c>
      <c r="D21" s="179">
        <f>IF(ISNUMBER(VALUE(SUBSTITUTE(実質収支比率等に係る経年分析!H$49,"▲","-"))),ROUND(VALUE(SUBSTITUTE(実質収支比率等に係る経年分析!H$49,"▲","-")),2),NA())</f>
        <v>3.56</v>
      </c>
      <c r="E21" s="179">
        <f>IF(ISNUMBER(VALUE(SUBSTITUTE(実質収支比率等に係る経年分析!I$49,"▲","-"))),ROUND(VALUE(SUBSTITUTE(実質収支比率等に係る経年分析!I$49,"▲","-")),2),NA())</f>
        <v>1.1200000000000001</v>
      </c>
      <c r="F21" s="179">
        <f>IF(ISNUMBER(VALUE(SUBSTITUTE(実質収支比率等に係る経年分析!J$49,"▲","-"))),ROUND(VALUE(SUBSTITUTE(実質収支比率等に係る経年分析!J$49,"▲","-")),2),NA())</f>
        <v>-0.68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0.56999999999999995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0.57999999999999996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2.0299999999999998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4.5199999999999996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4.3600000000000003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4.6500000000000004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642</v>
      </c>
      <c r="E42" s="181"/>
      <c r="F42" s="181"/>
      <c r="G42" s="181">
        <f>'実質公債費比率（分子）の構造'!L$52</f>
        <v>638</v>
      </c>
      <c r="H42" s="181"/>
      <c r="I42" s="181"/>
      <c r="J42" s="181">
        <f>'実質公債費比率（分子）の構造'!M$52</f>
        <v>579</v>
      </c>
      <c r="K42" s="181"/>
      <c r="L42" s="181"/>
      <c r="M42" s="181">
        <f>'実質公債費比率（分子）の構造'!N$52</f>
        <v>577</v>
      </c>
      <c r="N42" s="181"/>
      <c r="O42" s="181"/>
      <c r="P42" s="181">
        <f>'実質公債費比率（分子）の構造'!O$52</f>
        <v>570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516</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116</v>
      </c>
      <c r="C46" s="181"/>
      <c r="D46" s="181"/>
      <c r="E46" s="181">
        <f>'実質公債費比率（分子）の構造'!L$48</f>
        <v>114</v>
      </c>
      <c r="F46" s="181"/>
      <c r="G46" s="181"/>
      <c r="H46" s="181">
        <f>'実質公債費比率（分子）の構造'!M$48</f>
        <v>113</v>
      </c>
      <c r="I46" s="181"/>
      <c r="J46" s="181"/>
      <c r="K46" s="181">
        <f>'実質公債費比率（分子）の構造'!N$48</f>
        <v>138</v>
      </c>
      <c r="L46" s="181"/>
      <c r="M46" s="181"/>
      <c r="N46" s="181">
        <f>'実質公債費比率（分子）の構造'!O$48</f>
        <v>131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598</v>
      </c>
      <c r="C49" s="181"/>
      <c r="D49" s="181"/>
      <c r="E49" s="181">
        <f>'実質公債費比率（分子）の構造'!L$45</f>
        <v>595</v>
      </c>
      <c r="F49" s="181"/>
      <c r="G49" s="181"/>
      <c r="H49" s="181">
        <f>'実質公債費比率（分子）の構造'!M$45</f>
        <v>669</v>
      </c>
      <c r="I49" s="181"/>
      <c r="J49" s="181"/>
      <c r="K49" s="181">
        <f>'実質公債費比率（分子）の構造'!N$45</f>
        <v>643</v>
      </c>
      <c r="L49" s="181"/>
      <c r="M49" s="181"/>
      <c r="N49" s="181">
        <f>'実質公債費比率（分子）の構造'!O$45</f>
        <v>660</v>
      </c>
      <c r="O49" s="181"/>
      <c r="P49" s="181"/>
    </row>
    <row r="50" spans="1:16" x14ac:dyDescent="0.15">
      <c r="A50" s="181" t="s">
        <v>71</v>
      </c>
      <c r="B50" s="181" t="e">
        <f>NA()</f>
        <v>#N/A</v>
      </c>
      <c r="C50" s="181">
        <f>IF(ISNUMBER('実質公債費比率（分子）の構造'!K$53),'実質公債費比率（分子）の構造'!K$53,NA())</f>
        <v>588</v>
      </c>
      <c r="D50" s="181" t="e">
        <f>NA()</f>
        <v>#N/A</v>
      </c>
      <c r="E50" s="181" t="e">
        <f>NA()</f>
        <v>#N/A</v>
      </c>
      <c r="F50" s="181">
        <f>IF(ISNUMBER('実質公債費比率（分子）の構造'!L$53),'実質公債費比率（分子）の構造'!L$53,NA())</f>
        <v>75</v>
      </c>
      <c r="G50" s="181" t="e">
        <f>NA()</f>
        <v>#N/A</v>
      </c>
      <c r="H50" s="181" t="e">
        <f>NA()</f>
        <v>#N/A</v>
      </c>
      <c r="I50" s="181">
        <f>IF(ISNUMBER('実質公債費比率（分子）の構造'!M$53),'実質公債費比率（分子）の構造'!M$53,NA())</f>
        <v>207</v>
      </c>
      <c r="J50" s="181" t="e">
        <f>NA()</f>
        <v>#N/A</v>
      </c>
      <c r="K50" s="181" t="e">
        <f>NA()</f>
        <v>#N/A</v>
      </c>
      <c r="L50" s="181">
        <f>IF(ISNUMBER('実質公債費比率（分子）の構造'!N$53),'実質公債費比率（分子）の構造'!N$53,NA())</f>
        <v>208</v>
      </c>
      <c r="M50" s="181" t="e">
        <f>NA()</f>
        <v>#N/A</v>
      </c>
      <c r="N50" s="181" t="e">
        <f>NA()</f>
        <v>#N/A</v>
      </c>
      <c r="O50" s="181">
        <f>IF(ISNUMBER('実質公債費比率（分子）の構造'!O$53),'実質公債費比率（分子）の構造'!O$53,NA())</f>
        <v>225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6566</v>
      </c>
      <c r="E56" s="180"/>
      <c r="F56" s="180"/>
      <c r="G56" s="180">
        <f>'将来負担比率（分子）の構造'!J$52</f>
        <v>6518</v>
      </c>
      <c r="H56" s="180"/>
      <c r="I56" s="180"/>
      <c r="J56" s="180">
        <f>'将来負担比率（分子）の構造'!K$52</f>
        <v>6397</v>
      </c>
      <c r="K56" s="180"/>
      <c r="L56" s="180"/>
      <c r="M56" s="180">
        <f>'将来負担比率（分子）の構造'!L$52</f>
        <v>6338</v>
      </c>
      <c r="N56" s="180"/>
      <c r="O56" s="180"/>
      <c r="P56" s="180">
        <f>'将来負担比率（分子）の構造'!M$52</f>
        <v>6337</v>
      </c>
    </row>
    <row r="57" spans="1:16" x14ac:dyDescent="0.15">
      <c r="A57" s="180" t="s">
        <v>42</v>
      </c>
      <c r="B57" s="180"/>
      <c r="C57" s="180"/>
      <c r="D57" s="180">
        <f>'将来負担比率（分子）の構造'!I$51</f>
        <v>1109</v>
      </c>
      <c r="E57" s="180"/>
      <c r="F57" s="180"/>
      <c r="G57" s="180">
        <f>'将来負担比率（分子）の構造'!J$51</f>
        <v>999</v>
      </c>
      <c r="H57" s="180"/>
      <c r="I57" s="180"/>
      <c r="J57" s="180">
        <f>'将来負担比率（分子）の構造'!K$51</f>
        <v>812</v>
      </c>
      <c r="K57" s="180"/>
      <c r="L57" s="180"/>
      <c r="M57" s="180">
        <f>'将来負担比率（分子）の構造'!L$51</f>
        <v>906</v>
      </c>
      <c r="N57" s="180"/>
      <c r="O57" s="180"/>
      <c r="P57" s="180">
        <f>'将来負担比率（分子）の構造'!M$51</f>
        <v>845</v>
      </c>
    </row>
    <row r="58" spans="1:16" x14ac:dyDescent="0.15">
      <c r="A58" s="180" t="s">
        <v>41</v>
      </c>
      <c r="B58" s="180"/>
      <c r="C58" s="180"/>
      <c r="D58" s="180">
        <f>'将来負担比率（分子）の構造'!I$50</f>
        <v>3808</v>
      </c>
      <c r="E58" s="180"/>
      <c r="F58" s="180"/>
      <c r="G58" s="180">
        <f>'将来負担比率（分子）の構造'!J$50</f>
        <v>4093</v>
      </c>
      <c r="H58" s="180"/>
      <c r="I58" s="180"/>
      <c r="J58" s="180">
        <f>'将来負担比率（分子）の構造'!K$50</f>
        <v>4226</v>
      </c>
      <c r="K58" s="180"/>
      <c r="L58" s="180"/>
      <c r="M58" s="180">
        <f>'将来負担比率（分子）の構造'!L$50</f>
        <v>4464</v>
      </c>
      <c r="N58" s="180"/>
      <c r="O58" s="180"/>
      <c r="P58" s="180">
        <f>'将来負担比率（分子）の構造'!M$50</f>
        <v>4424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1034</v>
      </c>
      <c r="C62" s="180"/>
      <c r="D62" s="180"/>
      <c r="E62" s="180">
        <f>'将来負担比率（分子）の構造'!J$45</f>
        <v>873</v>
      </c>
      <c r="F62" s="180"/>
      <c r="G62" s="180"/>
      <c r="H62" s="180">
        <f>'将来負担比率（分子）の構造'!K$45</f>
        <v>951</v>
      </c>
      <c r="I62" s="180"/>
      <c r="J62" s="180"/>
      <c r="K62" s="180">
        <f>'将来負担比率（分子）の構造'!L$45</f>
        <v>958</v>
      </c>
      <c r="L62" s="180"/>
      <c r="M62" s="180"/>
      <c r="N62" s="180">
        <f>'将来負担比率（分子）の構造'!M$45</f>
        <v>892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2002</v>
      </c>
      <c r="C64" s="180"/>
      <c r="D64" s="180"/>
      <c r="E64" s="180">
        <f>'将来負担比率（分子）の構造'!J$43</f>
        <v>1740</v>
      </c>
      <c r="F64" s="180"/>
      <c r="G64" s="180"/>
      <c r="H64" s="180">
        <f>'将来負担比率（分子）の構造'!K$43</f>
        <v>1568</v>
      </c>
      <c r="I64" s="180"/>
      <c r="J64" s="180"/>
      <c r="K64" s="180">
        <f>'将来負担比率（分子）の構造'!L$43</f>
        <v>1613</v>
      </c>
      <c r="L64" s="180"/>
      <c r="M64" s="180"/>
      <c r="N64" s="180">
        <f>'将来負担比率（分子）の構造'!M$43</f>
        <v>1594</v>
      </c>
      <c r="O64" s="180"/>
      <c r="P64" s="180"/>
    </row>
    <row r="65" spans="1:16" x14ac:dyDescent="0.15">
      <c r="A65" s="180" t="s">
        <v>32</v>
      </c>
      <c r="B65" s="180">
        <f>'将来負担比率（分子）の構造'!I$42</f>
        <v>15</v>
      </c>
      <c r="C65" s="180"/>
      <c r="D65" s="180"/>
      <c r="E65" s="180">
        <f>'将来負担比率（分子）の構造'!J$42</f>
        <v>52</v>
      </c>
      <c r="F65" s="180"/>
      <c r="G65" s="180"/>
      <c r="H65" s="180">
        <f>'将来負担比率（分子）の構造'!K$42</f>
        <v>48</v>
      </c>
      <c r="I65" s="180"/>
      <c r="J65" s="180"/>
      <c r="K65" s="180">
        <f>'将来負担比率（分子）の構造'!L$42</f>
        <v>44</v>
      </c>
      <c r="L65" s="180"/>
      <c r="M65" s="180"/>
      <c r="N65" s="180">
        <f>'将来負担比率（分子）の構造'!M$42</f>
        <v>3</v>
      </c>
      <c r="O65" s="180"/>
      <c r="P65" s="180"/>
    </row>
    <row r="66" spans="1:16" x14ac:dyDescent="0.15">
      <c r="A66" s="180" t="s">
        <v>31</v>
      </c>
      <c r="B66" s="180">
        <f>'将来負担比率（分子）の構造'!I$41</f>
        <v>7633</v>
      </c>
      <c r="C66" s="180"/>
      <c r="D66" s="180"/>
      <c r="E66" s="180">
        <f>'将来負担比率（分子）の構造'!J$41</f>
        <v>7720</v>
      </c>
      <c r="F66" s="180"/>
      <c r="G66" s="180"/>
      <c r="H66" s="180">
        <f>'将来負担比率（分子）の構造'!K$41</f>
        <v>7508</v>
      </c>
      <c r="I66" s="180"/>
      <c r="J66" s="180"/>
      <c r="K66" s="180">
        <f>'将来負担比率（分子）の構造'!L$41</f>
        <v>7641</v>
      </c>
      <c r="L66" s="180"/>
      <c r="M66" s="180"/>
      <c r="N66" s="180">
        <f>'将来負担比率（分子）の構造'!M$41</f>
        <v>7787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1708</v>
      </c>
      <c r="C72" s="184">
        <f>基金残高に係る経年分析!G55</f>
        <v>1809</v>
      </c>
      <c r="D72" s="184">
        <f>基金残高に係る経年分析!H55</f>
        <v>1743</v>
      </c>
    </row>
    <row r="73" spans="1:16" x14ac:dyDescent="0.15">
      <c r="A73" s="183" t="s">
        <v>78</v>
      </c>
      <c r="B73" s="184">
        <f>基金残高に係る経年分析!F56</f>
        <v>181</v>
      </c>
      <c r="C73" s="184">
        <f>基金残高に係る経年分析!G56</f>
        <v>211</v>
      </c>
      <c r="D73" s="184">
        <f>基金残高に係る経年分析!H56</f>
        <v>194</v>
      </c>
    </row>
    <row r="74" spans="1:16" x14ac:dyDescent="0.15">
      <c r="A74" s="183" t="s">
        <v>79</v>
      </c>
      <c r="B74" s="184">
        <f>基金残高に係る経年分析!F57</f>
        <v>1601</v>
      </c>
      <c r="C74" s="184">
        <f>基金残高に係る経年分析!G57</f>
        <v>1690</v>
      </c>
      <c r="D74" s="184">
        <f>基金残高に係る経年分析!H57</f>
        <v>2024</v>
      </c>
    </row>
  </sheetData>
  <sheetProtection algorithmName="SHA-512" hashValue="Nd3/unGJ2VTn69EtKaDAUKVAghWNr7BkrhudMPMIlBu+i/QCcmzLsVoPmna/27KA6ElGpyYlQrOn6ng7OHSdcQ==" saltValue="fibsuzzYEgiOZNEW5Vw1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User</cp:lastModifiedBy>
  <cp:lastPrinted>2020-09-02T02:51:27Z</cp:lastPrinted>
  <dcterms:created xsi:type="dcterms:W3CDTF">2020-02-10T06:23:35Z</dcterms:created>
  <dcterms:modified xsi:type="dcterms:W3CDTF">2020-09-08T01:48:28Z</dcterms:modified>
  <cp:category/>
</cp:coreProperties>
</file>