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50.報告文書\平成３０年度\報告済\【10.24（水）正午〆】平成28年度財政状況資料集の再分析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5" i="9" l="1"/>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E38" i="9"/>
  <c r="AM38" i="9"/>
  <c r="U38" i="9"/>
  <c r="C38" i="9"/>
  <c r="CO37" i="9"/>
  <c r="BE37" i="9"/>
  <c r="AM37" i="9"/>
  <c r="C37" i="9"/>
  <c r="CO36" i="9"/>
  <c r="BE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l="1"/>
  <c r="AM34" i="9" s="1"/>
  <c r="BE34" i="9"/>
  <c r="BE35" i="9" s="1"/>
  <c r="BW34" i="9" l="1"/>
  <c r="BW35" i="9" s="1"/>
  <c r="BW36" i="9" s="1"/>
  <c r="BW37" i="9" s="1"/>
  <c r="BW38" i="9" s="1"/>
  <c r="CO34" i="9"/>
</calcChain>
</file>

<file path=xl/sharedStrings.xml><?xml version="1.0" encoding="utf-8"?>
<sst xmlns="http://schemas.openxmlformats.org/spreadsheetml/2006/main" count="1081" uniqueCount="555">
  <si>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</si>
  <si>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</si>
  <si>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</si>
  <si>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</si>
  <si>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</si>
  <si>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</si>
  <si>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</si>
  <si>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</si>
  <si>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</si>
  <si>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</si>
  <si>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</si>
  <si>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</si>
  <si>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</si>
  <si>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</si>
  <si>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</si>
  <si>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</si>
  <si>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</si>
  <si>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</si>
  <si>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</si>
  <si>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</si>
  <si>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</si>
  <si>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</si>
  <si>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</si>
  <si>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</si>
  <si>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</si>
  <si>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</si>
  <si>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</si>
  <si>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</si>
  <si>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</si>
  <si>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</si>
  <si>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</si>
  <si>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</si>
  <si>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</si>
  <si>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</si>
  <si>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</si>
  <si>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</si>
  <si>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</si>
  <si>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</si>
  <si>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</si>
  <si>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</si>
  <si>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</si>
  <si>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</si>
  <si>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</si>
  <si>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</si>
  <si>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</si>
  <si>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</si>
  <si>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</si>
  <si>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</si>
  <si>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</si>
  <si>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</si>
  <si>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</si>
  <si>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</si>
  <si>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</si>
  <si>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</si>
  <si>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</si>
  <si>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</si>
  <si>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</si>
  <si>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</si>
  <si>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</si>
  <si>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</si>
  <si>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</si>
  <si>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</si>
  <si>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</si>
  <si>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</si>
  <si>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</si>
  <si>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</si>
  <si>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</si>
  <si>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</si>
  <si>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</si>
  <si>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</si>
  <si>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</si>
  <si>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</si>
  <si>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</si>
  <si>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</si>
  <si>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</si>
  <si>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</si>
  <si>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</si>
  <si>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</si>
  <si>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</si>
  <si>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</si>
  <si>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三股町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</si>
  <si>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</si>
  <si>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</si>
  <si>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</si>
  <si>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</si>
  <si>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</si>
  <si>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</si>
  <si>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</si>
  <si>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</si>
  <si>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</si>
  <si>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</si>
  <si>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</si>
  <si>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</si>
  <si>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</si>
  <si>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</si>
  <si>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</si>
  <si>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</si>
  <si>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</si>
  <si>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</si>
  <si>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</si>
  <si>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</si>
  <si>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</si>
  <si>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</si>
  <si>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</si>
  <si>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</si>
  <si>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</si>
  <si>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</si>
  <si>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</si>
  <si>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</si>
  <si>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</si>
  <si>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</si>
  <si>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</si>
  <si>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</si>
  <si>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</si>
  <si>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</si>
  <si>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</si>
  <si>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</si>
  <si>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</si>
  <si>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</si>
  <si>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</si>
  <si>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</si>
  <si>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</si>
  <si>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</si>
  <si>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</si>
  <si>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</si>
  <si>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</si>
  <si>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</si>
  <si>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</si>
  <si>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</si>
  <si>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</si>
  <si>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</si>
  <si>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</si>
  <si>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</si>
  <si>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</si>
  <si>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</si>
  <si>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</si>
  <si>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</si>
  <si>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</si>
  <si>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</si>
  <si>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</si>
  <si>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</si>
  <si>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</si>
  <si>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</si>
  <si>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</si>
  <si>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</si>
  <si>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</si>
  <si>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</si>
  <si>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</si>
  <si>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</si>
  <si>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</si>
  <si>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</si>
  <si>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</si>
  <si>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</si>
  <si>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</si>
  <si>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</si>
  <si>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</si>
  <si>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</si>
  <si>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</si>
  <si>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</si>
  <si>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</si>
  <si>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</si>
  <si>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</si>
  <si>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</si>
  <si>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</si>
  <si>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</si>
  <si>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</si>
  <si>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</si>
  <si>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</si>
  <si>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</si>
  <si>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</si>
  <si>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</si>
  <si>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</si>
  <si>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</si>
  <si>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</si>
  <si>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</si>
  <si>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</si>
  <si>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</si>
  <si>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</si>
  <si>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</si>
  <si>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</si>
  <si>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</si>
  <si>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</si>
  <si>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</si>
  <si>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</si>
  <si>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</si>
  <si>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</si>
  <si>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</si>
  <si>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</si>
  <si>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</si>
  <si>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</si>
  <si>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</si>
  <si>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</si>
  <si>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</si>
  <si>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</si>
  <si>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</si>
  <si>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宮崎県三股町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</si>
  <si>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</si>
  <si>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</si>
  <si>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</si>
  <si>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</si>
  <si>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</si>
  <si>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</si>
  <si>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</si>
  <si>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</si>
  <si>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</si>
  <si>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</si>
  <si>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</si>
  <si>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</si>
  <si>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</si>
  <si>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</si>
  <si>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</si>
  <si>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</si>
  <si>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</si>
  <si>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</si>
  <si>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</si>
  <si>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</si>
  <si>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</si>
  <si>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</si>
  <si>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</si>
  <si>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</si>
  <si>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</si>
  <si>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</si>
  <si>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</si>
  <si>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</si>
  <si>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</si>
  <si>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</si>
  <si>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</si>
  <si>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</si>
  <si>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</si>
  <si>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</si>
  <si>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</si>
  <si>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</si>
  <si>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</si>
  <si>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</si>
  <si>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</si>
  <si>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</si>
  <si>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</si>
  <si>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</si>
  <si>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</si>
  <si>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</si>
  <si>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</si>
  <si>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</si>
  <si>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</si>
  <si>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</si>
  <si>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</si>
  <si>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</si>
  <si>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</si>
  <si>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</si>
  <si>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</si>
  <si>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</si>
  <si>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</si>
  <si>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</si>
  <si>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</si>
  <si>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</si>
  <si>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</si>
  <si>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</si>
  <si>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</si>
  <si>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</si>
  <si>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</si>
  <si>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</si>
  <si>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</si>
  <si>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</si>
  <si>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</si>
  <si>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</si>
  <si>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</si>
  <si>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</si>
  <si>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</si>
  <si>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</si>
  <si>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</si>
  <si>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</si>
  <si>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</si>
  <si>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</si>
  <si>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</si>
  <si>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</si>
  <si>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</si>
  <si>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</si>
  <si>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</si>
  <si>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</si>
  <si>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</si>
  <si>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</si>
  <si>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</si>
  <si>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</si>
  <si>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</si>
  <si>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</si>
  <si>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</si>
  <si>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</si>
  <si>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</si>
  <si>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</si>
  <si>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</si>
  <si>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</si>
  <si>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</si>
  <si>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</si>
  <si>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</si>
  <si>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</si>
  <si>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</si>
  <si>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</si>
  <si>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</si>
  <si>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</si>
  <si>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</si>
  <si>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</si>
  <si>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</si>
  <si>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</si>
  <si>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</si>
  <si>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</si>
  <si>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</si>
  <si>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</si>
  <si>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</si>
  <si>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</si>
  <si>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</si>
  <si>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</si>
  <si>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</si>
  <si>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</si>
  <si>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</si>
  <si>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</si>
  <si>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</si>
  <si>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</si>
  <si>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</si>
  <si>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</si>
  <si>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</si>
  <si>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</si>
  <si>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</si>
  <si>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</si>
  <si>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</si>
  <si>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</si>
  <si>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</si>
  <si>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</si>
  <si>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</si>
  <si>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</si>
  <si>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</si>
  <si>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</si>
  <si>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</si>
  <si>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</si>
  <si>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</si>
  <si>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</si>
  <si>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</si>
  <si>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</si>
  <si>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</si>
  <si>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</si>
  <si>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</si>
  <si>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</si>
  <si>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</si>
  <si>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</si>
  <si>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</si>
  <si>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</si>
  <si>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宮崎県三股町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</si>
  <si>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</si>
  <si>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</si>
  <si>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</si>
  <si>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</si>
  <si>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</si>
  <si>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</si>
  <si>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</si>
  <si>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</si>
  <si>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</si>
  <si>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</si>
  <si>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</si>
  <si>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</si>
  <si>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</si>
  <si>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</si>
  <si>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</si>
  <si>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</si>
  <si>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</si>
  <si>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</si>
  <si>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</si>
  <si>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</si>
  <si>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</si>
  <si>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</si>
  <si>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</si>
  <si>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</si>
  <si>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</si>
  <si>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</si>
  <si>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</si>
  <si>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</si>
  <si>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</si>
  <si>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</si>
  <si>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</si>
  <si>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</si>
  <si>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</si>
  <si>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</si>
  <si>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</si>
  <si>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後期高齢者医療保険特別会計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</si>
  <si>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</si>
  <si>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</si>
  <si>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</si>
  <si>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</si>
  <si>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</si>
  <si>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</si>
  <si>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</si>
  <si>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</si>
  <si>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</si>
  <si>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</si>
  <si>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</si>
  <si>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</si>
  <si>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</si>
  <si>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</si>
  <si>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</si>
  <si>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</si>
  <si>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</si>
  <si>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</si>
  <si>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</si>
  <si>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</si>
  <si>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</si>
  <si>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</si>
  <si>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</si>
  <si>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</si>
  <si>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</si>
  <si>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</si>
  <si>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</si>
  <si>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</si>
  <si>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</si>
  <si>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</si>
  <si>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</si>
  <si>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</si>
  <si>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</si>
  <si>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</si>
  <si>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</si>
  <si>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</si>
  <si>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</si>
  <si>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</si>
  <si>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</si>
  <si>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</si>
  <si>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</si>
  <si>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</si>
  <si>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</si>
  <si>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</si>
  <si>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</si>
  <si>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</si>
  <si>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</si>
  <si>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</si>
  <si>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</si>
  <si>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</si>
  <si>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</si>
  <si>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</si>
  <si>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</si>
  <si>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</si>
  <si>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</si>
  <si>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</si>
  <si>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</si>
  <si>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</si>
  <si>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</si>
  <si>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</si>
  <si>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</si>
  <si>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</si>
  <si>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</si>
  <si>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</si>
  <si>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</si>
  <si>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</si>
  <si>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</si>
  <si>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</si>
  <si>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</si>
  <si>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</si>
  <si>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</si>
  <si>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</si>
  <si>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</si>
  <si>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</si>
  <si>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</si>
  <si>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</si>
  <si>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</si>
  <si>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</si>
  <si>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</si>
  <si>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</si>
  <si>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</si>
  <si>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</si>
  <si>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</si>
  <si>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</si>
  <si>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</si>
  <si>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</si>
  <si>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</si>
  <si>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</si>
  <si>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</si>
  <si>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</si>
  <si>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</si>
  <si>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</si>
  <si>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</si>
  <si>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</si>
  <si>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</si>
  <si>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</si>
  <si>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</si>
  <si>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</si>
  <si>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</si>
  <si>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</si>
  <si>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</si>
  <si>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</si>
  <si>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</si>
  <si>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</si>
  <si>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</si>
  <si>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</si>
  <si>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</si>
  <si>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</si>
  <si>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</si>
  <si>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</si>
  <si>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</si>
  <si>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</si>
  <si>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</si>
  <si>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</si>
  <si>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</si>
  <si>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</si>
  <si>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</si>
  <si>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</si>
  <si>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</si>
  <si>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</si>
  <si>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</si>
  <si>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</si>
  <si>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</si>
  <si>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</si>
  <si>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</si>
  <si>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</si>
  <si>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</si>
  <si>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</si>
  <si>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</si>
  <si>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</si>
  <si>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</si>
  <si>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</si>
  <si>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</si>
  <si>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</si>
  <si>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</si>
  <si>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</si>
  <si>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</si>
  <si>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</si>
  <si>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</si>
  <si>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</si>
  <si>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</si>
  <si>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2.85</t>
  </si>
  <si>
    <t>水道事業会計</t>
  </si>
  <si>
    <t>一般会計</t>
  </si>
  <si>
    <t>国民健康保険特別会計</t>
  </si>
  <si>
    <t>介護保険特別会計</t>
  </si>
  <si>
    <t>公共下水道事業特別会計</t>
  </si>
  <si>
    <t>介護サービス事業特別会計</t>
  </si>
  <si>
    <t>農業集落排水事業特別会計</t>
  </si>
  <si>
    <t>後期高齢者医療保険特別会計</t>
  </si>
  <si>
    <t>その他会計（赤字）</t>
  </si>
  <si>
    <t>その他会計（黒字）</t>
  </si>
  <si>
    <t>-</t>
    <phoneticPr fontId="2"/>
  </si>
  <si>
    <t>宮崎県市町村総合事務組合（一般会計）</t>
  </si>
  <si>
    <t>宮崎県市町村総合事務組合（市町村交通災害共済事業特別会計）</t>
    <rPh sb="13" eb="16">
      <t>シチョウソン</t>
    </rPh>
    <rPh sb="16" eb="18">
      <t>コウツウ</t>
    </rPh>
    <rPh sb="18" eb="20">
      <t>サイガイ</t>
    </rPh>
    <rPh sb="20" eb="22">
      <t>キョウサイ</t>
    </rPh>
    <rPh sb="22" eb="24">
      <t>ジギョウ</t>
    </rPh>
    <rPh sb="24" eb="28">
      <t>トクベツカイケイ</t>
    </rPh>
    <phoneticPr fontId="2"/>
  </si>
  <si>
    <t>宮崎県後期高齢者医療広域連合（一般会計）</t>
  </si>
  <si>
    <t>宮崎県後期高齢者医療広域連合（後期高齢者医療特別会計）</t>
  </si>
  <si>
    <t>宮崎県自治会館管理組合</t>
    <rPh sb="0" eb="3">
      <t>ミヤザキケン</t>
    </rPh>
    <rPh sb="3" eb="5">
      <t>ジチ</t>
    </rPh>
    <rPh sb="5" eb="7">
      <t>カイカン</t>
    </rPh>
    <rPh sb="7" eb="9">
      <t>カンリ</t>
    </rPh>
    <rPh sb="9" eb="11">
      <t>クミアイ</t>
    </rPh>
    <phoneticPr fontId="2"/>
  </si>
  <si>
    <t>-</t>
    <phoneticPr fontId="2"/>
  </si>
  <si>
    <t>-</t>
    <phoneticPr fontId="2"/>
  </si>
  <si>
    <t>三股町土地開発公社</t>
    <rPh sb="0" eb="3">
      <t>ミマタチョウ</t>
    </rPh>
    <rPh sb="3" eb="5">
      <t>トチ</t>
    </rPh>
    <rPh sb="5" eb="7">
      <t>カイハツ</t>
    </rPh>
    <rPh sb="7" eb="9">
      <t>コウシャ</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</si>
  <si>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</si>
  <si>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</si>
  <si>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</si>
  <si>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</si>
  <si>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</si>
  <si>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</si>
  <si>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</si>
  <si>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</si>
  <si>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</si>
  <si>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</si>
  <si>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</si>
  <si>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</si>
  <si>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　実質公債費比率については、26年度・27年度と類似団体を上回る結果となったが、これは、債務負担行為に基づく支出額が増えたことが要因である。将来負担比率については、類似団体と比較して低い水準となっており、25年度以降マイナス計上となっている。実質公債費比率の増要因となった債務負担行為に基づく支出額は事業完了に伴い減となるが、元利償還金については、今後も増額していくことが見込まれている。そのため、普通建設事業等は、補助金や計画的な基金造成など財源の確保に努めるとともに、費用対効果や必要性、内容等について十分な検討を行ったうえで実施するなど、地方債の発行を極力抑えていく取り組みが必要である。</t>
    <rPh sb="21" eb="23">
      <t>ネンド</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</si>
</sst>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xmlns:c16r2="http://schemas.microsoft.com/office/drawing/2015/06/chart">
            <c:ext xmlns:c16="http://schemas.microsoft.com/office/drawing/2014/chart" uri="{C3380CC4-5D6E-409C-BE32-E72D297353CC}">
              <c16:uniqueId val="{00000000-BB31-4EAA-9B9B-C6F22283A06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39817</c:v>
                </c:pt>
                <c:pt idx="1">
                  <c:v>71917</c:v>
                </c:pt>
                <c:pt idx="2">
                  <c:v>68572</c:v>
                </c:pt>
                <c:pt idx="3">
                  <c:v>48091</c:v>
                </c:pt>
                <c:pt idx="4">
                  <c:v>27798</c:v>
                </c:pt>
              </c:numCache>
            </c:numRef>
          </c:val>
          <c:smooth val="0"/>
          <c:extLst xmlns:c16r2="http://schemas.microsoft.com/office/drawing/2015/06/chart">
            <c:ext xmlns:c16="http://schemas.microsoft.com/office/drawing/2014/chart" uri="{C3380CC4-5D6E-409C-BE32-E72D297353CC}">
              <c16:uniqueId val="{00000001-BB31-4EAA-9B9B-C6F22283A060}"/>
            </c:ext>
          </c:extLst>
        </c:ser>
        <c:dLbls>
          <c:showLegendKey val="0"/>
          <c:showVal val="0"/>
          <c:showCatName val="0"/>
          <c:showSerName val="0"/>
          <c:showPercent val="0"/>
          <c:showBubbleSize val="0"/>
        </c:dLbls>
        <c:marker val="1"/>
        <c:smooth val="0"/>
        <c:axId val="273077408"/>
        <c:axId val="272464160"/>
      </c:lineChart>
      <c:catAx>
        <c:axId val="27307740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2464160"/>
        <c:crosses val="autoZero"/>
        <c:auto val="1"/>
        <c:lblAlgn val="ctr"/>
        <c:lblOffset val="100"/>
        <c:tickLblSkip val="1"/>
        <c:tickMarkSkip val="1"/>
        <c:noMultiLvlLbl val="0"/>
      </c:catAx>
      <c:valAx>
        <c:axId val="272464160"/>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7307740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2.46</c:v>
                </c:pt>
                <c:pt idx="1">
                  <c:v>4.4800000000000004</c:v>
                </c:pt>
                <c:pt idx="2">
                  <c:v>4.3600000000000003</c:v>
                </c:pt>
                <c:pt idx="3">
                  <c:v>5.17</c:v>
                </c:pt>
                <c:pt idx="4">
                  <c:v>5.39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26.52</c:v>
                </c:pt>
                <c:pt idx="1">
                  <c:v>27.49</c:v>
                </c:pt>
                <c:pt idx="2">
                  <c:v>24.95</c:v>
                </c:pt>
                <c:pt idx="3">
                  <c:v>27.62</c:v>
                </c:pt>
                <c:pt idx="4">
                  <c:v>30.8</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65281680"/>
        <c:axId val="2726672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0.35</c:v>
                </c:pt>
                <c:pt idx="1">
                  <c:v>3.28</c:v>
                </c:pt>
                <c:pt idx="2">
                  <c:v>-2.85</c:v>
                </c:pt>
                <c:pt idx="3">
                  <c:v>4.5599999999999996</c:v>
                </c:pt>
                <c:pt idx="4">
                  <c:v>3.56</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65281680"/>
        <c:axId val="272667224"/>
      </c:lineChart>
      <c:catAx>
        <c:axId val="16528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72667224"/>
        <c:crosses val="autoZero"/>
        <c:auto val="1"/>
        <c:lblAlgn val="ctr"/>
        <c:lblOffset val="100"/>
        <c:tickLblSkip val="1"/>
        <c:tickMarkSkip val="1"/>
        <c:noMultiLvlLbl val="0"/>
      </c:catAx>
      <c:valAx>
        <c:axId val="2726672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528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0.01</c:v>
                </c:pt>
                <c:pt idx="2">
                  <c:v>#N/A</c:v>
                </c:pt>
                <c:pt idx="3">
                  <c:v>0.01</c:v>
                </c:pt>
                <c:pt idx="4">
                  <c:v>#N/A</c:v>
                </c:pt>
                <c:pt idx="5">
                  <c:v>0.04</c:v>
                </c:pt>
                <c:pt idx="6">
                  <c:v>#N/A</c:v>
                </c:pt>
                <c:pt idx="7">
                  <c:v>0.01</c:v>
                </c:pt>
                <c:pt idx="8">
                  <c:v>#N/A</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0.04</c:v>
                </c:pt>
                <c:pt idx="2">
                  <c:v>#N/A</c:v>
                </c:pt>
                <c:pt idx="3">
                  <c:v>0.06</c:v>
                </c:pt>
                <c:pt idx="4">
                  <c:v>#N/A</c:v>
                </c:pt>
                <c:pt idx="5">
                  <c:v>0.02</c:v>
                </c:pt>
                <c:pt idx="6">
                  <c:v>#N/A</c:v>
                </c:pt>
                <c:pt idx="7">
                  <c:v>0.03</c:v>
                </c:pt>
                <c:pt idx="8">
                  <c:v>#N/A</c:v>
                </c:pt>
                <c:pt idx="9">
                  <c:v>0.02</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介護サービス事業特別会計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0.03</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0.03</c:v>
                </c:pt>
                <c:pt idx="2">
                  <c:v>#N/A</c:v>
                </c:pt>
                <c:pt idx="3">
                  <c:v>0.16</c:v>
                </c:pt>
                <c:pt idx="4">
                  <c:v>#N/A</c:v>
                </c:pt>
                <c:pt idx="5">
                  <c:v>0.28999999999999998</c:v>
                </c:pt>
                <c:pt idx="6">
                  <c:v>#N/A</c:v>
                </c:pt>
                <c:pt idx="7">
                  <c:v>0.13</c:v>
                </c:pt>
                <c:pt idx="8">
                  <c:v>#N/A</c:v>
                </c:pt>
                <c:pt idx="9">
                  <c:v>0.14000000000000001</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0.77</c:v>
                </c:pt>
                <c:pt idx="2">
                  <c:v>#N/A</c:v>
                </c:pt>
                <c:pt idx="3">
                  <c:v>0.88</c:v>
                </c:pt>
                <c:pt idx="4">
                  <c:v>#N/A</c:v>
                </c:pt>
                <c:pt idx="5">
                  <c:v>0.56999999999999995</c:v>
                </c:pt>
                <c:pt idx="6">
                  <c:v>#N/A</c:v>
                </c:pt>
                <c:pt idx="7">
                  <c:v>0.77</c:v>
                </c:pt>
                <c:pt idx="8">
                  <c:v>#N/A</c:v>
                </c:pt>
                <c:pt idx="9">
                  <c:v>1.0900000000000001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3.37</c:v>
                </c:pt>
                <c:pt idx="2">
                  <c:v>#N/A</c:v>
                </c:pt>
                <c:pt idx="3">
                  <c:v>5.77</c:v>
                </c:pt>
                <c:pt idx="4">
                  <c:v>#N/A</c:v>
                </c:pt>
                <c:pt idx="5">
                  <c:v>3.96</c:v>
                </c:pt>
                <c:pt idx="6">
                  <c:v>#N/A</c:v>
                </c:pt>
                <c:pt idx="7">
                  <c:v>2.0299999999999998</c:v>
                </c:pt>
                <c:pt idx="8">
                  <c:v>#N/A</c:v>
                </c:pt>
                <c:pt idx="9">
                  <c:v>3.65</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2.46</c:v>
                </c:pt>
                <c:pt idx="2">
                  <c:v>#N/A</c:v>
                </c:pt>
                <c:pt idx="3">
                  <c:v>4.47</c:v>
                </c:pt>
                <c:pt idx="4">
                  <c:v>#N/A</c:v>
                </c:pt>
                <c:pt idx="5">
                  <c:v>4.3600000000000003</c:v>
                </c:pt>
                <c:pt idx="6">
                  <c:v>#N/A</c:v>
                </c:pt>
                <c:pt idx="7">
                  <c:v>5.16</c:v>
                </c:pt>
                <c:pt idx="8">
                  <c:v>#N/A</c:v>
                </c:pt>
                <c:pt idx="9">
                  <c:v>5.38</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5.91</c:v>
                </c:pt>
                <c:pt idx="2">
                  <c:v>#N/A</c:v>
                </c:pt>
                <c:pt idx="3">
                  <c:v>5.24</c:v>
                </c:pt>
                <c:pt idx="4">
                  <c:v>#N/A</c:v>
                </c:pt>
                <c:pt idx="5">
                  <c:v>5.49</c:v>
                </c:pt>
                <c:pt idx="6">
                  <c:v>#N/A</c:v>
                </c:pt>
                <c:pt idx="7">
                  <c:v>5.66</c:v>
                </c:pt>
                <c:pt idx="8">
                  <c:v>#N/A</c:v>
                </c:pt>
                <c:pt idx="9">
                  <c:v>6.55</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289722648"/>
        <c:axId val="166122048"/>
      </c:barChart>
      <c:catAx>
        <c:axId val="289722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6122048"/>
        <c:crosses val="autoZero"/>
        <c:auto val="1"/>
        <c:lblAlgn val="ctr"/>
        <c:lblOffset val="100"/>
        <c:tickLblSkip val="1"/>
        <c:tickMarkSkip val="1"/>
        <c:noMultiLvlLbl val="0"/>
      </c:catAx>
      <c:valAx>
        <c:axId val="16612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8972264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598</c:v>
                </c:pt>
                <c:pt idx="5">
                  <c:v>622</c:v>
                </c:pt>
                <c:pt idx="8">
                  <c:v>642</c:v>
                </c:pt>
                <c:pt idx="11">
                  <c:v>638</c:v>
                </c:pt>
                <c:pt idx="14">
                  <c:v>579</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45</c:v>
                </c:pt>
                <c:pt idx="3">
                  <c:v>513</c:v>
                </c:pt>
                <c:pt idx="6">
                  <c:v>516</c:v>
                </c:pt>
                <c:pt idx="9">
                  <c:v>4</c:v>
                </c:pt>
                <c:pt idx="12">
                  <c:v>4</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138</c:v>
                </c:pt>
                <c:pt idx="3">
                  <c:v>127</c:v>
                </c:pt>
                <c:pt idx="6">
                  <c:v>116</c:v>
                </c:pt>
                <c:pt idx="9">
                  <c:v>114</c:v>
                </c:pt>
                <c:pt idx="12">
                  <c:v>113</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639</c:v>
                </c:pt>
                <c:pt idx="3">
                  <c:v>621</c:v>
                </c:pt>
                <c:pt idx="6">
                  <c:v>598</c:v>
                </c:pt>
                <c:pt idx="9">
                  <c:v>595</c:v>
                </c:pt>
                <c:pt idx="12">
                  <c:v>669</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74485248"/>
        <c:axId val="2744856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224</c:v>
                </c:pt>
                <c:pt idx="2">
                  <c:v>#N/A</c:v>
                </c:pt>
                <c:pt idx="3">
                  <c:v>#N/A</c:v>
                </c:pt>
                <c:pt idx="4">
                  <c:v>639</c:v>
                </c:pt>
                <c:pt idx="5">
                  <c:v>#N/A</c:v>
                </c:pt>
                <c:pt idx="6">
                  <c:v>#N/A</c:v>
                </c:pt>
                <c:pt idx="7">
                  <c:v>588</c:v>
                </c:pt>
                <c:pt idx="8">
                  <c:v>#N/A</c:v>
                </c:pt>
                <c:pt idx="9">
                  <c:v>#N/A</c:v>
                </c:pt>
                <c:pt idx="10">
                  <c:v>75</c:v>
                </c:pt>
                <c:pt idx="11">
                  <c:v>#N/A</c:v>
                </c:pt>
                <c:pt idx="12">
                  <c:v>#N/A</c:v>
                </c:pt>
                <c:pt idx="13">
                  <c:v>207</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74485248"/>
        <c:axId val="274485640"/>
      </c:lineChart>
      <c:catAx>
        <c:axId val="274485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74485640"/>
        <c:crosses val="autoZero"/>
        <c:auto val="1"/>
        <c:lblAlgn val="ctr"/>
        <c:lblOffset val="100"/>
        <c:tickLblSkip val="1"/>
        <c:tickMarkSkip val="1"/>
        <c:noMultiLvlLbl val="0"/>
      </c:catAx>
      <c:valAx>
        <c:axId val="2744856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485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6235</c:v>
                </c:pt>
                <c:pt idx="5">
                  <c:v>6293</c:v>
                </c:pt>
                <c:pt idx="8">
                  <c:v>6566</c:v>
                </c:pt>
                <c:pt idx="11">
                  <c:v>6518</c:v>
                </c:pt>
                <c:pt idx="14">
                  <c:v>6397</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1327</c:v>
                </c:pt>
                <c:pt idx="5">
                  <c:v>1208</c:v>
                </c:pt>
                <c:pt idx="8">
                  <c:v>1109</c:v>
                </c:pt>
                <c:pt idx="11">
                  <c:v>999</c:v>
                </c:pt>
                <c:pt idx="14">
                  <c:v>812</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3836</c:v>
                </c:pt>
                <c:pt idx="5">
                  <c:v>4034</c:v>
                </c:pt>
                <c:pt idx="8">
                  <c:v>3808</c:v>
                </c:pt>
                <c:pt idx="11">
                  <c:v>4093</c:v>
                </c:pt>
                <c:pt idx="14">
                  <c:v>4226</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1260</c:v>
                </c:pt>
                <c:pt idx="3">
                  <c:v>1182</c:v>
                </c:pt>
                <c:pt idx="6">
                  <c:v>1034</c:v>
                </c:pt>
                <c:pt idx="9">
                  <c:v>873</c:v>
                </c:pt>
                <c:pt idx="12">
                  <c:v>951</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2316</c:v>
                </c:pt>
                <c:pt idx="3">
                  <c:v>2240</c:v>
                </c:pt>
                <c:pt idx="6">
                  <c:v>2002</c:v>
                </c:pt>
                <c:pt idx="9">
                  <c:v>1740</c:v>
                </c:pt>
                <c:pt idx="12">
                  <c:v>1568</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1246</c:v>
                </c:pt>
                <c:pt idx="3">
                  <c:v>593</c:v>
                </c:pt>
                <c:pt idx="6">
                  <c:v>15</c:v>
                </c:pt>
                <c:pt idx="9">
                  <c:v>52</c:v>
                </c:pt>
                <c:pt idx="12">
                  <c:v>48</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6823</c:v>
                </c:pt>
                <c:pt idx="3">
                  <c:v>6939</c:v>
                </c:pt>
                <c:pt idx="6">
                  <c:v>7633</c:v>
                </c:pt>
                <c:pt idx="9">
                  <c:v>7720</c:v>
                </c:pt>
                <c:pt idx="12">
                  <c:v>7508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74486816"/>
        <c:axId val="2744872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247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74486816"/>
        <c:axId val="274487208"/>
      </c:lineChart>
      <c:catAx>
        <c:axId val="2744868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74487208"/>
        <c:crosses val="autoZero"/>
        <c:auto val="1"/>
        <c:lblAlgn val="ctr"/>
        <c:lblOffset val="100"/>
        <c:tickLblSkip val="1"/>
        <c:tickMarkSkip val="1"/>
        <c:noMultiLvlLbl val="0"/>
      </c:catAx>
      <c:valAx>
        <c:axId val="2744872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744868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{1AB27A12-E719-4CBB-B6CF-A0CBD32DDDEF}</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{0F9EBEAE-6D58-44AF-ADAE-754DEE2D5F0C}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{6C362847-5B9C-4650-948F-AC0C540DB238}</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{746C8312-599B-4C45-9F66-888865D501F8}</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{4FAFC8D3-5BF5-44FE-935D-60324DCB2B48}</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{C3FFCDD6-06AC-4B4E-B022-997B8B3484E6}</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{B40F4DD4-4CFD-4203-9125-00CBF68DB2FC}</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{1CF82AE0-07F5-41C3-97BE-646A1A16CEA2}</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{FA99D30E-1745-4698-A60A-44A1F5CAA209}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{CDAEEA87-BF47-4BE7-A577-3507BF0562FE}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numCache>
            </c:numRef>
          </c:xVal>
          <c:yVal>
            <c:numRef>
              <c:f>公会計指標分析・財政指標組合せ分析表!$K$55:$O$55</c:f>
              <c:numCache>
                <c:formatCode>#,##0.0;"▲ "#,##0.0</c:formatCode>
                <c:ptCount val="5"/>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75384672"/>
        <c:axId val="275385064"/>
      </c:scatterChart>
      <c:valAx>
        <c:axId val="275384672"/>
        <c:scaling>
          <c:orientation val="minMax"/>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385064"/>
        <c:crosses val="autoZero"/>
        <c:crossBetween val="midCat"/>
      </c:valAx>
      <c:valAx>
        <c:axId val="275385064"/>
        <c:scaling>
          <c:orientation val="minMax"/>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538467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{5F45CF74-F054-493E-A7B7-91247746C1C0}</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{41629D08-A0AA-4A00-A043-3A2E393F46BD}</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{3A6D4994-8BD0-48E9-A83F-0137214367ED}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{0E868567-9453-4F3D-B797-279A03BF5BAE}</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{44FA3095-F2AB-4EA7-84C4-A8181AE479E5}</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6.1</c:v>
                </c:pt>
                <c:pt idx="1">
                  <c:v>7.4</c:v>
                </c:pt>
                <c:pt idx="2">
                  <c:v>10.1</c:v>
                </c:pt>
                <c:pt idx="3">
                  <c:v>9.1</c:v>
                </c:pt>
                <c:pt idx="4">
                  <c:v>6</c:v>
                </c:pt>
              </c:numCache>
            </c:numRef>
          </c:xVal>
          <c:yVal>
            <c:numRef>
              <c:f>公会計指標分析・財政指標組合せ分析表!$K$73:$O$73</c:f>
              <c:numCache>
                <c:formatCode>#,##0.0;"▲ "#,##0.0</c:formatCode>
                <c:ptCount val="5"/>
                <c:pt idx="0">
                  <c:v>5.0999999999999996</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{DFB60795-1A52-46F8-A788-57F3B44466AD}</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{A5DB7BCA-BAC3-475C-8F98-21ACB42B04F2}</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{6EF1A1B1-ED44-4BC4-8A8E-1C3BEE4E6ABD}</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{555A484C-6FE6-40AA-83D9-1048E3CC6A37}</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{5DA20D39-DA2E-46A3-8390-149F0D967A19}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74486032"/>
        <c:axId val="275385848"/>
      </c:scatterChart>
      <c:valAx>
        <c:axId val="274486032"/>
        <c:scaling>
          <c:orientation val="minMax"/>
          <c:max val="9.5"/>
          <c:min val="5.9"/>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75385848"/>
        <c:crosses val="autoZero"/>
        <c:crossBetween val="midCat"/>
      </c:valAx>
      <c:valAx>
        <c:axId val="275385848"/>
        <c:scaling>
          <c:orientation val="minMax"/>
          <c:max val="35"/>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7448603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xmlns=""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xmlns=""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xmlns=""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xmlns=""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[0.42]</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xmlns=""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0.36</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xmlns=""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基準財政需要額が昨年度比で</a:t>
          </a:r>
          <a:r>
            <a:rPr kumimoji="1" lang="en-US" altLang="ja-JP" sz="1100">
              <a:latin typeface="ＭＳ Ｐゴシック"/>
            </a:rPr>
            <a:t>1.4</a:t>
          </a:r>
          <a:r>
            <a:rPr kumimoji="1" lang="ja-JP" altLang="en-US" sz="1100">
              <a:latin typeface="ＭＳ Ｐゴシック"/>
            </a:rPr>
            <a:t>％増となり、基準財政収入額についても</a:t>
          </a:r>
          <a:r>
            <a:rPr kumimoji="1" lang="en-US" altLang="ja-JP" sz="1100">
              <a:latin typeface="ＭＳ Ｐゴシック"/>
            </a:rPr>
            <a:t>5.3</a:t>
          </a:r>
          <a:r>
            <a:rPr kumimoji="1" lang="ja-JP" altLang="en-US" sz="1100">
              <a:latin typeface="ＭＳ Ｐゴシック"/>
            </a:rPr>
            <a:t>％伸びたため、単年度の財政力指数が昨年度に対し</a:t>
          </a:r>
          <a:r>
            <a:rPr kumimoji="1" lang="en-US" altLang="ja-JP" sz="1100">
              <a:solidFill>
                <a:srgbClr val="FF0000"/>
              </a:solidFill>
              <a:latin typeface="ＭＳ Ｐゴシック"/>
            </a:rPr>
            <a:t>0.02</a:t>
          </a:r>
          <a:r>
            <a:rPr kumimoji="1" lang="ja-JP" altLang="en-US" sz="1100">
              <a:latin typeface="ＭＳ Ｐゴシック"/>
            </a:rPr>
            <a:t>増えた。その結果、財政力指数は昨年度に比べ</a:t>
          </a:r>
          <a:r>
            <a:rPr kumimoji="1" lang="en-US" altLang="ja-JP" sz="1100">
              <a:solidFill>
                <a:srgbClr val="FF0000"/>
              </a:solidFill>
              <a:latin typeface="ＭＳ Ｐゴシック"/>
            </a:rPr>
            <a:t>0.01</a:t>
          </a:r>
          <a:r>
            <a:rPr kumimoji="1" lang="ja-JP" altLang="en-US" sz="1100">
              <a:latin typeface="ＭＳ Ｐゴシック"/>
            </a:rPr>
            <a:t>伸びた。</a:t>
          </a:r>
          <a:endParaRPr kumimoji="1" lang="en-US" altLang="ja-JP" sz="1100">
            <a:latin typeface="ＭＳ Ｐゴシック"/>
          </a:endParaRPr>
        </a:p>
        <a:p>
          <a:r>
            <a:rPr kumimoji="1" lang="ja-JP" altLang="en-US" sz="1100">
              <a:latin typeface="ＭＳ Ｐゴシック"/>
            </a:rPr>
            <a:t>　昨年度同様、県の平均を</a:t>
          </a:r>
          <a:r>
            <a:rPr kumimoji="1" lang="en-US" altLang="ja-JP" sz="1100">
              <a:latin typeface="ＭＳ Ｐゴシック"/>
            </a:rPr>
            <a:t>0.06</a:t>
          </a:r>
          <a:r>
            <a:rPr kumimoji="1" lang="ja-JP" altLang="en-US" sz="1100">
              <a:latin typeface="ＭＳ Ｐゴシック"/>
            </a:rPr>
            <a:t>上回ることとなったが、町内には大型事業所が少なく、依然として財政基盤が弱い背景もあり、類似団体平均と比較すると</a:t>
          </a:r>
          <a:r>
            <a:rPr kumimoji="1" lang="en-US" altLang="ja-JP" sz="1100">
              <a:latin typeface="ＭＳ Ｐゴシック"/>
            </a:rPr>
            <a:t>0.23</a:t>
          </a:r>
          <a:r>
            <a:rPr kumimoji="1" lang="ja-JP" altLang="en-US" sz="1100">
              <a:latin typeface="ＭＳ Ｐゴシック"/>
            </a:rPr>
            <a:t>下回っている。</a:t>
          </a:r>
          <a:endParaRPr kumimoji="1" lang="en-US" altLang="ja-JP" sz="1100">
            <a:latin typeface="ＭＳ Ｐゴシック"/>
          </a:endParaRPr>
        </a:p>
        <a:p>
          <a:r>
            <a:rPr kumimoji="1" lang="ja-JP" altLang="en-US" sz="1100">
              <a:latin typeface="ＭＳ Ｐゴシック"/>
            </a:rPr>
            <a:t>　社会保障関係費の経費増を含め財政需要額は今後も増加傾向が見込まれていることから、徴収業務のさらなる強化推進に取り組み、自主財源の十分な確保を図って財政基盤の強化に努める。</a:t>
          </a:r>
        </a:p>
        <a:p>
          <a:endParaRPr kumimoji="1" lang="en-US" altLang="ja-JP" sz="1100">
            <a:latin typeface="ＭＳ Ｐゴシック"/>
          </a:endParaRPr>
        </a:p>
        <a:p>
          <a:endParaRPr kumimoji="1" lang="ja-JP" altLang="en-US" sz="11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xmlns=""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a:extLst>
            <a:ext uri="{FF2B5EF4-FFF2-40B4-BE49-F238E27FC236}">
              <a16:creationId xmlns:a16="http://schemas.microsoft.com/office/drawing/2014/main" xmlns="" id="{00000000-0008-0000-0300-000031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a:extLst>
            <a:ext uri="{FF2B5EF4-FFF2-40B4-BE49-F238E27FC236}">
              <a16:creationId xmlns:a16="http://schemas.microsoft.com/office/drawing/2014/main" xmlns=""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a:extLst>
            <a:ext uri="{FF2B5EF4-FFF2-40B4-BE49-F238E27FC236}">
              <a16:creationId xmlns:a16="http://schemas.microsoft.com/office/drawing/2014/main" xmlns="" id="{00000000-0008-0000-0300-00003F000000}"/>
            </a:ext>
          </a:extLst>
        </xdr:cNvPr>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a:extLst>
            <a:ext uri="{FF2B5EF4-FFF2-40B4-BE49-F238E27FC236}">
              <a16:creationId xmlns:a16="http://schemas.microsoft.com/office/drawing/2014/main" xmlns="" id="{00000000-0008-0000-0300-000040000000}"/>
            </a:ext>
          </a:extLst>
        </xdr:cNvPr>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a:extLst>
            <a:ext uri="{FF2B5EF4-FFF2-40B4-BE49-F238E27FC236}">
              <a16:creationId xmlns:a16="http://schemas.microsoft.com/office/drawing/2014/main" xmlns="" id="{00000000-0008-0000-0300-000042000000}"/>
            </a:ext>
          </a:extLst>
        </xdr:cNvPr>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84667</xdr:rowOff>
    </xdr:from>
    <xdr:to>
      <xdr:col>7</xdr:col>
      <xdr:colOff>152400</xdr:colOff>
      <xdr:row>44</xdr:row>
      <xdr:rowOff>98072</xdr:rowOff>
    </xdr:to>
    <xdr:cxnSp macro="">
      <xdr:nvCxnSpPr>
        <xdr:cNvPr id="68" name="直線コネクタ 67">
          <a:extLst>
            <a:ext uri="{FF2B5EF4-FFF2-40B4-BE49-F238E27FC236}">
              <a16:creationId xmlns:a16="http://schemas.microsoft.com/office/drawing/2014/main" xmlns="" id="{00000000-0008-0000-0300-000044000000}"/>
            </a:ext>
          </a:extLst>
        </xdr:cNvPr>
        <xdr:cNvCxnSpPr/>
      </xdr:nvCxnSpPr>
      <xdr:spPr>
        <a:xfrm flipV="1">
          <a:off x="4114800" y="7628467"/>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a:extLst>
            <a:ext uri="{FF2B5EF4-FFF2-40B4-BE49-F238E27FC236}">
              <a16:creationId xmlns:a16="http://schemas.microsoft.com/office/drawing/2014/main" xmlns="" id="{00000000-0008-0000-0300-000045000000}"/>
            </a:ext>
          </a:extLst>
        </xdr:cNvPr>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a:extLst>
            <a:ext uri="{FF2B5EF4-FFF2-40B4-BE49-F238E27FC236}">
              <a16:creationId xmlns:a16="http://schemas.microsoft.com/office/drawing/2014/main" xmlns="" id="{00000000-0008-0000-0300-000046000000}"/>
            </a:ext>
          </a:extLst>
        </xdr:cNvPr>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98072</xdr:rowOff>
    </xdr:from>
    <xdr:to>
      <xdr:col>6</xdr:col>
      <xdr:colOff>0</xdr:colOff>
      <xdr:row>44</xdr:row>
      <xdr:rowOff>111478</xdr:rowOff>
    </xdr:to>
    <xdr:cxnSp macro="">
      <xdr:nvCxnSpPr>
        <xdr:cNvPr id="71" name="直線コネクタ 70">
          <a:extLst>
            <a:ext uri="{FF2B5EF4-FFF2-40B4-BE49-F238E27FC236}">
              <a16:creationId xmlns:a16="http://schemas.microsoft.com/office/drawing/2014/main" xmlns="" id="{00000000-0008-0000-0300-000047000000}"/>
            </a:ext>
          </a:extLst>
        </xdr:cNvPr>
        <xdr:cNvCxnSpPr/>
      </xdr:nvCxnSpPr>
      <xdr:spPr>
        <a:xfrm flipV="1">
          <a:off x="3225800" y="76418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a:extLst>
            <a:ext uri="{FF2B5EF4-FFF2-40B4-BE49-F238E27FC236}">
              <a16:creationId xmlns:a16="http://schemas.microsoft.com/office/drawing/2014/main" xmlns="" id="{00000000-0008-0000-0300-000048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a:extLst>
            <a:ext uri="{FF2B5EF4-FFF2-40B4-BE49-F238E27FC236}">
              <a16:creationId xmlns:a16="http://schemas.microsoft.com/office/drawing/2014/main" xmlns="" id="{00000000-0008-0000-0300-000049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111478</xdr:rowOff>
    </xdr:from>
    <xdr:to>
      <xdr:col>4</xdr:col>
      <xdr:colOff>482600</xdr:colOff>
      <xdr:row>44</xdr:row>
      <xdr:rowOff>124883</xdr:rowOff>
    </xdr:to>
    <xdr:cxnSp macro="">
      <xdr:nvCxnSpPr>
        <xdr:cNvPr id="74" name="直線コネクタ 73">
          <a:extLst>
            <a:ext uri="{FF2B5EF4-FFF2-40B4-BE49-F238E27FC236}">
              <a16:creationId xmlns:a16="http://schemas.microsoft.com/office/drawing/2014/main" xmlns="" id="{00000000-0008-0000-0300-00004A000000}"/>
            </a:ext>
          </a:extLst>
        </xdr:cNvPr>
        <xdr:cNvCxnSpPr/>
      </xdr:nvCxnSpPr>
      <xdr:spPr>
        <a:xfrm flipV="1">
          <a:off x="2336800" y="765527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a:extLst>
            <a:ext uri="{FF2B5EF4-FFF2-40B4-BE49-F238E27FC236}">
              <a16:creationId xmlns:a16="http://schemas.microsoft.com/office/drawing/2014/main" xmlns="" id="{00000000-0008-0000-0300-00004B000000}"/>
            </a:ext>
          </a:extLst>
        </xdr:cNvPr>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a:extLst>
            <a:ext uri="{FF2B5EF4-FFF2-40B4-BE49-F238E27FC236}">
              <a16:creationId xmlns:a16="http://schemas.microsoft.com/office/drawing/2014/main" xmlns="" id="{00000000-0008-0000-0300-00004C000000}"/>
            </a:ext>
          </a:extLst>
        </xdr:cNvPr>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124883</xdr:rowOff>
    </xdr:from>
    <xdr:to>
      <xdr:col>3</xdr:col>
      <xdr:colOff>279400</xdr:colOff>
      <xdr:row>44</xdr:row>
      <xdr:rowOff>124883</xdr:rowOff>
    </xdr:to>
    <xdr:cxnSp macro="">
      <xdr:nvCxnSpPr>
        <xdr:cNvPr id="77" name="直線コネクタ 76">
          <a:extLst>
            <a:ext uri="{FF2B5EF4-FFF2-40B4-BE49-F238E27FC236}">
              <a16:creationId xmlns:a16="http://schemas.microsoft.com/office/drawing/2014/main" xmlns="" id="{00000000-0008-0000-0300-00004D000000}"/>
            </a:ext>
          </a:extLst>
        </xdr:cNvPr>
        <xdr:cNvCxnSpPr/>
      </xdr:nvCxnSpPr>
      <xdr:spPr>
        <a:xfrm>
          <a:off x="1447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a:extLst>
            <a:ext uri="{FF2B5EF4-FFF2-40B4-BE49-F238E27FC236}">
              <a16:creationId xmlns:a16="http://schemas.microsoft.com/office/drawing/2014/main" xmlns="" id="{00000000-0008-0000-0300-00004E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a:extLst>
            <a:ext uri="{FF2B5EF4-FFF2-40B4-BE49-F238E27FC236}">
              <a16:creationId xmlns:a16="http://schemas.microsoft.com/office/drawing/2014/main" xmlns="" id="{00000000-0008-0000-0300-00004F000000}"/>
            </a:ext>
          </a:extLst>
        </xdr:cNvPr>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a:extLst>
            <a:ext uri="{FF2B5EF4-FFF2-40B4-BE49-F238E27FC236}">
              <a16:creationId xmlns:a16="http://schemas.microsoft.com/office/drawing/2014/main" xmlns="" id="{00000000-0008-0000-0300-000050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a:extLst>
            <a:ext uri="{FF2B5EF4-FFF2-40B4-BE49-F238E27FC236}">
              <a16:creationId xmlns:a16="http://schemas.microsoft.com/office/drawing/2014/main" xmlns=""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44</xdr:row>
      <xdr:rowOff>33867</xdr:rowOff>
    </xdr:from>
    <xdr:to>
      <xdr:col>7</xdr:col>
      <xdr:colOff>203200</xdr:colOff>
      <xdr:row>44</xdr:row>
      <xdr:rowOff>135467</xdr:rowOff>
    </xdr:to>
    <xdr:sp macro="" textlink="">
      <xdr:nvSpPr>
        <xdr:cNvPr id="87" name="円/楕円 86">
          <a:extLst>
            <a:ext uri="{FF2B5EF4-FFF2-40B4-BE49-F238E27FC236}">
              <a16:creationId xmlns:a16="http://schemas.microsoft.com/office/drawing/2014/main" xmlns="" id="{00000000-0008-0000-0300-000057000000}"/>
            </a:ext>
          </a:extLst>
        </xdr:cNvPr>
        <xdr:cNvSpPr/>
      </xdr:nvSpPr>
      <xdr:spPr>
        <a:xfrm>
          <a:off x="49022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5944</xdr:rowOff>
    </xdr:from>
    <xdr:ext cx="762000" cy="259045"/>
    <xdr:sp macro="" textlink="">
      <xdr:nvSpPr>
        <xdr:cNvPr id="88" name="財政力該当値テキスト">
          <a:extLst>
            <a:ext uri="{FF2B5EF4-FFF2-40B4-BE49-F238E27FC236}">
              <a16:creationId xmlns:a16="http://schemas.microsoft.com/office/drawing/2014/main" xmlns="" id="{00000000-0008-0000-0300-000058000000}"/>
            </a:ext>
          </a:extLst>
        </xdr:cNvPr>
        <xdr:cNvSpPr txBox="1"/>
      </xdr:nvSpPr>
      <xdr:spPr>
        <a:xfrm>
          <a:off x="5041900" y="754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0.42</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47272</xdr:rowOff>
    </xdr:from>
    <xdr:to>
      <xdr:col>6</xdr:col>
      <xdr:colOff>50800</xdr:colOff>
      <xdr:row>44</xdr:row>
      <xdr:rowOff>148872</xdr:rowOff>
    </xdr:to>
    <xdr:sp macro="" textlink="">
      <xdr:nvSpPr>
        <xdr:cNvPr id="89" name="円/楕円 88">
          <a:extLst>
            <a:ext uri="{FF2B5EF4-FFF2-40B4-BE49-F238E27FC236}">
              <a16:creationId xmlns:a16="http://schemas.microsoft.com/office/drawing/2014/main" xmlns="" id="{00000000-0008-0000-0300-000059000000}"/>
            </a:ext>
          </a:extLst>
        </xdr:cNvPr>
        <xdr:cNvSpPr/>
      </xdr:nvSpPr>
      <xdr:spPr>
        <a:xfrm>
          <a:off x="4064000" y="759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133649</xdr:rowOff>
    </xdr:from>
    <xdr:ext cx="736600" cy="259045"/>
    <xdr:sp macro="" textlink="">
      <xdr:nvSpPr>
        <xdr:cNvPr id="90" name="テキスト ボックス 89">
          <a:extLst>
            <a:ext uri="{FF2B5EF4-FFF2-40B4-BE49-F238E27FC236}">
              <a16:creationId xmlns:a16="http://schemas.microsoft.com/office/drawing/2014/main" xmlns="" id="{00000000-0008-0000-0300-00005A000000}"/>
            </a:ext>
          </a:extLst>
        </xdr:cNvPr>
        <xdr:cNvSpPr txBox="1"/>
      </xdr:nvSpPr>
      <xdr:spPr>
        <a:xfrm>
          <a:off x="3733800" y="767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0.41</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60678</xdr:rowOff>
    </xdr:from>
    <xdr:to>
      <xdr:col>4</xdr:col>
      <xdr:colOff>533400</xdr:colOff>
      <xdr:row>44</xdr:row>
      <xdr:rowOff>162278</xdr:rowOff>
    </xdr:to>
    <xdr:sp macro="" textlink="">
      <xdr:nvSpPr>
        <xdr:cNvPr id="91" name="円/楕円 90">
          <a:extLst>
            <a:ext uri="{FF2B5EF4-FFF2-40B4-BE49-F238E27FC236}">
              <a16:creationId xmlns:a16="http://schemas.microsoft.com/office/drawing/2014/main" xmlns="" id="{00000000-0008-0000-0300-00005B000000}"/>
            </a:ext>
          </a:extLst>
        </xdr:cNvPr>
        <xdr:cNvSpPr/>
      </xdr:nvSpPr>
      <xdr:spPr>
        <a:xfrm>
          <a:off x="3175000" y="760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147055</xdr:rowOff>
    </xdr:from>
    <xdr:ext cx="7620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2844800" y="769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74083</xdr:rowOff>
    </xdr:from>
    <xdr:to>
      <xdr:col>3</xdr:col>
      <xdr:colOff>330200</xdr:colOff>
      <xdr:row>45</xdr:row>
      <xdr:rowOff>4233</xdr:rowOff>
    </xdr:to>
    <xdr:sp macro="" textlink="">
      <xdr:nvSpPr>
        <xdr:cNvPr id="93" name="円/楕円 92">
          <a:extLst>
            <a:ext uri="{FF2B5EF4-FFF2-40B4-BE49-F238E27FC236}">
              <a16:creationId xmlns:a16="http://schemas.microsoft.com/office/drawing/2014/main" xmlns="" id="{00000000-0008-0000-0300-00005D000000}"/>
            </a:ext>
          </a:extLst>
        </xdr:cNvPr>
        <xdr:cNvSpPr/>
      </xdr:nvSpPr>
      <xdr:spPr>
        <a:xfrm>
          <a:off x="2286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160460</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1955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74083</xdr:rowOff>
    </xdr:from>
    <xdr:to>
      <xdr:col>2</xdr:col>
      <xdr:colOff>127000</xdr:colOff>
      <xdr:row>45</xdr:row>
      <xdr:rowOff>4233</xdr:rowOff>
    </xdr:to>
    <xdr:sp macro="" textlink="">
      <xdr:nvSpPr>
        <xdr:cNvPr id="95" name="円/楕円 94">
          <a:extLst>
            <a:ext uri="{FF2B5EF4-FFF2-40B4-BE49-F238E27FC236}">
              <a16:creationId xmlns:a16="http://schemas.microsoft.com/office/drawing/2014/main" xmlns="" id="{00000000-0008-0000-0300-00005F000000}"/>
            </a:ext>
          </a:extLst>
        </xdr:cNvPr>
        <xdr:cNvSpPr/>
      </xdr:nvSpPr>
      <xdr:spPr>
        <a:xfrm>
          <a:off x="1397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160460</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066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a:extLst>
            <a:ext uri="{FF2B5EF4-FFF2-40B4-BE49-F238E27FC236}">
              <a16:creationId xmlns:a16="http://schemas.microsoft.com/office/drawing/2014/main" xmlns=""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a:extLst>
            <a:ext uri="{FF2B5EF4-FFF2-40B4-BE49-F238E27FC236}">
              <a16:creationId xmlns:a16="http://schemas.microsoft.com/office/drawing/2014/main" xmlns=""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a:extLst>
            <a:ext uri="{FF2B5EF4-FFF2-40B4-BE49-F238E27FC236}">
              <a16:creationId xmlns:a16="http://schemas.microsoft.com/office/drawing/2014/main" xmlns=""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a:extLst>
            <a:ext uri="{FF2B5EF4-FFF2-40B4-BE49-F238E27FC236}">
              <a16:creationId xmlns:a16="http://schemas.microsoft.com/office/drawing/2014/main" xmlns=""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a:extLst>
            <a:ext uri="{FF2B5EF4-FFF2-40B4-BE49-F238E27FC236}">
              <a16:creationId xmlns:a16="http://schemas.microsoft.com/office/drawing/2014/main" xmlns=""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経常収支比率は、類似団体に比べ</a:t>
          </a:r>
          <a:r>
            <a:rPr kumimoji="1" lang="en-US" altLang="ja-JP" sz="1000">
              <a:latin typeface="ＭＳ Ｐゴシック"/>
            </a:rPr>
            <a:t>2</a:t>
          </a:r>
          <a:r>
            <a:rPr kumimoji="1" lang="ja-JP" altLang="en-US" sz="1000">
              <a:latin typeface="ＭＳ Ｐゴシック"/>
            </a:rPr>
            <a:t>ポイント下回っているが、昨年度比で</a:t>
          </a:r>
          <a:r>
            <a:rPr kumimoji="1" lang="en-US" altLang="ja-JP" sz="1000">
              <a:latin typeface="ＭＳ Ｐゴシック"/>
            </a:rPr>
            <a:t>2.9</a:t>
          </a:r>
          <a:r>
            <a:rPr kumimoji="1" lang="ja-JP" altLang="en-US" sz="1000">
              <a:latin typeface="ＭＳ Ｐゴシック"/>
            </a:rPr>
            <a:t>ポイント増となっており、弾力性が弱まる結果となった。これは、昨年度に対し、分子の経常経費充当一般財源が、扶助費及び公債費で</a:t>
          </a:r>
          <a:r>
            <a:rPr kumimoji="1" lang="en-US" altLang="ja-JP" sz="1000">
              <a:latin typeface="ＭＳ Ｐゴシック"/>
            </a:rPr>
            <a:t>95,152</a:t>
          </a:r>
          <a:r>
            <a:rPr kumimoji="1" lang="ja-JP" altLang="en-US" sz="1000">
              <a:latin typeface="ＭＳ Ｐゴシック"/>
            </a:rPr>
            <a:t>千円の増となり、全体で</a:t>
          </a:r>
          <a:r>
            <a:rPr kumimoji="1" lang="en-US" altLang="ja-JP" sz="1000">
              <a:latin typeface="ＭＳ Ｐゴシック"/>
            </a:rPr>
            <a:t>89,745</a:t>
          </a:r>
          <a:r>
            <a:rPr kumimoji="1" lang="ja-JP" altLang="en-US" sz="1000">
              <a:latin typeface="ＭＳ Ｐゴシック"/>
            </a:rPr>
            <a:t>千円</a:t>
          </a:r>
          <a:r>
            <a:rPr kumimoji="1" lang="en-US" altLang="ja-JP" sz="1000">
              <a:latin typeface="ＭＳ Ｐゴシック"/>
            </a:rPr>
            <a:t>(1.8</a:t>
          </a:r>
          <a:r>
            <a:rPr kumimoji="1" lang="ja-JP" altLang="en-US" sz="1000">
              <a:latin typeface="ＭＳ Ｐゴシック"/>
            </a:rPr>
            <a:t>％</a:t>
          </a:r>
          <a:r>
            <a:rPr kumimoji="1" lang="en-US" altLang="ja-JP" sz="1000">
              <a:latin typeface="ＭＳ Ｐゴシック"/>
            </a:rPr>
            <a:t>)</a:t>
          </a:r>
          <a:r>
            <a:rPr kumimoji="1" lang="ja-JP" altLang="en-US" sz="1000">
              <a:latin typeface="ＭＳ Ｐゴシック"/>
            </a:rPr>
            <a:t>の増となったことに加え、、分母の経常一般財源において、税収増を反映して各種交付金・地方交付税で</a:t>
          </a:r>
          <a:r>
            <a:rPr kumimoji="1" lang="en-US" altLang="ja-JP" sz="1000">
              <a:latin typeface="ＭＳ Ｐゴシック"/>
            </a:rPr>
            <a:t>95,636</a:t>
          </a:r>
          <a:r>
            <a:rPr kumimoji="1" lang="ja-JP" altLang="en-US" sz="1000">
              <a:latin typeface="ＭＳ Ｐゴシック"/>
            </a:rPr>
            <a:t>千円の減となり、全体で</a:t>
          </a:r>
          <a:r>
            <a:rPr kumimoji="1" lang="en-US" altLang="ja-JP" sz="1000">
              <a:latin typeface="ＭＳ Ｐゴシック"/>
            </a:rPr>
            <a:t>31,475</a:t>
          </a:r>
          <a:r>
            <a:rPr kumimoji="1" lang="ja-JP" altLang="en-US" sz="1000">
              <a:latin typeface="ＭＳ Ｐゴシック"/>
            </a:rPr>
            <a:t>千円</a:t>
          </a:r>
          <a:r>
            <a:rPr kumimoji="1" lang="en-US" altLang="ja-JP" sz="1000">
              <a:latin typeface="ＭＳ Ｐゴシック"/>
            </a:rPr>
            <a:t>(0.6</a:t>
          </a:r>
          <a:r>
            <a:rPr kumimoji="1" lang="ja-JP" altLang="en-US" sz="1000">
              <a:latin typeface="ＭＳ Ｐゴシック"/>
            </a:rPr>
            <a:t>％</a:t>
          </a:r>
          <a:r>
            <a:rPr kumimoji="1" lang="en-US" altLang="ja-JP" sz="1000">
              <a:latin typeface="ＭＳ Ｐゴシック"/>
            </a:rPr>
            <a:t>)</a:t>
          </a:r>
          <a:r>
            <a:rPr kumimoji="1" lang="ja-JP" altLang="en-US" sz="1000">
              <a:latin typeface="ＭＳ Ｐゴシック"/>
            </a:rPr>
            <a:t>の減となったことによるものである。</a:t>
          </a:r>
          <a:endParaRPr kumimoji="1" lang="en-US" altLang="ja-JP" sz="1000">
            <a:latin typeface="ＭＳ Ｐゴシック"/>
          </a:endParaRPr>
        </a:p>
        <a:p>
          <a:r>
            <a:rPr kumimoji="1" lang="ja-JP" altLang="en-US" sz="1000">
              <a:latin typeface="ＭＳ Ｐゴシック"/>
            </a:rPr>
            <a:t>　今後も社会保障関係経費の増が予想され、本町独自施策について、長期的視点に立った事業効果の適宜評価を行うとともに、各種公共施設等について、公共施設等総合管理計画に基づく実行計画の早期策定など、将来コスト削減に向けた取り組みが急務である。</a:t>
          </a:r>
        </a:p>
      </xdr:txBody>
    </xdr:sp>
    <xdr:clientData/>
  </xdr:twoCellAnchor>
  <xdr:oneCellAnchor>
    <xdr:from>
      <xdr:col>1</xdr:col>
      <xdr:colOff>38100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xmlns=""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a:extLst>
            <a:ext uri="{FF2B5EF4-FFF2-40B4-BE49-F238E27FC236}">
              <a16:creationId xmlns:a16="http://schemas.microsoft.com/office/drawing/2014/main" xmlns=""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a:extLst>
            <a:ext uri="{FF2B5EF4-FFF2-40B4-BE49-F238E27FC236}">
              <a16:creationId xmlns:a16="http://schemas.microsoft.com/office/drawing/2014/main" xmlns=""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a:extLst>
            <a:ext uri="{FF2B5EF4-FFF2-40B4-BE49-F238E27FC236}">
              <a16:creationId xmlns:a16="http://schemas.microsoft.com/office/drawing/2014/main" xmlns="" id="{00000000-0008-0000-0300-00007C000000}"/>
            </a:ext>
          </a:extLst>
        </xdr:cNvPr>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a:extLst>
            <a:ext uri="{FF2B5EF4-FFF2-40B4-BE49-F238E27FC236}">
              <a16:creationId xmlns:a16="http://schemas.microsoft.com/office/drawing/2014/main" xmlns="" id="{00000000-0008-0000-0300-00007D000000}"/>
            </a:ext>
          </a:extLst>
        </xdr:cNvPr>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a:extLst>
            <a:ext uri="{FF2B5EF4-FFF2-40B4-BE49-F238E27FC236}">
              <a16:creationId xmlns:a16="http://schemas.microsoft.com/office/drawing/2014/main" xmlns="" id="{00000000-0008-0000-0300-00007E000000}"/>
            </a:ext>
          </a:extLst>
        </xdr:cNvPr>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a:extLst>
            <a:ext uri="{FF2B5EF4-FFF2-40B4-BE49-F238E27FC236}">
              <a16:creationId xmlns:a16="http://schemas.microsoft.com/office/drawing/2014/main" xmlns="" id="{00000000-0008-0000-0300-00007F000000}"/>
            </a:ext>
          </a:extLst>
        </xdr:cNvPr>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32258</xdr:rowOff>
    </xdr:from>
    <xdr:to>
      <xdr:col>7</xdr:col>
      <xdr:colOff>152400</xdr:colOff>
      <xdr:row>64</xdr:row>
      <xdr:rowOff>762</xdr:rowOff>
    </xdr:to>
    <xdr:cxnSp macro="">
      <xdr:nvCxnSpPr>
        <xdr:cNvPr id="129" name="直線コネクタ 128">
          <a:extLst>
            <a:ext uri="{FF2B5EF4-FFF2-40B4-BE49-F238E27FC236}">
              <a16:creationId xmlns:a16="http://schemas.microsoft.com/office/drawing/2014/main" xmlns="" id="{00000000-0008-0000-0300-000081000000}"/>
            </a:ext>
          </a:extLst>
        </xdr:cNvPr>
        <xdr:cNvCxnSpPr/>
      </xdr:nvCxnSpPr>
      <xdr:spPr>
        <a:xfrm>
          <a:off x="4114800" y="10833608"/>
          <a:ext cx="8382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64</xdr:row>
      <xdr:rowOff>18559</xdr:rowOff>
    </xdr:from>
    <xdr:ext cx="762000" cy="259045"/>
    <xdr:sp macro="" textlink="">
      <xdr:nvSpPr>
        <xdr:cNvPr id="130" name="財政構造の弾力性平均値テキスト">
          <a:extLst>
            <a:ext uri="{FF2B5EF4-FFF2-40B4-BE49-F238E27FC236}">
              <a16:creationId xmlns:a16="http://schemas.microsoft.com/office/drawing/2014/main" xmlns="" id="{00000000-0008-0000-0300-000082000000}"/>
            </a:ext>
          </a:extLst>
        </xdr:cNvPr>
        <xdr:cNvSpPr txBox="1"/>
      </xdr:nvSpPr>
      <xdr:spPr>
        <a:xfrm>
          <a:off x="5041900" y="10991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a:extLst>
            <a:ext uri="{FF2B5EF4-FFF2-40B4-BE49-F238E27FC236}">
              <a16:creationId xmlns:a16="http://schemas.microsoft.com/office/drawing/2014/main" xmlns="" id="{00000000-0008-0000-0300-000083000000}"/>
            </a:ext>
          </a:extLst>
        </xdr:cNvPr>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32258</xdr:rowOff>
    </xdr:from>
    <xdr:to>
      <xdr:col>6</xdr:col>
      <xdr:colOff>0</xdr:colOff>
      <xdr:row>63</xdr:row>
      <xdr:rowOff>114300</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flipV="1">
          <a:off x="3225800" y="10833608"/>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a:extLst>
            <a:ext uri="{FF2B5EF4-FFF2-40B4-BE49-F238E27FC236}">
              <a16:creationId xmlns:a16="http://schemas.microsoft.com/office/drawing/2014/main" xmlns="" id="{00000000-0008-0000-0300-000085000000}"/>
            </a:ext>
          </a:extLst>
        </xdr:cNvPr>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135399</xdr:rowOff>
    </xdr:from>
    <xdr:ext cx="736600" cy="259045"/>
    <xdr:sp macro="" textlink="">
      <xdr:nvSpPr>
        <xdr:cNvPr id="134" name="テキスト ボックス 133">
          <a:extLst>
            <a:ext uri="{FF2B5EF4-FFF2-40B4-BE49-F238E27FC236}">
              <a16:creationId xmlns:a16="http://schemas.microsoft.com/office/drawing/2014/main" xmlns="" id="{00000000-0008-0000-0300-000086000000}"/>
            </a:ext>
          </a:extLst>
        </xdr:cNvPr>
        <xdr:cNvSpPr txBox="1"/>
      </xdr:nvSpPr>
      <xdr:spPr>
        <a:xfrm>
          <a:off x="3733800" y="10936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17780</xdr:rowOff>
    </xdr:from>
    <xdr:to>
      <xdr:col>4</xdr:col>
      <xdr:colOff>482600</xdr:colOff>
      <xdr:row>63</xdr:row>
      <xdr:rowOff>114300</xdr:rowOff>
    </xdr:to>
    <xdr:cxnSp macro="">
      <xdr:nvCxnSpPr>
        <xdr:cNvPr id="135" name="直線コネクタ 134">
          <a:extLst>
            <a:ext uri="{FF2B5EF4-FFF2-40B4-BE49-F238E27FC236}">
              <a16:creationId xmlns:a16="http://schemas.microsoft.com/office/drawing/2014/main" xmlns="" id="{00000000-0008-0000-0300-000087000000}"/>
            </a:ext>
          </a:extLst>
        </xdr:cNvPr>
        <xdr:cNvCxnSpPr/>
      </xdr:nvCxnSpPr>
      <xdr:spPr>
        <a:xfrm>
          <a:off x="2336800" y="1081913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a:extLst>
            <a:ext uri="{FF2B5EF4-FFF2-40B4-BE49-F238E27FC236}">
              <a16:creationId xmlns:a16="http://schemas.microsoft.com/office/drawing/2014/main" xmlns="" id="{00000000-0008-0000-0300-000088000000}"/>
            </a:ext>
          </a:extLst>
        </xdr:cNvPr>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21861</xdr:rowOff>
    </xdr:from>
    <xdr:ext cx="762000" cy="259045"/>
    <xdr:sp macro="" textlink="">
      <xdr:nvSpPr>
        <xdr:cNvPr id="137" name="テキスト ボックス 136">
          <a:extLst>
            <a:ext uri="{FF2B5EF4-FFF2-40B4-BE49-F238E27FC236}">
              <a16:creationId xmlns:a16="http://schemas.microsoft.com/office/drawing/2014/main" xmlns="" id="{00000000-0008-0000-0300-000089000000}"/>
            </a:ext>
          </a:extLst>
        </xdr:cNvPr>
        <xdr:cNvSpPr txBox="1"/>
      </xdr:nvSpPr>
      <xdr:spPr>
        <a:xfrm>
          <a:off x="2844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155448</xdr:rowOff>
    </xdr:from>
    <xdr:to>
      <xdr:col>3</xdr:col>
      <xdr:colOff>279400</xdr:colOff>
      <xdr:row>63</xdr:row>
      <xdr:rowOff>17780</xdr:rowOff>
    </xdr:to>
    <xdr:cxnSp macro="">
      <xdr:nvCxnSpPr>
        <xdr:cNvPr id="138" name="直線コネクタ 137">
          <a:extLst>
            <a:ext uri="{FF2B5EF4-FFF2-40B4-BE49-F238E27FC236}">
              <a16:creationId xmlns:a16="http://schemas.microsoft.com/office/drawing/2014/main" xmlns="" id="{00000000-0008-0000-0300-00008A000000}"/>
            </a:ext>
          </a:extLst>
        </xdr:cNvPr>
        <xdr:cNvCxnSpPr/>
      </xdr:nvCxnSpPr>
      <xdr:spPr>
        <a:xfrm>
          <a:off x="1447800" y="10785348"/>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a:extLst>
            <a:ext uri="{FF2B5EF4-FFF2-40B4-BE49-F238E27FC236}">
              <a16:creationId xmlns:a16="http://schemas.microsoft.com/office/drawing/2014/main" xmlns=""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135399</xdr:rowOff>
    </xdr:from>
    <xdr:ext cx="762000" cy="259045"/>
    <xdr:sp macro="" textlink="">
      <xdr:nvSpPr>
        <xdr:cNvPr id="140" name="テキスト ボックス 139">
          <a:extLst>
            <a:ext uri="{FF2B5EF4-FFF2-40B4-BE49-F238E27FC236}">
              <a16:creationId xmlns:a16="http://schemas.microsoft.com/office/drawing/2014/main" xmlns="" id="{00000000-0008-0000-0300-00008C000000}"/>
            </a:ext>
          </a:extLst>
        </xdr:cNvPr>
        <xdr:cNvSpPr txBox="1"/>
      </xdr:nvSpPr>
      <xdr:spPr>
        <a:xfrm>
          <a:off x="1955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a:extLst>
            <a:ext uri="{FF2B5EF4-FFF2-40B4-BE49-F238E27FC236}">
              <a16:creationId xmlns:a16="http://schemas.microsoft.com/office/drawing/2014/main" xmlns="" id="{00000000-0008-0000-0300-00008D000000}"/>
            </a:ext>
          </a:extLst>
        </xdr:cNvPr>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135399</xdr:rowOff>
    </xdr:from>
    <xdr:ext cx="762000" cy="259045"/>
    <xdr:sp macro="" textlink="">
      <xdr:nvSpPr>
        <xdr:cNvPr id="142" name="テキスト ボックス 141">
          <a:extLst>
            <a:ext uri="{FF2B5EF4-FFF2-40B4-BE49-F238E27FC236}">
              <a16:creationId xmlns:a16="http://schemas.microsoft.com/office/drawing/2014/main" xmlns="" id="{00000000-0008-0000-0300-00008E000000}"/>
            </a:ext>
          </a:extLst>
        </xdr:cNvPr>
        <xdr:cNvSpPr txBox="1"/>
      </xdr:nvSpPr>
      <xdr:spPr>
        <a:xfrm>
          <a:off x="1066800" y="1093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xmlns=""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xmlns=""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121412</xdr:rowOff>
    </xdr:from>
    <xdr:to>
      <xdr:col>7</xdr:col>
      <xdr:colOff>203200</xdr:colOff>
      <xdr:row>64</xdr:row>
      <xdr:rowOff>51562</xdr:rowOff>
    </xdr:to>
    <xdr:sp macro="" textlink="">
      <xdr:nvSpPr>
        <xdr:cNvPr id="148" name="円/楕円 147">
          <a:extLst>
            <a:ext uri="{FF2B5EF4-FFF2-40B4-BE49-F238E27FC236}">
              <a16:creationId xmlns:a16="http://schemas.microsoft.com/office/drawing/2014/main" xmlns="" id="{00000000-0008-0000-0300-000094000000}"/>
            </a:ext>
          </a:extLst>
        </xdr:cNvPr>
        <xdr:cNvSpPr/>
      </xdr:nvSpPr>
      <xdr:spPr>
        <a:xfrm>
          <a:off x="4902200" y="1092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137939</xdr:rowOff>
    </xdr:from>
    <xdr:ext cx="762000" cy="259045"/>
    <xdr:sp macro="" textlink="">
      <xdr:nvSpPr>
        <xdr:cNvPr id="149" name="財政構造の弾力性該当値テキスト">
          <a:extLst>
            <a:ext uri="{FF2B5EF4-FFF2-40B4-BE49-F238E27FC236}">
              <a16:creationId xmlns:a16="http://schemas.microsoft.com/office/drawing/2014/main" xmlns="" id="{00000000-0008-0000-0300-000095000000}"/>
            </a:ext>
          </a:extLst>
        </xdr:cNvPr>
        <xdr:cNvSpPr txBox="1"/>
      </xdr:nvSpPr>
      <xdr:spPr>
        <a:xfrm>
          <a:off x="5041900" y="1076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152908</xdr:rowOff>
    </xdr:from>
    <xdr:to>
      <xdr:col>6</xdr:col>
      <xdr:colOff>50800</xdr:colOff>
      <xdr:row>63</xdr:row>
      <xdr:rowOff>83058</xdr:rowOff>
    </xdr:to>
    <xdr:sp macro="" textlink="">
      <xdr:nvSpPr>
        <xdr:cNvPr id="150" name="円/楕円 149">
          <a:extLst>
            <a:ext uri="{FF2B5EF4-FFF2-40B4-BE49-F238E27FC236}">
              <a16:creationId xmlns:a16="http://schemas.microsoft.com/office/drawing/2014/main" xmlns="" id="{00000000-0008-0000-0300-000096000000}"/>
            </a:ext>
          </a:extLst>
        </xdr:cNvPr>
        <xdr:cNvSpPr/>
      </xdr:nvSpPr>
      <xdr:spPr>
        <a:xfrm>
          <a:off x="4064000" y="107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93235</xdr:rowOff>
    </xdr:from>
    <xdr:ext cx="7366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3733800" y="1055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63500</xdr:rowOff>
    </xdr:from>
    <xdr:to>
      <xdr:col>4</xdr:col>
      <xdr:colOff>533400</xdr:colOff>
      <xdr:row>63</xdr:row>
      <xdr:rowOff>165100</xdr:rowOff>
    </xdr:to>
    <xdr:sp macro="" textlink="">
      <xdr:nvSpPr>
        <xdr:cNvPr id="152" name="円/楕円 151">
          <a:extLst>
            <a:ext uri="{FF2B5EF4-FFF2-40B4-BE49-F238E27FC236}">
              <a16:creationId xmlns:a16="http://schemas.microsoft.com/office/drawing/2014/main" xmlns="" id="{00000000-0008-0000-0300-000098000000}"/>
            </a:ext>
          </a:extLst>
        </xdr:cNvPr>
        <xdr:cNvSpPr/>
      </xdr:nvSpPr>
      <xdr:spPr>
        <a:xfrm>
          <a:off x="3175000" y="1086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3827</xdr:rowOff>
    </xdr:from>
    <xdr:ext cx="762000" cy="259045"/>
    <xdr:sp macro="" textlink="">
      <xdr:nvSpPr>
        <xdr:cNvPr id="153" name="テキスト ボックス 152">
          <a:extLst>
            <a:ext uri="{FF2B5EF4-FFF2-40B4-BE49-F238E27FC236}">
              <a16:creationId xmlns:a16="http://schemas.microsoft.com/office/drawing/2014/main" xmlns="" id="{00000000-0008-0000-0300-000099000000}"/>
            </a:ext>
          </a:extLst>
        </xdr:cNvPr>
        <xdr:cNvSpPr txBox="1"/>
      </xdr:nvSpPr>
      <xdr:spPr>
        <a:xfrm>
          <a:off x="2844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87.5</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138430</xdr:rowOff>
    </xdr:from>
    <xdr:to>
      <xdr:col>3</xdr:col>
      <xdr:colOff>330200</xdr:colOff>
      <xdr:row>63</xdr:row>
      <xdr:rowOff>68580</xdr:rowOff>
    </xdr:to>
    <xdr:sp macro="" textlink="">
      <xdr:nvSpPr>
        <xdr:cNvPr id="154" name="円/楕円 153">
          <a:extLst>
            <a:ext uri="{FF2B5EF4-FFF2-40B4-BE49-F238E27FC236}">
              <a16:creationId xmlns:a16="http://schemas.microsoft.com/office/drawing/2014/main" xmlns="" id="{00000000-0008-0000-0300-00009A000000}"/>
            </a:ext>
          </a:extLst>
        </xdr:cNvPr>
        <xdr:cNvSpPr/>
      </xdr:nvSpPr>
      <xdr:spPr>
        <a:xfrm>
          <a:off x="2286000" y="1076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78757</xdr:rowOff>
    </xdr:from>
    <xdr:ext cx="7620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1955800" y="1053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104648</xdr:rowOff>
    </xdr:from>
    <xdr:to>
      <xdr:col>2</xdr:col>
      <xdr:colOff>127000</xdr:colOff>
      <xdr:row>63</xdr:row>
      <xdr:rowOff>34798</xdr:rowOff>
    </xdr:to>
    <xdr:sp macro="" textlink="">
      <xdr:nvSpPr>
        <xdr:cNvPr id="156" name="円/楕円 155">
          <a:extLst>
            <a:ext uri="{FF2B5EF4-FFF2-40B4-BE49-F238E27FC236}">
              <a16:creationId xmlns:a16="http://schemas.microsoft.com/office/drawing/2014/main" xmlns="" id="{00000000-0008-0000-0300-00009C000000}"/>
            </a:ext>
          </a:extLst>
        </xdr:cNvPr>
        <xdr:cNvSpPr/>
      </xdr:nvSpPr>
      <xdr:spPr>
        <a:xfrm>
          <a:off x="13970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44975</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1066800" y="1050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a:extLst>
            <a:ext uri="{FF2B5EF4-FFF2-40B4-BE49-F238E27FC236}">
              <a16:creationId xmlns:a16="http://schemas.microsoft.com/office/drawing/2014/main" xmlns=""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xmlns=""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[104,552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a:extLst>
            <a:ext uri="{FF2B5EF4-FFF2-40B4-BE49-F238E27FC236}">
              <a16:creationId xmlns:a16="http://schemas.microsoft.com/office/drawing/2014/main" xmlns=""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a:extLst>
            <a:ext uri="{FF2B5EF4-FFF2-40B4-BE49-F238E27FC236}">
              <a16:creationId xmlns:a16="http://schemas.microsoft.com/office/drawing/2014/main" xmlns=""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a:extLst>
            <a:ext uri="{FF2B5EF4-FFF2-40B4-BE49-F238E27FC236}">
              <a16:creationId xmlns:a16="http://schemas.microsoft.com/office/drawing/2014/main" xmlns=""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131,042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a:extLst>
            <a:ext uri="{FF2B5EF4-FFF2-40B4-BE49-F238E27FC236}">
              <a16:creationId xmlns:a16="http://schemas.microsoft.com/office/drawing/2014/main" xmlns=""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今年度は、類似団体の平均額を下回り、人口一人当たりの決算額は前年度比</a:t>
          </a:r>
          <a:r>
            <a:rPr kumimoji="1" lang="en-US" altLang="ja-JP" sz="1000">
              <a:latin typeface="ＭＳ Ｐゴシック"/>
            </a:rPr>
            <a:t>3.7</a:t>
          </a:r>
          <a:r>
            <a:rPr kumimoji="1" lang="ja-JP" altLang="en-US" sz="1000">
              <a:latin typeface="ＭＳ Ｐゴシック"/>
            </a:rPr>
            <a:t>％の減となった。</a:t>
          </a:r>
          <a:endParaRPr kumimoji="1" lang="en-US" altLang="ja-JP" sz="1000">
            <a:latin typeface="ＭＳ Ｐゴシック"/>
          </a:endParaRPr>
        </a:p>
        <a:p>
          <a:r>
            <a:rPr kumimoji="1" lang="ja-JP" altLang="en-US" sz="1000">
              <a:latin typeface="ＭＳ Ｐゴシック"/>
            </a:rPr>
            <a:t>　人件費については、地方公務員給与費の削減に伴い、職員給が前年度比</a:t>
          </a:r>
          <a:r>
            <a:rPr kumimoji="1" lang="en-US" altLang="ja-JP" sz="1000">
              <a:latin typeface="ＭＳ Ｐゴシック"/>
            </a:rPr>
            <a:t>1.1</a:t>
          </a:r>
          <a:r>
            <a:rPr kumimoji="1" lang="ja-JP" altLang="en-US" sz="1000">
              <a:latin typeface="ＭＳ Ｐゴシック"/>
            </a:rPr>
            <a:t>％減となっているほか、委員等報酬</a:t>
          </a:r>
          <a:r>
            <a:rPr kumimoji="1" lang="en-US" altLang="ja-JP" sz="1000">
              <a:latin typeface="ＭＳ Ｐゴシック"/>
            </a:rPr>
            <a:t>(</a:t>
          </a:r>
          <a:r>
            <a:rPr kumimoji="1" lang="ja-JP" altLang="en-US" sz="1000">
              <a:latin typeface="ＭＳ Ｐゴシック"/>
            </a:rPr>
            <a:t>その他非常勤職員</a:t>
          </a:r>
          <a:r>
            <a:rPr kumimoji="1" lang="en-US" altLang="ja-JP" sz="1000">
              <a:latin typeface="ＭＳ Ｐゴシック"/>
            </a:rPr>
            <a:t>)</a:t>
          </a:r>
          <a:r>
            <a:rPr kumimoji="1" lang="ja-JP" altLang="en-US" sz="1000">
              <a:latin typeface="ＭＳ Ｐゴシック"/>
            </a:rPr>
            <a:t>についても減少傾向にあった。また、物件費については、昨年度、マイナンバー制度関連のシステム改修や、選挙関連費など、臨時的な事業が多かったため、今年度については、</a:t>
          </a:r>
          <a:r>
            <a:rPr kumimoji="1" lang="en-US" altLang="ja-JP" sz="1000">
              <a:latin typeface="ＭＳ Ｐゴシック"/>
            </a:rPr>
            <a:t>69,985</a:t>
          </a:r>
          <a:r>
            <a:rPr kumimoji="1" lang="ja-JP" altLang="en-US" sz="1000">
              <a:latin typeface="ＭＳ Ｐゴシック"/>
            </a:rPr>
            <a:t>千円の減となり、前年度比で</a:t>
          </a:r>
          <a:r>
            <a:rPr kumimoji="1" lang="en-US" altLang="ja-JP" sz="1000">
              <a:latin typeface="ＭＳ Ｐゴシック"/>
            </a:rPr>
            <a:t>4.5</a:t>
          </a:r>
          <a:r>
            <a:rPr kumimoji="1" lang="ja-JP" altLang="en-US" sz="1000">
              <a:latin typeface="ＭＳ Ｐゴシック"/>
            </a:rPr>
            <a:t>％の減となった。</a:t>
          </a:r>
          <a:endParaRPr kumimoji="1" lang="en-US" altLang="ja-JP" sz="1000">
            <a:latin typeface="ＭＳ Ｐゴシック"/>
          </a:endParaRPr>
        </a:p>
        <a:p>
          <a:r>
            <a:rPr kumimoji="1" lang="ja-JP" altLang="en-US" sz="1000">
              <a:latin typeface="ＭＳ Ｐゴシック"/>
            </a:rPr>
            <a:t>　今年度については昨年度と比較して人件費・物件費とも減となったが、町民からの多様な行政需要が増え、権限委譲や制度改正により業務量が増える中、委託業務などの物件費の増加等が今後も見込まれている。業務の効率化を図り、サービスの質の低下を招かないような工夫が</a:t>
          </a:r>
          <a:endParaRPr kumimoji="1" lang="en-US" altLang="ja-JP" sz="1000">
            <a:latin typeface="ＭＳ Ｐゴシック"/>
          </a:endParaRPr>
        </a:p>
        <a:p>
          <a:r>
            <a:rPr kumimoji="1" lang="ja-JP" altLang="en-US" sz="1000">
              <a:latin typeface="ＭＳ Ｐゴシック"/>
            </a:rPr>
            <a:t>必要になる。</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a:extLst>
            <a:ext uri="{FF2B5EF4-FFF2-40B4-BE49-F238E27FC236}">
              <a16:creationId xmlns:a16="http://schemas.microsoft.com/office/drawing/2014/main" xmlns=""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a:extLst>
            <a:ext uri="{FF2B5EF4-FFF2-40B4-BE49-F238E27FC236}">
              <a16:creationId xmlns:a16="http://schemas.microsoft.com/office/drawing/2014/main" xmlns=""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xmlns=""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a:extLst>
            <a:ext uri="{FF2B5EF4-FFF2-40B4-BE49-F238E27FC236}">
              <a16:creationId xmlns:a16="http://schemas.microsoft.com/office/drawing/2014/main" xmlns=""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a:extLst>
            <a:ext uri="{FF2B5EF4-FFF2-40B4-BE49-F238E27FC236}">
              <a16:creationId xmlns:a16="http://schemas.microsoft.com/office/drawing/2014/main" xmlns="" id="{00000000-0008-0000-0300-0000B8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a:extLst>
            <a:ext uri="{FF2B5EF4-FFF2-40B4-BE49-F238E27FC236}">
              <a16:creationId xmlns:a16="http://schemas.microsoft.com/office/drawing/2014/main" xmlns="" id="{00000000-0008-0000-0300-0000B9000000}"/>
            </a:ext>
          </a:extLst>
        </xdr:cNvPr>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a:extLst>
            <a:ext uri="{FF2B5EF4-FFF2-40B4-BE49-F238E27FC236}">
              <a16:creationId xmlns:a16="http://schemas.microsoft.com/office/drawing/2014/main" xmlns="" id="{00000000-0008-0000-0300-0000BA000000}"/>
            </a:ext>
          </a:extLst>
        </xdr:cNvPr>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a:extLst>
            <a:ext uri="{FF2B5EF4-FFF2-40B4-BE49-F238E27FC236}">
              <a16:creationId xmlns:a16="http://schemas.microsoft.com/office/drawing/2014/main" xmlns="" id="{00000000-0008-0000-0300-0000BB000000}"/>
            </a:ext>
          </a:extLst>
        </xdr:cNvPr>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a:extLst>
            <a:ext uri="{FF2B5EF4-FFF2-40B4-BE49-F238E27FC236}">
              <a16:creationId xmlns:a16="http://schemas.microsoft.com/office/drawing/2014/main" xmlns="" id="{00000000-0008-0000-0300-0000BC000000}"/>
            </a:ext>
          </a:extLst>
        </xdr:cNvPr>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a:extLst>
            <a:ext uri="{FF2B5EF4-FFF2-40B4-BE49-F238E27FC236}">
              <a16:creationId xmlns:a16="http://schemas.microsoft.com/office/drawing/2014/main" xmlns="" id="{00000000-0008-0000-0300-0000BD000000}"/>
            </a:ext>
          </a:extLst>
        </xdr:cNvPr>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15618</xdr:rowOff>
    </xdr:from>
    <xdr:to>
      <xdr:col>7</xdr:col>
      <xdr:colOff>152400</xdr:colOff>
      <xdr:row>81</xdr:row>
      <xdr:rowOff>35052</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flipV="1">
          <a:off x="4114800" y="13903068"/>
          <a:ext cx="838200" cy="1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a:extLst>
            <a:ext uri="{FF2B5EF4-FFF2-40B4-BE49-F238E27FC236}">
              <a16:creationId xmlns:a16="http://schemas.microsoft.com/office/drawing/2014/main" xmlns="" id="{00000000-0008-0000-0300-0000BF000000}"/>
            </a:ext>
          </a:extLst>
        </xdr:cNvPr>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a:extLst>
            <a:ext uri="{FF2B5EF4-FFF2-40B4-BE49-F238E27FC236}">
              <a16:creationId xmlns:a16="http://schemas.microsoft.com/office/drawing/2014/main" xmlns="" id="{00000000-0008-0000-0300-0000C0000000}"/>
            </a:ext>
          </a:extLst>
        </xdr:cNvPr>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5127</xdr:rowOff>
    </xdr:from>
    <xdr:to>
      <xdr:col>6</xdr:col>
      <xdr:colOff>0</xdr:colOff>
      <xdr:row>81</xdr:row>
      <xdr:rowOff>35052</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a:off x="3225800" y="13892577"/>
          <a:ext cx="889000" cy="29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a:extLst>
            <a:ext uri="{FF2B5EF4-FFF2-40B4-BE49-F238E27FC236}">
              <a16:creationId xmlns:a16="http://schemas.microsoft.com/office/drawing/2014/main" xmlns="" id="{00000000-0008-0000-0300-0000C2000000}"/>
            </a:ext>
          </a:extLst>
        </xdr:cNvPr>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95990</xdr:rowOff>
    </xdr:from>
    <xdr:ext cx="736600" cy="259045"/>
    <xdr:sp macro="" textlink="">
      <xdr:nvSpPr>
        <xdr:cNvPr id="195" name="テキスト ボックス 194">
          <a:extLst>
            <a:ext uri="{FF2B5EF4-FFF2-40B4-BE49-F238E27FC236}">
              <a16:creationId xmlns:a16="http://schemas.microsoft.com/office/drawing/2014/main" xmlns="" id="{00000000-0008-0000-0300-0000C3000000}"/>
            </a:ext>
          </a:extLst>
        </xdr:cNvPr>
        <xdr:cNvSpPr txBox="1"/>
      </xdr:nvSpPr>
      <xdr:spPr>
        <a:xfrm>
          <a:off x="3733800" y="13640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143315</xdr:rowOff>
    </xdr:from>
    <xdr:to>
      <xdr:col>4</xdr:col>
      <xdr:colOff>482600</xdr:colOff>
      <xdr:row>81</xdr:row>
      <xdr:rowOff>5127</xdr:rowOff>
    </xdr:to>
    <xdr:cxnSp macro="">
      <xdr:nvCxnSpPr>
        <xdr:cNvPr id="196" name="直線コネクタ 195">
          <a:extLst>
            <a:ext uri="{FF2B5EF4-FFF2-40B4-BE49-F238E27FC236}">
              <a16:creationId xmlns:a16="http://schemas.microsoft.com/office/drawing/2014/main" xmlns="" id="{00000000-0008-0000-0300-0000C4000000}"/>
            </a:ext>
          </a:extLst>
        </xdr:cNvPr>
        <xdr:cNvCxnSpPr/>
      </xdr:nvCxnSpPr>
      <xdr:spPr>
        <a:xfrm>
          <a:off x="2336800" y="13859315"/>
          <a:ext cx="889000" cy="33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a:extLst>
            <a:ext uri="{FF2B5EF4-FFF2-40B4-BE49-F238E27FC236}">
              <a16:creationId xmlns:a16="http://schemas.microsoft.com/office/drawing/2014/main" xmlns="" id="{00000000-0008-0000-0300-0000C5000000}"/>
            </a:ext>
          </a:extLst>
        </xdr:cNvPr>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a:extLst>
            <a:ext uri="{FF2B5EF4-FFF2-40B4-BE49-F238E27FC236}">
              <a16:creationId xmlns:a16="http://schemas.microsoft.com/office/drawing/2014/main" xmlns="" id="{00000000-0008-0000-0300-0000C6000000}"/>
            </a:ext>
          </a:extLst>
        </xdr:cNvPr>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133978</xdr:rowOff>
    </xdr:from>
    <xdr:to>
      <xdr:col>3</xdr:col>
      <xdr:colOff>279400</xdr:colOff>
      <xdr:row>80</xdr:row>
      <xdr:rowOff>143315</xdr:rowOff>
    </xdr:to>
    <xdr:cxnSp macro="">
      <xdr:nvCxnSpPr>
        <xdr:cNvPr id="199" name="直線コネクタ 198">
          <a:extLst>
            <a:ext uri="{FF2B5EF4-FFF2-40B4-BE49-F238E27FC236}">
              <a16:creationId xmlns:a16="http://schemas.microsoft.com/office/drawing/2014/main" xmlns="" id="{00000000-0008-0000-0300-0000C7000000}"/>
            </a:ext>
          </a:extLst>
        </xdr:cNvPr>
        <xdr:cNvCxnSpPr/>
      </xdr:nvCxnSpPr>
      <xdr:spPr>
        <a:xfrm>
          <a:off x="1447800" y="13849978"/>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a:extLst>
            <a:ext uri="{FF2B5EF4-FFF2-40B4-BE49-F238E27FC236}">
              <a16:creationId xmlns:a16="http://schemas.microsoft.com/office/drawing/2014/main" xmlns="" id="{00000000-0008-0000-0300-0000C8000000}"/>
            </a:ext>
          </a:extLst>
        </xdr:cNvPr>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a:extLst>
            <a:ext uri="{FF2B5EF4-FFF2-40B4-BE49-F238E27FC236}">
              <a16:creationId xmlns:a16="http://schemas.microsoft.com/office/drawing/2014/main" xmlns="" id="{00000000-0008-0000-0300-0000C9000000}"/>
            </a:ext>
          </a:extLst>
        </xdr:cNvPr>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a:extLst>
            <a:ext uri="{FF2B5EF4-FFF2-40B4-BE49-F238E27FC236}">
              <a16:creationId xmlns:a16="http://schemas.microsoft.com/office/drawing/2014/main" xmlns="" id="{00000000-0008-0000-0300-0000CA000000}"/>
            </a:ext>
          </a:extLst>
        </xdr:cNvPr>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xmlns="" id="{00000000-0008-0000-0300-0000CC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xmlns="" id="{00000000-0008-0000-0300-0000CD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xmlns="" id="{00000000-0008-0000-0300-0000CF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xmlns="" id="{00000000-0008-0000-0300-0000D0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136268</xdr:rowOff>
    </xdr:from>
    <xdr:to>
      <xdr:col>7</xdr:col>
      <xdr:colOff>203200</xdr:colOff>
      <xdr:row>81</xdr:row>
      <xdr:rowOff>66418</xdr:rowOff>
    </xdr:to>
    <xdr:sp macro="" textlink="">
      <xdr:nvSpPr>
        <xdr:cNvPr id="209" name="円/楕円 208">
          <a:extLst>
            <a:ext uri="{FF2B5EF4-FFF2-40B4-BE49-F238E27FC236}">
              <a16:creationId xmlns:a16="http://schemas.microsoft.com/office/drawing/2014/main" xmlns="" id="{00000000-0008-0000-0300-0000D1000000}"/>
            </a:ext>
          </a:extLst>
        </xdr:cNvPr>
        <xdr:cNvSpPr/>
      </xdr:nvSpPr>
      <xdr:spPr>
        <a:xfrm>
          <a:off x="4902200" y="1385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152795</xdr:rowOff>
    </xdr:from>
    <xdr:ext cx="762000" cy="259045"/>
    <xdr:sp macro="" textlink="">
      <xdr:nvSpPr>
        <xdr:cNvPr id="210" name="人件費・物件費等の状況該当値テキスト">
          <a:extLst>
            <a:ext uri="{FF2B5EF4-FFF2-40B4-BE49-F238E27FC236}">
              <a16:creationId xmlns:a16="http://schemas.microsoft.com/office/drawing/2014/main" xmlns="" id="{00000000-0008-0000-0300-0000D2000000}"/>
            </a:ext>
          </a:extLst>
        </xdr:cNvPr>
        <xdr:cNvSpPr txBox="1"/>
      </xdr:nvSpPr>
      <xdr:spPr>
        <a:xfrm>
          <a:off x="5041900" y="1369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104,552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155702</xdr:rowOff>
    </xdr:from>
    <xdr:to>
      <xdr:col>6</xdr:col>
      <xdr:colOff>50800</xdr:colOff>
      <xdr:row>81</xdr:row>
      <xdr:rowOff>85852</xdr:rowOff>
    </xdr:to>
    <xdr:sp macro="" textlink="">
      <xdr:nvSpPr>
        <xdr:cNvPr id="211" name="円/楕円 210">
          <a:extLst>
            <a:ext uri="{FF2B5EF4-FFF2-40B4-BE49-F238E27FC236}">
              <a16:creationId xmlns:a16="http://schemas.microsoft.com/office/drawing/2014/main" xmlns="" id="{00000000-0008-0000-0300-0000D3000000}"/>
            </a:ext>
          </a:extLst>
        </xdr:cNvPr>
        <xdr:cNvSpPr/>
      </xdr:nvSpPr>
      <xdr:spPr>
        <a:xfrm>
          <a:off x="4064000" y="1387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70629</xdr:rowOff>
    </xdr:from>
    <xdr:ext cx="7366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3733800" y="13958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108,579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125777</xdr:rowOff>
    </xdr:from>
    <xdr:to>
      <xdr:col>4</xdr:col>
      <xdr:colOff>533400</xdr:colOff>
      <xdr:row>81</xdr:row>
      <xdr:rowOff>55927</xdr:rowOff>
    </xdr:to>
    <xdr:sp macro="" textlink="">
      <xdr:nvSpPr>
        <xdr:cNvPr id="213" name="円/楕円 212">
          <a:extLst>
            <a:ext uri="{FF2B5EF4-FFF2-40B4-BE49-F238E27FC236}">
              <a16:creationId xmlns:a16="http://schemas.microsoft.com/office/drawing/2014/main" xmlns="" id="{00000000-0008-0000-0300-0000D5000000}"/>
            </a:ext>
          </a:extLst>
        </xdr:cNvPr>
        <xdr:cNvSpPr/>
      </xdr:nvSpPr>
      <xdr:spPr>
        <a:xfrm>
          <a:off x="3175000" y="13841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66104</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2844800" y="1361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102,378</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92515</xdr:rowOff>
    </xdr:from>
    <xdr:to>
      <xdr:col>3</xdr:col>
      <xdr:colOff>330200</xdr:colOff>
      <xdr:row>81</xdr:row>
      <xdr:rowOff>22665</xdr:rowOff>
    </xdr:to>
    <xdr:sp macro="" textlink="">
      <xdr:nvSpPr>
        <xdr:cNvPr id="215" name="円/楕円 214">
          <a:extLst>
            <a:ext uri="{FF2B5EF4-FFF2-40B4-BE49-F238E27FC236}">
              <a16:creationId xmlns:a16="http://schemas.microsoft.com/office/drawing/2014/main" xmlns="" id="{00000000-0008-0000-0300-0000D7000000}"/>
            </a:ext>
          </a:extLst>
        </xdr:cNvPr>
        <xdr:cNvSpPr/>
      </xdr:nvSpPr>
      <xdr:spPr>
        <a:xfrm>
          <a:off x="2286000" y="138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32842</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955800" y="13577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95,486</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83178</xdr:rowOff>
    </xdr:from>
    <xdr:to>
      <xdr:col>2</xdr:col>
      <xdr:colOff>127000</xdr:colOff>
      <xdr:row>81</xdr:row>
      <xdr:rowOff>13328</xdr:rowOff>
    </xdr:to>
    <xdr:sp macro="" textlink="">
      <xdr:nvSpPr>
        <xdr:cNvPr id="217" name="円/楕円 216">
          <a:extLst>
            <a:ext uri="{FF2B5EF4-FFF2-40B4-BE49-F238E27FC236}">
              <a16:creationId xmlns:a16="http://schemas.microsoft.com/office/drawing/2014/main" xmlns="" id="{00000000-0008-0000-0300-0000D9000000}"/>
            </a:ext>
          </a:extLst>
        </xdr:cNvPr>
        <xdr:cNvSpPr/>
      </xdr:nvSpPr>
      <xdr:spPr>
        <a:xfrm>
          <a:off x="1397000" y="13799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23505</xdr:rowOff>
    </xdr:from>
    <xdr:ext cx="762000" cy="259045"/>
    <xdr:sp macro="" textlink="">
      <xdr:nvSpPr>
        <xdr:cNvPr id="218" name="テキスト ボックス 217">
          <a:extLst>
            <a:ext uri="{FF2B5EF4-FFF2-40B4-BE49-F238E27FC236}">
              <a16:creationId xmlns:a16="http://schemas.microsoft.com/office/drawing/2014/main" xmlns="" id="{00000000-0008-0000-0300-0000DA000000}"/>
            </a:ext>
          </a:extLst>
        </xdr:cNvPr>
        <xdr:cNvSpPr txBox="1"/>
      </xdr:nvSpPr>
      <xdr:spPr>
        <a:xfrm>
          <a:off x="1066800" y="13568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a:extLst>
            <a:ext uri="{FF2B5EF4-FFF2-40B4-BE49-F238E27FC236}">
              <a16:creationId xmlns:a16="http://schemas.microsoft.com/office/drawing/2014/main" xmlns="" id="{00000000-0008-0000-0300-0000DB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a:extLst>
            <a:ext uri="{FF2B5EF4-FFF2-40B4-BE49-F238E27FC236}">
              <a16:creationId xmlns:a16="http://schemas.microsoft.com/office/drawing/2014/main" xmlns="" id="{00000000-0008-0000-0300-0000DD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[96.0]</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a:extLst>
            <a:ext uri="{FF2B5EF4-FFF2-40B4-BE49-F238E27FC236}">
              <a16:creationId xmlns:a16="http://schemas.microsoft.com/office/drawing/2014/main" xmlns="" id="{00000000-0008-0000-0300-0000DE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a:extLst>
            <a:ext uri="{FF2B5EF4-FFF2-40B4-BE49-F238E27FC236}">
              <a16:creationId xmlns:a16="http://schemas.microsoft.com/office/drawing/2014/main" xmlns="" id="{00000000-0008-0000-0300-0000DF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a:extLst>
            <a:ext uri="{FF2B5EF4-FFF2-40B4-BE49-F238E27FC236}">
              <a16:creationId xmlns:a16="http://schemas.microsoft.com/office/drawing/2014/main" xmlns="" id="{00000000-0008-0000-0300-0000E0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a:extLst>
            <a:ext uri="{FF2B5EF4-FFF2-40B4-BE49-F238E27FC236}">
              <a16:creationId xmlns:a16="http://schemas.microsoft.com/office/drawing/2014/main" xmlns="" id="{00000000-0008-0000-0300-0000E1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a:extLst>
            <a:ext uri="{FF2B5EF4-FFF2-40B4-BE49-F238E27FC236}">
              <a16:creationId xmlns:a16="http://schemas.microsoft.com/office/drawing/2014/main" xmlns="" id="{00000000-0008-0000-0300-0000E2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a:extLst>
            <a:ext uri="{FF2B5EF4-FFF2-40B4-BE49-F238E27FC236}">
              <a16:creationId xmlns:a16="http://schemas.microsoft.com/office/drawing/2014/main" xmlns="" id="{00000000-0008-0000-0300-0000E4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a:extLst>
            <a:ext uri="{FF2B5EF4-FFF2-40B4-BE49-F238E27FC236}">
              <a16:creationId xmlns:a16="http://schemas.microsoft.com/office/drawing/2014/main" xmlns="" id="{00000000-0008-0000-0300-0000E5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a:extLst>
            <a:ext uri="{FF2B5EF4-FFF2-40B4-BE49-F238E27FC236}">
              <a16:creationId xmlns:a16="http://schemas.microsoft.com/office/drawing/2014/main" xmlns="" id="{00000000-0008-0000-0300-0000E7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適正な給与水準の維持に努めており、昨年度と同水準で、類似団体平均と比べて</a:t>
          </a:r>
          <a:r>
            <a:rPr kumimoji="1" lang="en-US" altLang="ja-JP" sz="1100">
              <a:latin typeface="ＭＳ Ｐゴシック"/>
            </a:rPr>
            <a:t>1.3</a:t>
          </a:r>
          <a:r>
            <a:rPr kumimoji="1" lang="ja-JP" altLang="en-US" sz="1100">
              <a:latin typeface="ＭＳ Ｐゴシック"/>
            </a:rPr>
            <a:t>低い数値となった。</a:t>
          </a:r>
          <a:endParaRPr kumimoji="1" lang="en-US" altLang="ja-JP" sz="1100">
            <a:latin typeface="ＭＳ Ｐゴシック"/>
          </a:endParaRPr>
        </a:p>
        <a:p>
          <a:r>
            <a:rPr kumimoji="1" lang="ja-JP" altLang="en-US" sz="1100">
              <a:latin typeface="ＭＳ Ｐゴシック"/>
            </a:rPr>
            <a:t>　引き続き類似団体平均数値を上回らないよう、適正な給与制度の運用を検討する。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a:extLst>
            <a:ext uri="{FF2B5EF4-FFF2-40B4-BE49-F238E27FC236}">
              <a16:creationId xmlns:a16="http://schemas.microsoft.com/office/drawing/2014/main" xmlns="" id="{00000000-0008-0000-0300-0000E8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a:extLst>
            <a:ext uri="{FF2B5EF4-FFF2-40B4-BE49-F238E27FC236}">
              <a16:creationId xmlns:a16="http://schemas.microsoft.com/office/drawing/2014/main" xmlns="" id="{00000000-0008-0000-0300-0000E9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4" name="直線コネクタ 233">
          <a:extLst>
            <a:ext uri="{FF2B5EF4-FFF2-40B4-BE49-F238E27FC236}">
              <a16:creationId xmlns:a16="http://schemas.microsoft.com/office/drawing/2014/main" xmlns="" id="{00000000-0008-0000-0300-0000EA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35" name="テキスト ボックス 234">
          <a:extLst>
            <a:ext uri="{FF2B5EF4-FFF2-40B4-BE49-F238E27FC236}">
              <a16:creationId xmlns:a16="http://schemas.microsoft.com/office/drawing/2014/main" xmlns="" id="{00000000-0008-0000-0300-0000EB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36" name="直線コネクタ 235">
          <a:extLst>
            <a:ext uri="{FF2B5EF4-FFF2-40B4-BE49-F238E27FC236}">
              <a16:creationId xmlns:a16="http://schemas.microsoft.com/office/drawing/2014/main" xmlns="" id="{00000000-0008-0000-0300-0000EC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7" name="テキスト ボックス 236">
          <a:extLst>
            <a:ext uri="{FF2B5EF4-FFF2-40B4-BE49-F238E27FC236}">
              <a16:creationId xmlns:a16="http://schemas.microsoft.com/office/drawing/2014/main" xmlns="" id="{00000000-0008-0000-0300-0000ED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8" name="直線コネクタ 237">
          <a:extLst>
            <a:ext uri="{FF2B5EF4-FFF2-40B4-BE49-F238E27FC236}">
              <a16:creationId xmlns:a16="http://schemas.microsoft.com/office/drawing/2014/main" xmlns="" id="{00000000-0008-0000-0300-0000EE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a:extLst>
            <a:ext uri="{FF2B5EF4-FFF2-40B4-BE49-F238E27FC236}">
              <a16:creationId xmlns:a16="http://schemas.microsoft.com/office/drawing/2014/main" xmlns=""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38705</xdr:rowOff>
    </xdr:from>
    <xdr:to>
      <xdr:col>24</xdr:col>
      <xdr:colOff>558800</xdr:colOff>
      <xdr:row>88</xdr:row>
      <xdr:rowOff>114905</xdr:rowOff>
    </xdr:to>
    <xdr:cxnSp macro="">
      <xdr:nvCxnSpPr>
        <xdr:cNvPr id="249" name="直線コネクタ 248">
          <a:extLst>
            <a:ext uri="{FF2B5EF4-FFF2-40B4-BE49-F238E27FC236}">
              <a16:creationId xmlns:a16="http://schemas.microsoft.com/office/drawing/2014/main" xmlns="" id="{00000000-0008-0000-0300-0000F9000000}"/>
            </a:ext>
          </a:extLst>
        </xdr:cNvPr>
        <xdr:cNvCxnSpPr/>
      </xdr:nvCxnSpPr>
      <xdr:spPr>
        <a:xfrm flipV="1">
          <a:off x="17018000" y="13754705"/>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86982</xdr:rowOff>
    </xdr:from>
    <xdr:ext cx="762000" cy="259045"/>
    <xdr:sp macro="" textlink="">
      <xdr:nvSpPr>
        <xdr:cNvPr id="250" name="給与水準   （国との比較）最小値テキスト">
          <a:extLst>
            <a:ext uri="{FF2B5EF4-FFF2-40B4-BE49-F238E27FC236}">
              <a16:creationId xmlns:a16="http://schemas.microsoft.com/office/drawing/2014/main" xmlns="" id="{00000000-0008-0000-0300-0000FA000000}"/>
            </a:ext>
          </a:extLst>
        </xdr:cNvPr>
        <xdr:cNvSpPr txBox="1"/>
      </xdr:nvSpPr>
      <xdr:spPr>
        <a:xfrm>
          <a:off x="17106900" y="15174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88</xdr:row>
      <xdr:rowOff>114905</xdr:rowOff>
    </xdr:from>
    <xdr:to>
      <xdr:col>24</xdr:col>
      <xdr:colOff>647700</xdr:colOff>
      <xdr:row>88</xdr:row>
      <xdr:rowOff>114905</xdr:rowOff>
    </xdr:to>
    <xdr:cxnSp macro="">
      <xdr:nvCxnSpPr>
        <xdr:cNvPr id="251" name="直線コネクタ 250">
          <a:extLst>
            <a:ext uri="{FF2B5EF4-FFF2-40B4-BE49-F238E27FC236}">
              <a16:creationId xmlns:a16="http://schemas.microsoft.com/office/drawing/2014/main" xmlns="" id="{00000000-0008-0000-0300-0000FB000000}"/>
            </a:ext>
          </a:extLst>
        </xdr:cNvPr>
        <xdr:cNvCxnSpPr/>
      </xdr:nvCxnSpPr>
      <xdr:spPr>
        <a:xfrm>
          <a:off x="16929100" y="15202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125082</xdr:rowOff>
    </xdr:from>
    <xdr:ext cx="762000" cy="259045"/>
    <xdr:sp macro="" textlink="">
      <xdr:nvSpPr>
        <xdr:cNvPr id="252" name="給与水準   （国との比較）最大値テキスト">
          <a:extLst>
            <a:ext uri="{FF2B5EF4-FFF2-40B4-BE49-F238E27FC236}">
              <a16:creationId xmlns:a16="http://schemas.microsoft.com/office/drawing/2014/main" xmlns="" id="{00000000-0008-0000-0300-0000FC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38705</xdr:rowOff>
    </xdr:from>
    <xdr:to>
      <xdr:col>24</xdr:col>
      <xdr:colOff>647700</xdr:colOff>
      <xdr:row>80</xdr:row>
      <xdr:rowOff>38705</xdr:rowOff>
    </xdr:to>
    <xdr:cxnSp macro="">
      <xdr:nvCxnSpPr>
        <xdr:cNvPr id="253" name="直線コネクタ 252">
          <a:extLst>
            <a:ext uri="{FF2B5EF4-FFF2-40B4-BE49-F238E27FC236}">
              <a16:creationId xmlns:a16="http://schemas.microsoft.com/office/drawing/2014/main" xmlns="" id="{00000000-0008-0000-0300-0000FD00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30843</xdr:rowOff>
    </xdr:from>
    <xdr:to>
      <xdr:col>24</xdr:col>
      <xdr:colOff>558800</xdr:colOff>
      <xdr:row>84</xdr:row>
      <xdr:rowOff>30843</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6179800" y="1443264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101495</xdr:rowOff>
    </xdr:from>
    <xdr:ext cx="762000" cy="259045"/>
    <xdr:sp macro="" textlink="">
      <xdr:nvSpPr>
        <xdr:cNvPr id="255" name="給与水準   （国との比較）平均値テキスト">
          <a:extLst>
            <a:ext uri="{FF2B5EF4-FFF2-40B4-BE49-F238E27FC236}">
              <a16:creationId xmlns:a16="http://schemas.microsoft.com/office/drawing/2014/main" xmlns="" id="{00000000-0008-0000-0300-0000FF000000}"/>
            </a:ext>
          </a:extLst>
        </xdr:cNvPr>
        <xdr:cNvSpPr txBox="1"/>
      </xdr:nvSpPr>
      <xdr:spPr>
        <a:xfrm>
          <a:off x="17106900" y="145032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129418</xdr:rowOff>
    </xdr:from>
    <xdr:to>
      <xdr:col>24</xdr:col>
      <xdr:colOff>609600</xdr:colOff>
      <xdr:row>85</xdr:row>
      <xdr:rowOff>59568</xdr:rowOff>
    </xdr:to>
    <xdr:sp macro="" textlink="">
      <xdr:nvSpPr>
        <xdr:cNvPr id="256" name="フローチャート : 判断 255">
          <a:extLst>
            <a:ext uri="{FF2B5EF4-FFF2-40B4-BE49-F238E27FC236}">
              <a16:creationId xmlns:a16="http://schemas.microsoft.com/office/drawing/2014/main" xmlns="" id="{00000000-0008-0000-0300-000000010000}"/>
            </a:ext>
          </a:extLst>
        </xdr:cNvPr>
        <xdr:cNvSpPr/>
      </xdr:nvSpPr>
      <xdr:spPr>
        <a:xfrm>
          <a:off x="16967200" y="1453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83</xdr:row>
      <xdr:rowOff>6955</xdr:rowOff>
    </xdr:from>
    <xdr:to>
      <xdr:col>23</xdr:col>
      <xdr:colOff>406400</xdr:colOff>
      <xdr:row>84</xdr:row>
      <xdr:rowOff>30843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a:off x="15290800" y="14237305"/>
          <a:ext cx="889000" cy="195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117929</xdr:rowOff>
    </xdr:from>
    <xdr:to>
      <xdr:col>23</xdr:col>
      <xdr:colOff>457200</xdr:colOff>
      <xdr:row>85</xdr:row>
      <xdr:rowOff>48079</xdr:rowOff>
    </xdr:to>
    <xdr:sp macro="" textlink="">
      <xdr:nvSpPr>
        <xdr:cNvPr id="258" name="フローチャート : 判断 257">
          <a:extLst>
            <a:ext uri="{FF2B5EF4-FFF2-40B4-BE49-F238E27FC236}">
              <a16:creationId xmlns:a16="http://schemas.microsoft.com/office/drawing/2014/main" xmlns="" id="{00000000-0008-0000-0300-000002010000}"/>
            </a:ext>
          </a:extLst>
        </xdr:cNvPr>
        <xdr:cNvSpPr/>
      </xdr:nvSpPr>
      <xdr:spPr>
        <a:xfrm>
          <a:off x="16129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32856</xdr:rowOff>
    </xdr:from>
    <xdr:ext cx="736600" cy="259045"/>
    <xdr:sp macro="" textlink="">
      <xdr:nvSpPr>
        <xdr:cNvPr id="259" name="テキスト ボックス 258">
          <a:extLst>
            <a:ext uri="{FF2B5EF4-FFF2-40B4-BE49-F238E27FC236}">
              <a16:creationId xmlns:a16="http://schemas.microsoft.com/office/drawing/2014/main" xmlns="" id="{00000000-0008-0000-0300-000003010000}"/>
            </a:ext>
          </a:extLst>
        </xdr:cNvPr>
        <xdr:cNvSpPr txBox="1"/>
      </xdr:nvSpPr>
      <xdr:spPr>
        <a:xfrm>
          <a:off x="15798800" y="146061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6955</xdr:rowOff>
    </xdr:from>
    <xdr:to>
      <xdr:col>22</xdr:col>
      <xdr:colOff>203200</xdr:colOff>
      <xdr:row>84</xdr:row>
      <xdr:rowOff>19352</xdr:rowOff>
    </xdr:to>
    <xdr:cxnSp macro="">
      <xdr:nvCxnSpPr>
        <xdr:cNvPr id="260" name="直線コネクタ 259">
          <a:extLst>
            <a:ext uri="{FF2B5EF4-FFF2-40B4-BE49-F238E27FC236}">
              <a16:creationId xmlns:a16="http://schemas.microsoft.com/office/drawing/2014/main" xmlns="" id="{00000000-0008-0000-0300-000004010000}"/>
            </a:ext>
          </a:extLst>
        </xdr:cNvPr>
        <xdr:cNvCxnSpPr/>
      </xdr:nvCxnSpPr>
      <xdr:spPr>
        <a:xfrm flipV="1">
          <a:off x="14401800" y="14237305"/>
          <a:ext cx="889000" cy="18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1" name="フローチャート : 判断 260">
          <a:extLst>
            <a:ext uri="{FF2B5EF4-FFF2-40B4-BE49-F238E27FC236}">
              <a16:creationId xmlns:a16="http://schemas.microsoft.com/office/drawing/2014/main" xmlns="" id="{00000000-0008-0000-0300-000005010000}"/>
            </a:ext>
          </a:extLst>
        </xdr:cNvPr>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2" name="テキスト ボックス 261">
          <a:extLst>
            <a:ext uri="{FF2B5EF4-FFF2-40B4-BE49-F238E27FC236}">
              <a16:creationId xmlns:a16="http://schemas.microsoft.com/office/drawing/2014/main" xmlns="" id="{00000000-0008-0000-0300-000006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19352</xdr:rowOff>
    </xdr:from>
    <xdr:to>
      <xdr:col>21</xdr:col>
      <xdr:colOff>0</xdr:colOff>
      <xdr:row>89</xdr:row>
      <xdr:rowOff>92832</xdr:rowOff>
    </xdr:to>
    <xdr:cxnSp macro="">
      <xdr:nvCxnSpPr>
        <xdr:cNvPr id="263" name="直線コネクタ 262">
          <a:extLst>
            <a:ext uri="{FF2B5EF4-FFF2-40B4-BE49-F238E27FC236}">
              <a16:creationId xmlns:a16="http://schemas.microsoft.com/office/drawing/2014/main" xmlns="" id="{00000000-0008-0000-0300-000007010000}"/>
            </a:ext>
          </a:extLst>
        </xdr:cNvPr>
        <xdr:cNvCxnSpPr/>
      </xdr:nvCxnSpPr>
      <xdr:spPr>
        <a:xfrm flipV="1">
          <a:off x="13512800" y="14421152"/>
          <a:ext cx="889000" cy="930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60477</xdr:rowOff>
    </xdr:from>
    <xdr:to>
      <xdr:col>21</xdr:col>
      <xdr:colOff>50800</xdr:colOff>
      <xdr:row>84</xdr:row>
      <xdr:rowOff>162077</xdr:rowOff>
    </xdr:to>
    <xdr:sp macro="" textlink="">
      <xdr:nvSpPr>
        <xdr:cNvPr id="264" name="フローチャート : 判断 263">
          <a:extLst>
            <a:ext uri="{FF2B5EF4-FFF2-40B4-BE49-F238E27FC236}">
              <a16:creationId xmlns:a16="http://schemas.microsoft.com/office/drawing/2014/main" xmlns="" id="{00000000-0008-0000-0300-000008010000}"/>
            </a:ext>
          </a:extLst>
        </xdr:cNvPr>
        <xdr:cNvSpPr/>
      </xdr:nvSpPr>
      <xdr:spPr>
        <a:xfrm>
          <a:off x="14351000" y="1446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146854</xdr:rowOff>
    </xdr:from>
    <xdr:ext cx="762000" cy="259045"/>
    <xdr:sp macro="" textlink="">
      <xdr:nvSpPr>
        <xdr:cNvPr id="265" name="テキスト ボックス 264">
          <a:extLst>
            <a:ext uri="{FF2B5EF4-FFF2-40B4-BE49-F238E27FC236}">
              <a16:creationId xmlns:a16="http://schemas.microsoft.com/office/drawing/2014/main" xmlns="" id="{00000000-0008-0000-0300-000009010000}"/>
            </a:ext>
          </a:extLst>
        </xdr:cNvPr>
        <xdr:cNvSpPr txBox="1"/>
      </xdr:nvSpPr>
      <xdr:spPr>
        <a:xfrm>
          <a:off x="14020800" y="14548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99484</xdr:rowOff>
    </xdr:from>
    <xdr:to>
      <xdr:col>19</xdr:col>
      <xdr:colOff>533400</xdr:colOff>
      <xdr:row>90</xdr:row>
      <xdr:rowOff>29634</xdr:rowOff>
    </xdr:to>
    <xdr:sp macro="" textlink="">
      <xdr:nvSpPr>
        <xdr:cNvPr id="266" name="フローチャート : 判断 265">
          <a:extLst>
            <a:ext uri="{FF2B5EF4-FFF2-40B4-BE49-F238E27FC236}">
              <a16:creationId xmlns:a16="http://schemas.microsoft.com/office/drawing/2014/main" xmlns="" id="{00000000-0008-0000-0300-00000A010000}"/>
            </a:ext>
          </a:extLst>
        </xdr:cNvPr>
        <xdr:cNvSpPr/>
      </xdr:nvSpPr>
      <xdr:spPr>
        <a:xfrm>
          <a:off x="13462000" y="15358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14411</xdr:rowOff>
    </xdr:from>
    <xdr:ext cx="7620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3131800" y="15444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xmlns=""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xmlns=""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xmlns=""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xmlns=""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151493</xdr:rowOff>
    </xdr:from>
    <xdr:to>
      <xdr:col>24</xdr:col>
      <xdr:colOff>609600</xdr:colOff>
      <xdr:row>84</xdr:row>
      <xdr:rowOff>81643</xdr:rowOff>
    </xdr:to>
    <xdr:sp macro="" textlink="">
      <xdr:nvSpPr>
        <xdr:cNvPr id="273" name="円/楕円 272">
          <a:extLst>
            <a:ext uri="{FF2B5EF4-FFF2-40B4-BE49-F238E27FC236}">
              <a16:creationId xmlns:a16="http://schemas.microsoft.com/office/drawing/2014/main" xmlns="" id="{00000000-0008-0000-0300-000011010000}"/>
            </a:ext>
          </a:extLst>
        </xdr:cNvPr>
        <xdr:cNvSpPr/>
      </xdr:nvSpPr>
      <xdr:spPr>
        <a:xfrm>
          <a:off x="169672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168020</xdr:rowOff>
    </xdr:from>
    <xdr:ext cx="762000" cy="259045"/>
    <xdr:sp macro="" textlink="">
      <xdr:nvSpPr>
        <xdr:cNvPr id="274" name="給与水準   （国との比較）該当値テキスト">
          <a:extLst>
            <a:ext uri="{FF2B5EF4-FFF2-40B4-BE49-F238E27FC236}">
              <a16:creationId xmlns:a16="http://schemas.microsoft.com/office/drawing/2014/main" xmlns="" id="{00000000-0008-0000-0300-000012010000}"/>
            </a:ext>
          </a:extLst>
        </xdr:cNvPr>
        <xdr:cNvSpPr txBox="1"/>
      </xdr:nvSpPr>
      <xdr:spPr>
        <a:xfrm>
          <a:off x="17106900" y="1422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151493</xdr:rowOff>
    </xdr:from>
    <xdr:to>
      <xdr:col>23</xdr:col>
      <xdr:colOff>457200</xdr:colOff>
      <xdr:row>84</xdr:row>
      <xdr:rowOff>81643</xdr:rowOff>
    </xdr:to>
    <xdr:sp macro="" textlink="">
      <xdr:nvSpPr>
        <xdr:cNvPr id="275" name="円/楕円 274">
          <a:extLst>
            <a:ext uri="{FF2B5EF4-FFF2-40B4-BE49-F238E27FC236}">
              <a16:creationId xmlns:a16="http://schemas.microsoft.com/office/drawing/2014/main" xmlns="" id="{00000000-0008-0000-0300-000013010000}"/>
            </a:ext>
          </a:extLst>
        </xdr:cNvPr>
        <xdr:cNvSpPr/>
      </xdr:nvSpPr>
      <xdr:spPr>
        <a:xfrm>
          <a:off x="16129000" y="1438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91820</xdr:rowOff>
    </xdr:from>
    <xdr:ext cx="7366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5798800" y="141507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22</xdr:col>
      <xdr:colOff>152400</xdr:colOff>
      <xdr:row>82</xdr:row>
      <xdr:rowOff>127605</xdr:rowOff>
    </xdr:from>
    <xdr:to>
      <xdr:col>22</xdr:col>
      <xdr:colOff>254000</xdr:colOff>
      <xdr:row>83</xdr:row>
      <xdr:rowOff>57755</xdr:rowOff>
    </xdr:to>
    <xdr:sp macro="" textlink="">
      <xdr:nvSpPr>
        <xdr:cNvPr id="277" name="円/楕円 276">
          <a:extLst>
            <a:ext uri="{FF2B5EF4-FFF2-40B4-BE49-F238E27FC236}">
              <a16:creationId xmlns:a16="http://schemas.microsoft.com/office/drawing/2014/main" xmlns="" id="{00000000-0008-0000-0300-000015010000}"/>
            </a:ext>
          </a:extLst>
        </xdr:cNvPr>
        <xdr:cNvSpPr/>
      </xdr:nvSpPr>
      <xdr:spPr>
        <a:xfrm>
          <a:off x="15240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67932</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4909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140002</xdr:rowOff>
    </xdr:from>
    <xdr:to>
      <xdr:col>21</xdr:col>
      <xdr:colOff>50800</xdr:colOff>
      <xdr:row>84</xdr:row>
      <xdr:rowOff>70152</xdr:rowOff>
    </xdr:to>
    <xdr:sp macro="" textlink="">
      <xdr:nvSpPr>
        <xdr:cNvPr id="279" name="円/楕円 278">
          <a:extLst>
            <a:ext uri="{FF2B5EF4-FFF2-40B4-BE49-F238E27FC236}">
              <a16:creationId xmlns:a16="http://schemas.microsoft.com/office/drawing/2014/main" xmlns="" id="{00000000-0008-0000-0300-000017010000}"/>
            </a:ext>
          </a:extLst>
        </xdr:cNvPr>
        <xdr:cNvSpPr/>
      </xdr:nvSpPr>
      <xdr:spPr>
        <a:xfrm>
          <a:off x="14351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80329</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4020800" y="14139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42032</xdr:rowOff>
    </xdr:from>
    <xdr:to>
      <xdr:col>19</xdr:col>
      <xdr:colOff>533400</xdr:colOff>
      <xdr:row>89</xdr:row>
      <xdr:rowOff>143632</xdr:rowOff>
    </xdr:to>
    <xdr:sp macro="" textlink="">
      <xdr:nvSpPr>
        <xdr:cNvPr id="281" name="円/楕円 280">
          <a:extLst>
            <a:ext uri="{FF2B5EF4-FFF2-40B4-BE49-F238E27FC236}">
              <a16:creationId xmlns:a16="http://schemas.microsoft.com/office/drawing/2014/main" xmlns="" id="{00000000-0008-0000-0300-000019010000}"/>
            </a:ext>
          </a:extLst>
        </xdr:cNvPr>
        <xdr:cNvSpPr/>
      </xdr:nvSpPr>
      <xdr:spPr>
        <a:xfrm>
          <a:off x="13462000" y="15301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153809</xdr:rowOff>
    </xdr:from>
    <xdr:ext cx="762000" cy="259045"/>
    <xdr:sp macro="" textlink="">
      <xdr:nvSpPr>
        <xdr:cNvPr id="282" name="テキスト ボックス 281">
          <a:extLst>
            <a:ext uri="{FF2B5EF4-FFF2-40B4-BE49-F238E27FC236}">
              <a16:creationId xmlns:a16="http://schemas.microsoft.com/office/drawing/2014/main" xmlns="" id="{00000000-0008-0000-0300-00001A010000}"/>
            </a:ext>
          </a:extLst>
        </xdr:cNvPr>
        <xdr:cNvSpPr txBox="1"/>
      </xdr:nvSpPr>
      <xdr:spPr>
        <a:xfrm>
          <a:off x="13131800" y="15069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104.0</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a:extLst>
            <a:ext uri="{FF2B5EF4-FFF2-40B4-BE49-F238E27FC236}">
              <a16:creationId xmlns:a16="http://schemas.microsoft.com/office/drawing/2014/main" xmlns=""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a:extLst>
            <a:ext uri="{FF2B5EF4-FFF2-40B4-BE49-F238E27FC236}">
              <a16:creationId xmlns:a16="http://schemas.microsoft.com/office/drawing/2014/main" xmlns="" id="{00000000-0008-0000-0300-00001D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a:extLst>
            <a:ext uri="{FF2B5EF4-FFF2-40B4-BE49-F238E27FC236}">
              <a16:creationId xmlns:a16="http://schemas.microsoft.com/office/drawing/2014/main" xmlns=""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a:extLst>
            <a:ext uri="{FF2B5EF4-FFF2-40B4-BE49-F238E27FC236}">
              <a16:creationId xmlns:a16="http://schemas.microsoft.com/office/drawing/2014/main" xmlns=""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a:extLst>
            <a:ext uri="{FF2B5EF4-FFF2-40B4-BE49-F238E27FC236}">
              <a16:creationId xmlns:a16="http://schemas.microsoft.com/office/drawing/2014/main" xmlns=""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a:extLst>
            <a:ext uri="{FF2B5EF4-FFF2-40B4-BE49-F238E27FC236}">
              <a16:creationId xmlns:a16="http://schemas.microsoft.com/office/drawing/2014/main" xmlns=""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a:extLst>
            <a:ext uri="{FF2B5EF4-FFF2-40B4-BE49-F238E27FC236}">
              <a16:creationId xmlns:a16="http://schemas.microsoft.com/office/drawing/2014/main" xmlns=""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a:extLst>
            <a:ext uri="{FF2B5EF4-FFF2-40B4-BE49-F238E27FC236}">
              <a16:creationId xmlns:a16="http://schemas.microsoft.com/office/drawing/2014/main" xmlns=""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a:extLst>
            <a:ext uri="{FF2B5EF4-FFF2-40B4-BE49-F238E27FC236}">
              <a16:creationId xmlns:a16="http://schemas.microsoft.com/office/drawing/2014/main" xmlns=""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a:extLst>
            <a:ext uri="{FF2B5EF4-FFF2-40B4-BE49-F238E27FC236}">
              <a16:creationId xmlns:a16="http://schemas.microsoft.com/office/drawing/2014/main" xmlns=""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定員適正化計画に基づき新規採用職員については、</a:t>
          </a:r>
          <a:r>
            <a:rPr kumimoji="1" lang="en-US" altLang="ja-JP" sz="1100">
              <a:latin typeface="ＭＳ Ｐゴシック"/>
            </a:rPr>
            <a:t>25</a:t>
          </a:r>
          <a:r>
            <a:rPr kumimoji="1" lang="ja-JP" altLang="en-US" sz="1100">
              <a:latin typeface="ＭＳ Ｐゴシック"/>
            </a:rPr>
            <a:t>年度まで退職者一部不補充等を実施していたことから、常に低い数値となっている。今年度は前年度に比べ人口千人あたり</a:t>
          </a:r>
          <a:r>
            <a:rPr kumimoji="1" lang="en-US" altLang="ja-JP" sz="1100">
              <a:latin typeface="ＭＳ Ｐゴシック"/>
            </a:rPr>
            <a:t>0.08</a:t>
          </a:r>
          <a:r>
            <a:rPr kumimoji="1" lang="ja-JP" altLang="en-US" sz="1100">
              <a:latin typeface="ＭＳ Ｐゴシック"/>
            </a:rPr>
            <a:t>人減となり、類似団体平均と比べても</a:t>
          </a:r>
          <a:r>
            <a:rPr kumimoji="1" lang="en-US" altLang="ja-JP" sz="1100">
              <a:latin typeface="ＭＳ Ｐゴシック"/>
            </a:rPr>
            <a:t>0.66</a:t>
          </a:r>
          <a:r>
            <a:rPr kumimoji="1" lang="ja-JP" altLang="en-US" sz="1100">
              <a:latin typeface="ＭＳ Ｐゴシック"/>
            </a:rPr>
            <a:t>人少なく、宮崎県市町村平均と比較しても</a:t>
          </a:r>
          <a:r>
            <a:rPr kumimoji="1" lang="en-US" altLang="ja-JP" sz="1100">
              <a:latin typeface="ＭＳ Ｐゴシック"/>
            </a:rPr>
            <a:t>1.83</a:t>
          </a:r>
          <a:r>
            <a:rPr kumimoji="1" lang="ja-JP" altLang="en-US" sz="1100">
              <a:latin typeface="ＭＳ Ｐゴシック"/>
            </a:rPr>
            <a:t>人少ない結果となった。</a:t>
          </a:r>
        </a:p>
        <a:p>
          <a:r>
            <a:rPr kumimoji="1" lang="ja-JP" altLang="en-US" sz="1100">
              <a:latin typeface="ＭＳ Ｐゴシック"/>
            </a:rPr>
            <a:t>　本町の人口は、微増ではあるものの増加傾向にあることから、住民へのサービスの低下を招かないよう今後も適正な人員管理に努める。</a:t>
          </a:r>
        </a:p>
        <a:p>
          <a:endParaRPr kumimoji="1" lang="ja-JP" altLang="en-US" sz="11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xmlns=""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a:extLst>
            <a:ext uri="{FF2B5EF4-FFF2-40B4-BE49-F238E27FC236}">
              <a16:creationId xmlns:a16="http://schemas.microsoft.com/office/drawing/2014/main" xmlns=""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a:extLst>
            <a:ext uri="{FF2B5EF4-FFF2-40B4-BE49-F238E27FC236}">
              <a16:creationId xmlns:a16="http://schemas.microsoft.com/office/drawing/2014/main" xmlns=""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a:extLst>
            <a:ext uri="{FF2B5EF4-FFF2-40B4-BE49-F238E27FC236}">
              <a16:creationId xmlns:a16="http://schemas.microsoft.com/office/drawing/2014/main" xmlns="" id="{00000000-0008-0000-0300-00002B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a:extLst>
            <a:ext uri="{FF2B5EF4-FFF2-40B4-BE49-F238E27FC236}">
              <a16:creationId xmlns:a16="http://schemas.microsoft.com/office/drawing/2014/main" xmlns="" id="{00000000-0008-0000-0300-00002C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a:extLst>
            <a:ext uri="{FF2B5EF4-FFF2-40B4-BE49-F238E27FC236}">
              <a16:creationId xmlns:a16="http://schemas.microsoft.com/office/drawing/2014/main" xmlns="" id="{00000000-0008-0000-0300-00002D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a:extLst>
            <a:ext uri="{FF2B5EF4-FFF2-40B4-BE49-F238E27FC236}">
              <a16:creationId xmlns:a16="http://schemas.microsoft.com/office/drawing/2014/main" xmlns="" id="{00000000-0008-0000-0300-00002E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a:extLst>
            <a:ext uri="{FF2B5EF4-FFF2-40B4-BE49-F238E27FC236}">
              <a16:creationId xmlns:a16="http://schemas.microsoft.com/office/drawing/2014/main" xmlns="" id="{00000000-0008-0000-0300-00002F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a:extLst>
            <a:ext uri="{FF2B5EF4-FFF2-40B4-BE49-F238E27FC236}">
              <a16:creationId xmlns:a16="http://schemas.microsoft.com/office/drawing/2014/main" xmlns="" id="{00000000-0008-0000-0300-000039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4" name="直線コネクタ 313">
          <a:extLst>
            <a:ext uri="{FF2B5EF4-FFF2-40B4-BE49-F238E27FC236}">
              <a16:creationId xmlns:a16="http://schemas.microsoft.com/office/drawing/2014/main" xmlns="" id="{00000000-0008-0000-0300-00003A010000}"/>
            </a:ext>
          </a:extLst>
        </xdr:cNvPr>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5" name="定員管理の状況最小値テキスト">
          <a:extLst>
            <a:ext uri="{FF2B5EF4-FFF2-40B4-BE49-F238E27FC236}">
              <a16:creationId xmlns:a16="http://schemas.microsoft.com/office/drawing/2014/main" xmlns="" id="{00000000-0008-0000-0300-00003B010000}"/>
            </a:ext>
          </a:extLst>
        </xdr:cNvPr>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6" name="直線コネクタ 315">
          <a:extLst>
            <a:ext uri="{FF2B5EF4-FFF2-40B4-BE49-F238E27FC236}">
              <a16:creationId xmlns:a16="http://schemas.microsoft.com/office/drawing/2014/main" xmlns="" id="{00000000-0008-0000-0300-00003C010000}"/>
            </a:ext>
          </a:extLst>
        </xdr:cNvPr>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7" name="定員管理の状況最大値テキスト">
          <a:extLst>
            <a:ext uri="{FF2B5EF4-FFF2-40B4-BE49-F238E27FC236}">
              <a16:creationId xmlns:a16="http://schemas.microsoft.com/office/drawing/2014/main" xmlns="" id="{00000000-0008-0000-0300-00003D010000}"/>
            </a:ext>
          </a:extLst>
        </xdr:cNvPr>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8" name="直線コネクタ 317">
          <a:extLst>
            <a:ext uri="{FF2B5EF4-FFF2-40B4-BE49-F238E27FC236}">
              <a16:creationId xmlns:a16="http://schemas.microsoft.com/office/drawing/2014/main" xmlns="" id="{00000000-0008-0000-0300-00003E010000}"/>
            </a:ext>
          </a:extLst>
        </xdr:cNvPr>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121013</xdr:rowOff>
    </xdr:from>
    <xdr:to>
      <xdr:col>24</xdr:col>
      <xdr:colOff>558800</xdr:colOff>
      <xdr:row>59</xdr:row>
      <xdr:rowOff>134801</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6179800" y="10236563"/>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20" name="定員管理の状況平均値テキスト">
          <a:extLst>
            <a:ext uri="{FF2B5EF4-FFF2-40B4-BE49-F238E27FC236}">
              <a16:creationId xmlns:a16="http://schemas.microsoft.com/office/drawing/2014/main" xmlns="" id="{00000000-0008-0000-0300-000040010000}"/>
            </a:ext>
          </a:extLst>
        </xdr:cNvPr>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21" name="フローチャート : 判断 320">
          <a:extLst>
            <a:ext uri="{FF2B5EF4-FFF2-40B4-BE49-F238E27FC236}">
              <a16:creationId xmlns:a16="http://schemas.microsoft.com/office/drawing/2014/main" xmlns="" id="{00000000-0008-0000-0300-000041010000}"/>
            </a:ext>
          </a:extLst>
        </xdr:cNvPr>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117566</xdr:rowOff>
    </xdr:from>
    <xdr:to>
      <xdr:col>23</xdr:col>
      <xdr:colOff>406400</xdr:colOff>
      <xdr:row>59</xdr:row>
      <xdr:rowOff>134801</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5290800" y="1023311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3" name="フローチャート : 判断 322">
          <a:extLst>
            <a:ext uri="{FF2B5EF4-FFF2-40B4-BE49-F238E27FC236}">
              <a16:creationId xmlns:a16="http://schemas.microsoft.com/office/drawing/2014/main" xmlns="" id="{00000000-0008-0000-0300-000043010000}"/>
            </a:ext>
          </a:extLst>
        </xdr:cNvPr>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4" name="テキスト ボックス 323">
          <a:extLst>
            <a:ext uri="{FF2B5EF4-FFF2-40B4-BE49-F238E27FC236}">
              <a16:creationId xmlns:a16="http://schemas.microsoft.com/office/drawing/2014/main" xmlns="" id="{00000000-0008-0000-0300-000044010000}"/>
            </a:ext>
          </a:extLst>
        </xdr:cNvPr>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102053</xdr:rowOff>
    </xdr:from>
    <xdr:to>
      <xdr:col>22</xdr:col>
      <xdr:colOff>203200</xdr:colOff>
      <xdr:row>59</xdr:row>
      <xdr:rowOff>117566</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a:off x="14401800" y="10217603"/>
          <a:ext cx="889000" cy="15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6" name="フローチャート : 判断 325">
          <a:extLst>
            <a:ext uri="{FF2B5EF4-FFF2-40B4-BE49-F238E27FC236}">
              <a16:creationId xmlns:a16="http://schemas.microsoft.com/office/drawing/2014/main" xmlns="" id="{00000000-0008-0000-0300-000046010000}"/>
            </a:ext>
          </a:extLst>
        </xdr:cNvPr>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102053</xdr:rowOff>
    </xdr:from>
    <xdr:to>
      <xdr:col>21</xdr:col>
      <xdr:colOff>0</xdr:colOff>
      <xdr:row>59</xdr:row>
      <xdr:rowOff>110672</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flipV="1">
          <a:off x="13512800" y="10217603"/>
          <a:ext cx="889000" cy="8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9" name="フローチャート : 判断 328">
          <a:extLst>
            <a:ext uri="{FF2B5EF4-FFF2-40B4-BE49-F238E27FC236}">
              <a16:creationId xmlns:a16="http://schemas.microsoft.com/office/drawing/2014/main" xmlns="" id="{00000000-0008-0000-0300-000049010000}"/>
            </a:ext>
          </a:extLst>
        </xdr:cNvPr>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31" name="フローチャート : 判断 330">
          <a:extLst>
            <a:ext uri="{FF2B5EF4-FFF2-40B4-BE49-F238E27FC236}">
              <a16:creationId xmlns:a16="http://schemas.microsoft.com/office/drawing/2014/main" xmlns="" id="{00000000-0008-0000-0300-00004B010000}"/>
            </a:ext>
          </a:extLst>
        </xdr:cNvPr>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xmlns="" id="{00000000-0008-0000-0300-00004E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70213</xdr:rowOff>
    </xdr:from>
    <xdr:to>
      <xdr:col>24</xdr:col>
      <xdr:colOff>609600</xdr:colOff>
      <xdr:row>60</xdr:row>
      <xdr:rowOff>363</xdr:rowOff>
    </xdr:to>
    <xdr:sp macro="" textlink="">
      <xdr:nvSpPr>
        <xdr:cNvPr id="338" name="円/楕円 337">
          <a:extLst>
            <a:ext uri="{FF2B5EF4-FFF2-40B4-BE49-F238E27FC236}">
              <a16:creationId xmlns:a16="http://schemas.microsoft.com/office/drawing/2014/main" xmlns="" id="{00000000-0008-0000-0300-000052010000}"/>
            </a:ext>
          </a:extLst>
        </xdr:cNvPr>
        <xdr:cNvSpPr/>
      </xdr:nvSpPr>
      <xdr:spPr>
        <a:xfrm>
          <a:off x="16967200" y="10185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86740</xdr:rowOff>
    </xdr:from>
    <xdr:ext cx="762000" cy="259045"/>
    <xdr:sp macro="" textlink="">
      <xdr:nvSpPr>
        <xdr:cNvPr id="339" name="定員管理の状況該当値テキスト">
          <a:extLst>
            <a:ext uri="{FF2B5EF4-FFF2-40B4-BE49-F238E27FC236}">
              <a16:creationId xmlns:a16="http://schemas.microsoft.com/office/drawing/2014/main" xmlns="" id="{00000000-0008-0000-0300-000053010000}"/>
            </a:ext>
          </a:extLst>
        </xdr:cNvPr>
        <xdr:cNvSpPr txBox="1"/>
      </xdr:nvSpPr>
      <xdr:spPr>
        <a:xfrm>
          <a:off x="17106900" y="10030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84001</xdr:rowOff>
    </xdr:from>
    <xdr:to>
      <xdr:col>23</xdr:col>
      <xdr:colOff>457200</xdr:colOff>
      <xdr:row>60</xdr:row>
      <xdr:rowOff>14151</xdr:rowOff>
    </xdr:to>
    <xdr:sp macro="" textlink="">
      <xdr:nvSpPr>
        <xdr:cNvPr id="340" name="円/楕円 339">
          <a:extLst>
            <a:ext uri="{FF2B5EF4-FFF2-40B4-BE49-F238E27FC236}">
              <a16:creationId xmlns:a16="http://schemas.microsoft.com/office/drawing/2014/main" xmlns="" id="{00000000-0008-0000-0300-000054010000}"/>
            </a:ext>
          </a:extLst>
        </xdr:cNvPr>
        <xdr:cNvSpPr/>
      </xdr:nvSpPr>
      <xdr:spPr>
        <a:xfrm>
          <a:off x="16129000" y="1019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24328</xdr:rowOff>
    </xdr:from>
    <xdr:ext cx="7366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5798800" y="99684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5.84</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66766</xdr:rowOff>
    </xdr:from>
    <xdr:to>
      <xdr:col>22</xdr:col>
      <xdr:colOff>254000</xdr:colOff>
      <xdr:row>59</xdr:row>
      <xdr:rowOff>168366</xdr:rowOff>
    </xdr:to>
    <xdr:sp macro="" textlink="">
      <xdr:nvSpPr>
        <xdr:cNvPr id="342" name="円/楕円 341">
          <a:extLst>
            <a:ext uri="{FF2B5EF4-FFF2-40B4-BE49-F238E27FC236}">
              <a16:creationId xmlns:a16="http://schemas.microsoft.com/office/drawing/2014/main" xmlns="" id="{00000000-0008-0000-0300-000056010000}"/>
            </a:ext>
          </a:extLst>
        </xdr:cNvPr>
        <xdr:cNvSpPr/>
      </xdr:nvSpPr>
      <xdr:spPr>
        <a:xfrm>
          <a:off x="15240000" y="1018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7093</xdr:rowOff>
    </xdr:from>
    <xdr:ext cx="762000" cy="259045"/>
    <xdr:sp macro="" textlink="">
      <xdr:nvSpPr>
        <xdr:cNvPr id="343" name="テキスト ボックス 342">
          <a:extLst>
            <a:ext uri="{FF2B5EF4-FFF2-40B4-BE49-F238E27FC236}">
              <a16:creationId xmlns:a16="http://schemas.microsoft.com/office/drawing/2014/main" xmlns="" id="{00000000-0008-0000-0300-000057010000}"/>
            </a:ext>
          </a:extLst>
        </xdr:cNvPr>
        <xdr:cNvSpPr txBox="1"/>
      </xdr:nvSpPr>
      <xdr:spPr>
        <a:xfrm>
          <a:off x="14909800" y="995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5.74</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51253</xdr:rowOff>
    </xdr:from>
    <xdr:to>
      <xdr:col>21</xdr:col>
      <xdr:colOff>50800</xdr:colOff>
      <xdr:row>59</xdr:row>
      <xdr:rowOff>152853</xdr:rowOff>
    </xdr:to>
    <xdr:sp macro="" textlink="">
      <xdr:nvSpPr>
        <xdr:cNvPr id="344" name="円/楕円 343">
          <a:extLst>
            <a:ext uri="{FF2B5EF4-FFF2-40B4-BE49-F238E27FC236}">
              <a16:creationId xmlns:a16="http://schemas.microsoft.com/office/drawing/2014/main" xmlns="" id="{00000000-0008-0000-0300-000058010000}"/>
            </a:ext>
          </a:extLst>
        </xdr:cNvPr>
        <xdr:cNvSpPr/>
      </xdr:nvSpPr>
      <xdr:spPr>
        <a:xfrm>
          <a:off x="14351000" y="1016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163030</xdr:rowOff>
    </xdr:from>
    <xdr:ext cx="762000" cy="259045"/>
    <xdr:sp macro="" textlink="">
      <xdr:nvSpPr>
        <xdr:cNvPr id="345" name="テキスト ボックス 344">
          <a:extLst>
            <a:ext uri="{FF2B5EF4-FFF2-40B4-BE49-F238E27FC236}">
              <a16:creationId xmlns:a16="http://schemas.microsoft.com/office/drawing/2014/main" xmlns="" id="{00000000-0008-0000-0300-000059010000}"/>
            </a:ext>
          </a:extLst>
        </xdr:cNvPr>
        <xdr:cNvSpPr txBox="1"/>
      </xdr:nvSpPr>
      <xdr:spPr>
        <a:xfrm>
          <a:off x="14020800" y="99356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5.65</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59872</xdr:rowOff>
    </xdr:from>
    <xdr:to>
      <xdr:col>19</xdr:col>
      <xdr:colOff>533400</xdr:colOff>
      <xdr:row>59</xdr:row>
      <xdr:rowOff>161472</xdr:rowOff>
    </xdr:to>
    <xdr:sp macro="" textlink="">
      <xdr:nvSpPr>
        <xdr:cNvPr id="346" name="円/楕円 345">
          <a:extLst>
            <a:ext uri="{FF2B5EF4-FFF2-40B4-BE49-F238E27FC236}">
              <a16:creationId xmlns:a16="http://schemas.microsoft.com/office/drawing/2014/main" xmlns="" id="{00000000-0008-0000-0300-00005A010000}"/>
            </a:ext>
          </a:extLst>
        </xdr:cNvPr>
        <xdr:cNvSpPr/>
      </xdr:nvSpPr>
      <xdr:spPr>
        <a:xfrm>
          <a:off x="13462000" y="1017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199</xdr:rowOff>
    </xdr:from>
    <xdr:ext cx="762000" cy="259045"/>
    <xdr:sp macro="" textlink="">
      <xdr:nvSpPr>
        <xdr:cNvPr id="347" name="テキスト ボックス 346">
          <a:extLst>
            <a:ext uri="{FF2B5EF4-FFF2-40B4-BE49-F238E27FC236}">
              <a16:creationId xmlns:a16="http://schemas.microsoft.com/office/drawing/2014/main" xmlns="" id="{00000000-0008-0000-0300-00005B010000}"/>
            </a:ext>
          </a:extLst>
        </xdr:cNvPr>
        <xdr:cNvSpPr txBox="1"/>
      </xdr:nvSpPr>
      <xdr:spPr>
        <a:xfrm>
          <a:off x="13131800" y="994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a:extLst>
            <a:ext uri="{FF2B5EF4-FFF2-40B4-BE49-F238E27FC236}">
              <a16:creationId xmlns:a16="http://schemas.microsoft.com/office/drawing/2014/main" xmlns="" id="{00000000-0008-0000-0300-00005C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a:extLst>
            <a:ext uri="{FF2B5EF4-FFF2-40B4-BE49-F238E27FC236}">
              <a16:creationId xmlns:a16="http://schemas.microsoft.com/office/drawing/2014/main" xmlns="" id="{00000000-0008-0000-0300-00005D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a:extLst>
            <a:ext uri="{FF2B5EF4-FFF2-40B4-BE49-F238E27FC236}">
              <a16:creationId xmlns:a16="http://schemas.microsoft.com/office/drawing/2014/main" xmlns="" id="{00000000-0008-0000-0300-000060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a:extLst>
            <a:ext uri="{FF2B5EF4-FFF2-40B4-BE49-F238E27FC236}">
              <a16:creationId xmlns:a16="http://schemas.microsoft.com/office/drawing/2014/main" xmlns="" id="{00000000-0008-0000-0300-000068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00">
              <a:latin typeface="ＭＳ Ｐゴシック"/>
            </a:rPr>
            <a:t>　実質公債費比率は、昨年度から</a:t>
          </a:r>
          <a:r>
            <a:rPr kumimoji="1" lang="en-US" altLang="ja-JP" sz="900">
              <a:latin typeface="ＭＳ Ｐゴシック"/>
            </a:rPr>
            <a:t>3.1</a:t>
          </a:r>
          <a:r>
            <a:rPr kumimoji="1" lang="ja-JP" altLang="en-US" sz="900">
              <a:latin typeface="ＭＳ Ｐゴシック"/>
            </a:rPr>
            <a:t>ポイント減となり、類似団体平均を</a:t>
          </a:r>
          <a:r>
            <a:rPr kumimoji="1" lang="en-US" altLang="ja-JP" sz="900">
              <a:latin typeface="ＭＳ Ｐゴシック"/>
            </a:rPr>
            <a:t>0.8</a:t>
          </a:r>
          <a:r>
            <a:rPr kumimoji="1" lang="ja-JP" altLang="en-US" sz="900">
              <a:latin typeface="ＭＳ Ｐゴシック"/>
            </a:rPr>
            <a:t>ポイント下回る結果となった。今年度の単年度比率は</a:t>
          </a:r>
          <a:r>
            <a:rPr kumimoji="1" lang="en-US" altLang="ja-JP" sz="900">
              <a:latin typeface="ＭＳ Ｐゴシック"/>
            </a:rPr>
            <a:t>4.1</a:t>
          </a:r>
          <a:r>
            <a:rPr kumimoji="1" lang="ja-JP" altLang="en-US" sz="900">
              <a:latin typeface="ＭＳ Ｐゴシック"/>
            </a:rPr>
            <a:t>％である。これは、事業費補正により基準財政収入額に算入された公債費が、主に地域振興費</a:t>
          </a:r>
          <a:r>
            <a:rPr kumimoji="1" lang="en-US" altLang="ja-JP" sz="900">
              <a:latin typeface="ＭＳ Ｐゴシック"/>
            </a:rPr>
            <a:t>(</a:t>
          </a:r>
          <a:r>
            <a:rPr kumimoji="1" lang="ja-JP" altLang="en-US" sz="900">
              <a:latin typeface="ＭＳ Ｐゴシック"/>
            </a:rPr>
            <a:t>人口</a:t>
          </a:r>
          <a:r>
            <a:rPr kumimoji="1" lang="en-US" altLang="ja-JP" sz="900">
              <a:latin typeface="ＭＳ Ｐゴシック"/>
            </a:rPr>
            <a:t>)</a:t>
          </a:r>
          <a:r>
            <a:rPr kumimoji="1" lang="ja-JP" altLang="en-US" sz="900">
              <a:latin typeface="ＭＳ Ｐゴシック"/>
            </a:rPr>
            <a:t>の減により</a:t>
          </a:r>
          <a:r>
            <a:rPr kumimoji="1" lang="en-US" altLang="ja-JP" sz="900">
              <a:latin typeface="ＭＳ Ｐゴシック"/>
            </a:rPr>
            <a:t>59,652</a:t>
          </a:r>
          <a:r>
            <a:rPr kumimoji="1" lang="ja-JP" altLang="en-US" sz="900">
              <a:latin typeface="ＭＳ Ｐゴシック"/>
            </a:rPr>
            <a:t>千円減となったが、</a:t>
          </a:r>
          <a:r>
            <a:rPr kumimoji="1" lang="en-US" altLang="ja-JP" sz="900">
              <a:latin typeface="ＭＳ Ｐゴシック"/>
            </a:rPr>
            <a:t>26</a:t>
          </a:r>
          <a:r>
            <a:rPr kumimoji="1" lang="ja-JP" altLang="en-US" sz="900">
              <a:latin typeface="ＭＳ Ｐゴシック"/>
            </a:rPr>
            <a:t>年度の大規模建設事業にかかる元金償還が始まり、元利償還金が</a:t>
          </a:r>
          <a:r>
            <a:rPr kumimoji="1" lang="en-US" altLang="ja-JP" sz="900">
              <a:latin typeface="ＭＳ Ｐゴシック"/>
            </a:rPr>
            <a:t>74,057</a:t>
          </a:r>
          <a:r>
            <a:rPr kumimoji="1" lang="ja-JP" altLang="en-US" sz="900">
              <a:latin typeface="ＭＳ Ｐゴシック"/>
            </a:rPr>
            <a:t>千円増えたことや、事業費補正により基準財政需要額に算入された公債費が</a:t>
          </a:r>
          <a:r>
            <a:rPr kumimoji="1" lang="en-US" altLang="ja-JP" sz="900">
              <a:latin typeface="ＭＳ Ｐゴシック"/>
            </a:rPr>
            <a:t>59,652</a:t>
          </a:r>
          <a:r>
            <a:rPr kumimoji="1" lang="ja-JP" altLang="en-US" sz="900">
              <a:latin typeface="ＭＳ Ｐゴシック"/>
            </a:rPr>
            <a:t>千円減となったが、納税推進強化により税収増となったことから、標準税収入額等が</a:t>
          </a:r>
          <a:r>
            <a:rPr kumimoji="1" lang="en-US" altLang="ja-JP" sz="900">
              <a:latin typeface="ＭＳ Ｐゴシック"/>
            </a:rPr>
            <a:t>133,122</a:t>
          </a:r>
          <a:r>
            <a:rPr kumimoji="1" lang="ja-JP" altLang="en-US" sz="900">
              <a:latin typeface="ＭＳ Ｐゴシック"/>
            </a:rPr>
            <a:t>千円増え、結果として分母・分子ともに昨年度よりも伸びたことによる。単年度収支比率は昨年度比で</a:t>
          </a:r>
          <a:r>
            <a:rPr kumimoji="1" lang="en-US" altLang="ja-JP" sz="900">
              <a:latin typeface="ＭＳ Ｐゴシック"/>
            </a:rPr>
            <a:t>2.6</a:t>
          </a:r>
          <a:r>
            <a:rPr kumimoji="1" lang="ja-JP" altLang="en-US" sz="900">
              <a:latin typeface="ＭＳ Ｐゴシック"/>
            </a:rPr>
            <a:t>％増だが、</a:t>
          </a:r>
          <a:r>
            <a:rPr kumimoji="1" lang="en-US" altLang="ja-JP" sz="900">
              <a:latin typeface="ＭＳ Ｐゴシック"/>
            </a:rPr>
            <a:t>26</a:t>
          </a:r>
          <a:r>
            <a:rPr kumimoji="1" lang="ja-JP" altLang="en-US" sz="900">
              <a:latin typeface="ＭＳ Ｐゴシック"/>
            </a:rPr>
            <a:t>・</a:t>
          </a:r>
          <a:r>
            <a:rPr kumimoji="1" lang="en-US" altLang="ja-JP" sz="900">
              <a:latin typeface="ＭＳ Ｐゴシック"/>
            </a:rPr>
            <a:t>27</a:t>
          </a:r>
          <a:r>
            <a:rPr kumimoji="1" lang="ja-JP" altLang="en-US" sz="900">
              <a:latin typeface="ＭＳ Ｐゴシック"/>
            </a:rPr>
            <a:t>年度の</a:t>
          </a:r>
          <a:r>
            <a:rPr kumimoji="1" lang="en-US" altLang="ja-JP" sz="900">
              <a:latin typeface="ＭＳ Ｐゴシック"/>
            </a:rPr>
            <a:t>2</a:t>
          </a:r>
          <a:r>
            <a:rPr kumimoji="1" lang="ja-JP" altLang="en-US" sz="900">
              <a:latin typeface="ＭＳ Ｐゴシック"/>
            </a:rPr>
            <a:t>ヵ年平均では</a:t>
          </a:r>
          <a:r>
            <a:rPr kumimoji="1" lang="en-US" altLang="ja-JP" sz="900">
              <a:latin typeface="ＭＳ Ｐゴシック"/>
            </a:rPr>
            <a:t>7.0</a:t>
          </a:r>
          <a:r>
            <a:rPr kumimoji="1" lang="ja-JP" altLang="en-US" sz="900">
              <a:latin typeface="ＭＳ Ｐゴシック"/>
            </a:rPr>
            <a:t>％のため、</a:t>
          </a:r>
          <a:r>
            <a:rPr kumimoji="1" lang="en-US" altLang="ja-JP" sz="900">
              <a:latin typeface="ＭＳ Ｐゴシック"/>
            </a:rPr>
            <a:t>3</a:t>
          </a:r>
          <a:r>
            <a:rPr kumimoji="1" lang="ja-JP" altLang="en-US" sz="900">
              <a:latin typeface="ＭＳ Ｐゴシック"/>
            </a:rPr>
            <a:t>ヵ年平均で</a:t>
          </a:r>
          <a:r>
            <a:rPr kumimoji="1" lang="en-US" altLang="ja-JP" sz="900">
              <a:latin typeface="ＭＳ Ｐゴシック"/>
            </a:rPr>
            <a:t>6.0</a:t>
          </a:r>
          <a:r>
            <a:rPr kumimoji="1" lang="ja-JP" altLang="en-US" sz="900">
              <a:latin typeface="ＭＳ Ｐゴシック"/>
            </a:rPr>
            <a:t>％の比率となった。公債費については、今後も増額していくことが見込まれる。普通建設事業は、補助金の確保や基金造成、事業内容を十分検討して発行額を抑制し、交付税措置のある地方債により基準財政需要額への算入を確実に行うことで、実質公債費比率の抑制に積極的に取組む必要がある。</a:t>
          </a:r>
          <a:endParaRPr kumimoji="1" lang="en-US" altLang="ja-JP" sz="9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a:extLst>
            <a:ext uri="{FF2B5EF4-FFF2-40B4-BE49-F238E27FC236}">
              <a16:creationId xmlns:a16="http://schemas.microsoft.com/office/drawing/2014/main" xmlns="" id="{00000000-0008-0000-0300-000069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a:extLst>
            <a:ext uri="{FF2B5EF4-FFF2-40B4-BE49-F238E27FC236}">
              <a16:creationId xmlns:a16="http://schemas.microsoft.com/office/drawing/2014/main" xmlns="" id="{00000000-0008-0000-0300-00006A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4" name="直線コネクタ 363">
          <a:extLst>
            <a:ext uri="{FF2B5EF4-FFF2-40B4-BE49-F238E27FC236}">
              <a16:creationId xmlns:a16="http://schemas.microsoft.com/office/drawing/2014/main" xmlns="" id="{00000000-0008-0000-0300-00006C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6" name="直線コネクタ 365">
          <a:extLst>
            <a:ext uri="{FF2B5EF4-FFF2-40B4-BE49-F238E27FC236}">
              <a16:creationId xmlns:a16="http://schemas.microsoft.com/office/drawing/2014/main" xmlns="" id="{00000000-0008-0000-0300-00006E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7" name="テキスト ボックス 366">
          <a:extLst>
            <a:ext uri="{FF2B5EF4-FFF2-40B4-BE49-F238E27FC236}">
              <a16:creationId xmlns:a16="http://schemas.microsoft.com/office/drawing/2014/main" xmlns="" id="{00000000-0008-0000-0300-00006F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8" name="直線コネクタ 367">
          <a:extLst>
            <a:ext uri="{FF2B5EF4-FFF2-40B4-BE49-F238E27FC236}">
              <a16:creationId xmlns:a16="http://schemas.microsoft.com/office/drawing/2014/main" xmlns="" id="{00000000-0008-0000-0300-000070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9" name="テキスト ボックス 368">
          <a:extLst>
            <a:ext uri="{FF2B5EF4-FFF2-40B4-BE49-F238E27FC236}">
              <a16:creationId xmlns:a16="http://schemas.microsoft.com/office/drawing/2014/main" xmlns="" id="{00000000-0008-0000-0300-000071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0" name="直線コネクタ 369">
          <a:extLst>
            <a:ext uri="{FF2B5EF4-FFF2-40B4-BE49-F238E27FC236}">
              <a16:creationId xmlns:a16="http://schemas.microsoft.com/office/drawing/2014/main" xmlns="" id="{00000000-0008-0000-0300-000072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1" name="テキスト ボックス 370">
          <a:extLst>
            <a:ext uri="{FF2B5EF4-FFF2-40B4-BE49-F238E27FC236}">
              <a16:creationId xmlns:a16="http://schemas.microsoft.com/office/drawing/2014/main" xmlns="" id="{00000000-0008-0000-0300-000073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2" name="直線コネクタ 371">
          <a:extLst>
            <a:ext uri="{FF2B5EF4-FFF2-40B4-BE49-F238E27FC236}">
              <a16:creationId xmlns:a16="http://schemas.microsoft.com/office/drawing/2014/main" xmlns=""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3" name="公債費負担の状況グラフ枠">
          <a:extLst>
            <a:ext uri="{FF2B5EF4-FFF2-40B4-BE49-F238E27FC236}">
              <a16:creationId xmlns:a16="http://schemas.microsoft.com/office/drawing/2014/main" xmlns=""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5" name="公債費負担の状況最小値テキスト">
          <a:extLst>
            <a:ext uri="{FF2B5EF4-FFF2-40B4-BE49-F238E27FC236}">
              <a16:creationId xmlns:a16="http://schemas.microsoft.com/office/drawing/2014/main" xmlns="" id="{00000000-0008-0000-0300-000077010000}"/>
            </a:ext>
          </a:extLst>
        </xdr:cNvPr>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7" name="公債費負担の状況最大値テキスト">
          <a:extLst>
            <a:ext uri="{FF2B5EF4-FFF2-40B4-BE49-F238E27FC236}">
              <a16:creationId xmlns:a16="http://schemas.microsoft.com/office/drawing/2014/main" xmlns="" id="{00000000-0008-0000-0300-000079010000}"/>
            </a:ext>
          </a:extLst>
        </xdr:cNvPr>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153670</xdr:rowOff>
    </xdr:from>
    <xdr:to>
      <xdr:col>24</xdr:col>
      <xdr:colOff>558800</xdr:colOff>
      <xdr:row>41</xdr:row>
      <xdr:rowOff>109982</xdr:rowOff>
    </xdr:to>
    <xdr:cxnSp macro="">
      <xdr:nvCxnSpPr>
        <xdr:cNvPr id="379" name="直線コネクタ 378">
          <a:extLst>
            <a:ext uri="{FF2B5EF4-FFF2-40B4-BE49-F238E27FC236}">
              <a16:creationId xmlns:a16="http://schemas.microsoft.com/office/drawing/2014/main" xmlns="" id="{00000000-0008-0000-0300-00007B010000}"/>
            </a:ext>
          </a:extLst>
        </xdr:cNvPr>
        <xdr:cNvCxnSpPr/>
      </xdr:nvCxnSpPr>
      <xdr:spPr>
        <a:xfrm flipV="1">
          <a:off x="16179800" y="6840220"/>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152163</xdr:rowOff>
    </xdr:from>
    <xdr:ext cx="762000" cy="259045"/>
    <xdr:sp macro="" textlink="">
      <xdr:nvSpPr>
        <xdr:cNvPr id="380" name="公債費負担の状況平均値テキスト">
          <a:extLst>
            <a:ext uri="{FF2B5EF4-FFF2-40B4-BE49-F238E27FC236}">
              <a16:creationId xmlns:a16="http://schemas.microsoft.com/office/drawing/2014/main" xmlns="" id="{00000000-0008-0000-0300-00007C010000}"/>
            </a:ext>
          </a:extLst>
        </xdr:cNvPr>
        <xdr:cNvSpPr txBox="1"/>
      </xdr:nvSpPr>
      <xdr:spPr>
        <a:xfrm>
          <a:off x="17106900" y="6838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81" name="フローチャート : 判断 380">
          <a:extLst>
            <a:ext uri="{FF2B5EF4-FFF2-40B4-BE49-F238E27FC236}">
              <a16:creationId xmlns:a16="http://schemas.microsoft.com/office/drawing/2014/main" xmlns="" id="{00000000-0008-0000-0300-00007D010000}"/>
            </a:ext>
          </a:extLst>
        </xdr:cNvPr>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109982</xdr:rowOff>
    </xdr:from>
    <xdr:to>
      <xdr:col>23</xdr:col>
      <xdr:colOff>406400</xdr:colOff>
      <xdr:row>42</xdr:row>
      <xdr:rowOff>35052</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flipV="1">
          <a:off x="15290800" y="7139432"/>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3" name="フローチャート : 判断 382">
          <a:extLst>
            <a:ext uri="{FF2B5EF4-FFF2-40B4-BE49-F238E27FC236}">
              <a16:creationId xmlns:a16="http://schemas.microsoft.com/office/drawing/2014/main" xmlns="" id="{00000000-0008-0000-0300-00007F010000}"/>
            </a:ext>
          </a:extLst>
        </xdr:cNvPr>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4" name="テキスト ボックス 383">
          <a:extLst>
            <a:ext uri="{FF2B5EF4-FFF2-40B4-BE49-F238E27FC236}">
              <a16:creationId xmlns:a16="http://schemas.microsoft.com/office/drawing/2014/main" xmlns="" id="{00000000-0008-0000-0300-000080010000}"/>
            </a:ext>
          </a:extLst>
        </xdr:cNvPr>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117348</xdr:rowOff>
    </xdr:from>
    <xdr:to>
      <xdr:col>22</xdr:col>
      <xdr:colOff>203200</xdr:colOff>
      <xdr:row>42</xdr:row>
      <xdr:rowOff>35052</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a:off x="14401800" y="6975348"/>
          <a:ext cx="8890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6" name="フローチャート : 判断 385">
          <a:extLst>
            <a:ext uri="{FF2B5EF4-FFF2-40B4-BE49-F238E27FC236}">
              <a16:creationId xmlns:a16="http://schemas.microsoft.com/office/drawing/2014/main" xmlns="" id="{00000000-0008-0000-0300-000082010000}"/>
            </a:ext>
          </a:extLst>
        </xdr:cNvPr>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7" name="テキスト ボックス 386">
          <a:extLst>
            <a:ext uri="{FF2B5EF4-FFF2-40B4-BE49-F238E27FC236}">
              <a16:creationId xmlns:a16="http://schemas.microsoft.com/office/drawing/2014/main" xmlns="" id="{00000000-0008-0000-0300-000083010000}"/>
            </a:ext>
          </a:extLst>
        </xdr:cNvPr>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39</xdr:row>
      <xdr:rowOff>163322</xdr:rowOff>
    </xdr:from>
    <xdr:to>
      <xdr:col>21</xdr:col>
      <xdr:colOff>0</xdr:colOff>
      <xdr:row>40</xdr:row>
      <xdr:rowOff>117348</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a:off x="13512800" y="684987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9" name="フローチャート : 判断 388">
          <a:extLst>
            <a:ext uri="{FF2B5EF4-FFF2-40B4-BE49-F238E27FC236}">
              <a16:creationId xmlns:a16="http://schemas.microsoft.com/office/drawing/2014/main" xmlns="" id="{00000000-0008-0000-0300-000085010000}"/>
            </a:ext>
          </a:extLst>
        </xdr:cNvPr>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87647</xdr:rowOff>
    </xdr:from>
    <xdr:ext cx="7620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91" name="フローチャート : 判断 390">
          <a:extLst>
            <a:ext uri="{FF2B5EF4-FFF2-40B4-BE49-F238E27FC236}">
              <a16:creationId xmlns:a16="http://schemas.microsoft.com/office/drawing/2014/main" xmlns="" id="{00000000-0008-0000-0300-000087010000}"/>
            </a:ext>
          </a:extLst>
        </xdr:cNvPr>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155211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3131800" y="718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102870</xdr:rowOff>
    </xdr:from>
    <xdr:to>
      <xdr:col>24</xdr:col>
      <xdr:colOff>609600</xdr:colOff>
      <xdr:row>40</xdr:row>
      <xdr:rowOff>33020</xdr:rowOff>
    </xdr:to>
    <xdr:sp macro="" textlink="">
      <xdr:nvSpPr>
        <xdr:cNvPr id="398" name="円/楕円 397">
          <a:extLst>
            <a:ext uri="{FF2B5EF4-FFF2-40B4-BE49-F238E27FC236}">
              <a16:creationId xmlns:a16="http://schemas.microsoft.com/office/drawing/2014/main" xmlns="" id="{00000000-0008-0000-0300-00008E010000}"/>
            </a:ext>
          </a:extLst>
        </xdr:cNvPr>
        <xdr:cNvSpPr/>
      </xdr:nvSpPr>
      <xdr:spPr>
        <a:xfrm>
          <a:off x="16967200" y="678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119397</xdr:rowOff>
    </xdr:from>
    <xdr:ext cx="762000" cy="259045"/>
    <xdr:sp macro="" textlink="">
      <xdr:nvSpPr>
        <xdr:cNvPr id="399" name="公債費負担の状況該当値テキスト">
          <a:extLst>
            <a:ext uri="{FF2B5EF4-FFF2-40B4-BE49-F238E27FC236}">
              <a16:creationId xmlns:a16="http://schemas.microsoft.com/office/drawing/2014/main" xmlns="" id="{00000000-0008-0000-0300-00008F010000}"/>
            </a:ext>
          </a:extLst>
        </xdr:cNvPr>
        <xdr:cNvSpPr txBox="1"/>
      </xdr:nvSpPr>
      <xdr:spPr>
        <a:xfrm>
          <a:off x="171069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59182</xdr:rowOff>
    </xdr:from>
    <xdr:to>
      <xdr:col>23</xdr:col>
      <xdr:colOff>457200</xdr:colOff>
      <xdr:row>41</xdr:row>
      <xdr:rowOff>160782</xdr:rowOff>
    </xdr:to>
    <xdr:sp macro="" textlink="">
      <xdr:nvSpPr>
        <xdr:cNvPr id="400" name="円/楕円 399">
          <a:extLst>
            <a:ext uri="{FF2B5EF4-FFF2-40B4-BE49-F238E27FC236}">
              <a16:creationId xmlns:a16="http://schemas.microsoft.com/office/drawing/2014/main" xmlns="" id="{00000000-0008-0000-0300-000090010000}"/>
            </a:ext>
          </a:extLst>
        </xdr:cNvPr>
        <xdr:cNvSpPr/>
      </xdr:nvSpPr>
      <xdr:spPr>
        <a:xfrm>
          <a:off x="16129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145559</xdr:rowOff>
    </xdr:from>
    <xdr:ext cx="7366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798800" y="7175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155702</xdr:rowOff>
    </xdr:from>
    <xdr:to>
      <xdr:col>22</xdr:col>
      <xdr:colOff>254000</xdr:colOff>
      <xdr:row>42</xdr:row>
      <xdr:rowOff>85852</xdr:rowOff>
    </xdr:to>
    <xdr:sp macro="" textlink="">
      <xdr:nvSpPr>
        <xdr:cNvPr id="402" name="円/楕円 401">
          <a:extLst>
            <a:ext uri="{FF2B5EF4-FFF2-40B4-BE49-F238E27FC236}">
              <a16:creationId xmlns:a16="http://schemas.microsoft.com/office/drawing/2014/main" xmlns="" id="{00000000-0008-0000-0300-000092010000}"/>
            </a:ext>
          </a:extLst>
        </xdr:cNvPr>
        <xdr:cNvSpPr/>
      </xdr:nvSpPr>
      <xdr:spPr>
        <a:xfrm>
          <a:off x="15240000" y="718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70629</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4909800" y="7271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66548</xdr:rowOff>
    </xdr:from>
    <xdr:to>
      <xdr:col>21</xdr:col>
      <xdr:colOff>50800</xdr:colOff>
      <xdr:row>40</xdr:row>
      <xdr:rowOff>168148</xdr:rowOff>
    </xdr:to>
    <xdr:sp macro="" textlink="">
      <xdr:nvSpPr>
        <xdr:cNvPr id="404" name="円/楕円 403">
          <a:extLst>
            <a:ext uri="{FF2B5EF4-FFF2-40B4-BE49-F238E27FC236}">
              <a16:creationId xmlns:a16="http://schemas.microsoft.com/office/drawing/2014/main" xmlns="" id="{00000000-0008-0000-0300-000094010000}"/>
            </a:ext>
          </a:extLst>
        </xdr:cNvPr>
        <xdr:cNvSpPr/>
      </xdr:nvSpPr>
      <xdr:spPr>
        <a:xfrm>
          <a:off x="14351000" y="692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6875</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020800" y="669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19</xdr:col>
      <xdr:colOff>431800</xdr:colOff>
      <xdr:row>39</xdr:row>
      <xdr:rowOff>112522</xdr:rowOff>
    </xdr:from>
    <xdr:to>
      <xdr:col>19</xdr:col>
      <xdr:colOff>533400</xdr:colOff>
      <xdr:row>40</xdr:row>
      <xdr:rowOff>42672</xdr:rowOff>
    </xdr:to>
    <xdr:sp macro="" textlink="">
      <xdr:nvSpPr>
        <xdr:cNvPr id="406" name="円/楕円 405">
          <a:extLst>
            <a:ext uri="{FF2B5EF4-FFF2-40B4-BE49-F238E27FC236}">
              <a16:creationId xmlns:a16="http://schemas.microsoft.com/office/drawing/2014/main" xmlns="" id="{00000000-0008-0000-0300-000096010000}"/>
            </a:ext>
          </a:extLst>
        </xdr:cNvPr>
        <xdr:cNvSpPr/>
      </xdr:nvSpPr>
      <xdr:spPr>
        <a:xfrm>
          <a:off x="13462000" y="679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52849</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3131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8" name="正方形/長方形 407">
          <a:extLst>
            <a:ext uri="{FF2B5EF4-FFF2-40B4-BE49-F238E27FC236}">
              <a16:creationId xmlns:a16="http://schemas.microsoft.com/office/drawing/2014/main" xmlns=""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0" name="テキスト ボックス 409">
          <a:extLst>
            <a:ext uri="{FF2B5EF4-FFF2-40B4-BE49-F238E27FC236}">
              <a16:creationId xmlns:a16="http://schemas.microsoft.com/office/drawing/2014/main" xmlns=""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1" name="正方形/長方形 410">
          <a:extLst>
            <a:ext uri="{FF2B5EF4-FFF2-40B4-BE49-F238E27FC236}">
              <a16:creationId xmlns:a16="http://schemas.microsoft.com/office/drawing/2014/main" xmlns=""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2" name="正方形/長方形 411">
          <a:extLst>
            <a:ext uri="{FF2B5EF4-FFF2-40B4-BE49-F238E27FC236}">
              <a16:creationId xmlns:a16="http://schemas.microsoft.com/office/drawing/2014/main" xmlns=""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0" name="テキスト ボックス 419">
          <a:extLst>
            <a:ext uri="{FF2B5EF4-FFF2-40B4-BE49-F238E27FC236}">
              <a16:creationId xmlns:a16="http://schemas.microsoft.com/office/drawing/2014/main" xmlns=""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将来負担比率については、昨年度</a:t>
          </a:r>
          <a:r>
            <a:rPr kumimoji="1" lang="en-US" altLang="ja-JP" sz="1000">
              <a:latin typeface="ＭＳ Ｐゴシック"/>
            </a:rPr>
            <a:t>(</a:t>
          </a:r>
          <a:r>
            <a:rPr kumimoji="1" lang="ja-JP" altLang="en-US" sz="1000">
              <a:latin typeface="ＭＳ Ｐゴシック"/>
            </a:rPr>
            <a:t>▲</a:t>
          </a:r>
          <a:r>
            <a:rPr kumimoji="1" lang="en-US" altLang="ja-JP" sz="1000">
              <a:latin typeface="ＭＳ Ｐゴシック"/>
            </a:rPr>
            <a:t>24.7</a:t>
          </a:r>
          <a:r>
            <a:rPr kumimoji="1" lang="ja-JP" altLang="en-US" sz="1000">
              <a:latin typeface="ＭＳ Ｐゴシック"/>
            </a:rPr>
            <a:t>％</a:t>
          </a:r>
          <a:r>
            <a:rPr kumimoji="1" lang="en-US" altLang="ja-JP" sz="1000">
              <a:latin typeface="ＭＳ Ｐゴシック"/>
            </a:rPr>
            <a:t>)</a:t>
          </a:r>
          <a:r>
            <a:rPr kumimoji="1" lang="ja-JP" altLang="en-US" sz="1000">
              <a:latin typeface="ＭＳ Ｐゴシック"/>
            </a:rPr>
            <a:t>に引き続きさらにマイナス計上となり、今年度は▲</a:t>
          </a:r>
          <a:r>
            <a:rPr kumimoji="1" lang="en-US" altLang="ja-JP" sz="1000">
              <a:latin typeface="ＭＳ Ｐゴシック"/>
            </a:rPr>
            <a:t>27.1</a:t>
          </a:r>
          <a:r>
            <a:rPr kumimoji="1" lang="ja-JP" altLang="en-US" sz="1000">
              <a:latin typeface="ＭＳ Ｐゴシック"/>
            </a:rPr>
            <a:t>％となった。</a:t>
          </a:r>
          <a:endParaRPr kumimoji="1" lang="en-US" altLang="ja-JP" sz="1000">
            <a:latin typeface="ＭＳ Ｐゴシック"/>
          </a:endParaRPr>
        </a:p>
        <a:p>
          <a:r>
            <a:rPr kumimoji="1" lang="ja-JP" altLang="en-US" sz="1000">
              <a:latin typeface="ＭＳ Ｐゴシック"/>
            </a:rPr>
            <a:t>　これは、交付税算入見込額が</a:t>
          </a:r>
          <a:r>
            <a:rPr kumimoji="1" lang="en-US" altLang="ja-JP" sz="1000">
              <a:latin typeface="ＭＳ Ｐゴシック"/>
            </a:rPr>
            <a:t>1.9</a:t>
          </a:r>
          <a:r>
            <a:rPr kumimoji="1" lang="ja-JP" altLang="en-US" sz="1000">
              <a:latin typeface="ＭＳ Ｐゴシック"/>
            </a:rPr>
            <a:t>％、充当可能特定歳入が</a:t>
          </a:r>
          <a:r>
            <a:rPr kumimoji="1" lang="en-US" altLang="ja-JP" sz="1000">
              <a:latin typeface="ＭＳ Ｐゴシック"/>
            </a:rPr>
            <a:t>18.7</a:t>
          </a:r>
          <a:r>
            <a:rPr kumimoji="1" lang="ja-JP" altLang="en-US" sz="1000">
              <a:latin typeface="ＭＳ Ｐゴシック"/>
            </a:rPr>
            <a:t>％減少し、充当可能財源等が</a:t>
          </a:r>
          <a:r>
            <a:rPr kumimoji="1" lang="en-US" altLang="ja-JP" sz="1000">
              <a:latin typeface="ＭＳ Ｐゴシック"/>
            </a:rPr>
            <a:t>1.5</a:t>
          </a:r>
          <a:r>
            <a:rPr kumimoji="1" lang="ja-JP" altLang="en-US" sz="1000">
              <a:latin typeface="ＭＳ Ｐゴシック"/>
            </a:rPr>
            <a:t>％落ちたが、将来負担額についても、地方債現在高・債務負担行為支出予定額・公営企業債等繰入見込額が減となり、</a:t>
          </a:r>
          <a:r>
            <a:rPr kumimoji="1" lang="en-US" altLang="ja-JP" sz="1000">
              <a:latin typeface="ＭＳ Ｐゴシック"/>
            </a:rPr>
            <a:t>3.0</a:t>
          </a:r>
          <a:r>
            <a:rPr kumimoji="1" lang="ja-JP" altLang="en-US" sz="1000">
              <a:latin typeface="ＭＳ Ｐゴシック"/>
            </a:rPr>
            <a:t>％落ちたことから分子全体としては</a:t>
          </a:r>
          <a:r>
            <a:rPr kumimoji="1" lang="en-US" altLang="ja-JP" sz="1000">
              <a:latin typeface="ＭＳ Ｐゴシック"/>
            </a:rPr>
            <a:t>11.1</a:t>
          </a:r>
          <a:r>
            <a:rPr kumimoji="1" lang="ja-JP" altLang="en-US" sz="1000">
              <a:latin typeface="ＭＳ Ｐゴシック"/>
            </a:rPr>
            <a:t>％の減、また、税収増などにより標準財政規模が増となり、反対に元利・準元利償還金に係る交付税算入額は減となったことから、分母は昨年度比で</a:t>
          </a:r>
          <a:r>
            <a:rPr kumimoji="1" lang="en-US" altLang="ja-JP" sz="1000">
              <a:latin typeface="ＭＳ Ｐゴシック"/>
            </a:rPr>
            <a:t>1.4</a:t>
          </a:r>
          <a:r>
            <a:rPr kumimoji="1" lang="ja-JP" altLang="en-US" sz="1000">
              <a:latin typeface="ＭＳ Ｐゴシック"/>
            </a:rPr>
            <a:t>％増となったことが要因である。</a:t>
          </a:r>
          <a:endParaRPr kumimoji="1" lang="en-US" altLang="ja-JP" sz="1000">
            <a:latin typeface="ＭＳ Ｐゴシック"/>
          </a:endParaRPr>
        </a:p>
        <a:p>
          <a:r>
            <a:rPr kumimoji="1" lang="ja-JP" altLang="en-US" sz="1000">
              <a:latin typeface="ＭＳ Ｐゴシック"/>
            </a:rPr>
            <a:t>　今後、公共施設総合管理計画に基づき、老朽化に伴う大規模改修といった大型事業の実施を予定していることから、基金積立金の増額や将来コストを見据えたうえで、普通建設事業等を実施する必要がある。</a:t>
          </a:r>
        </a:p>
      </xdr:txBody>
    </xdr:sp>
    <xdr:clientData/>
  </xdr:twoCellAnchor>
  <xdr:oneCellAnchor>
    <xdr:from>
      <xdr:col>18</xdr:col>
      <xdr:colOff>444500</xdr:colOff>
      <xdr:row>10</xdr:row>
      <xdr:rowOff>63500</xdr:rowOff>
    </xdr:from>
    <xdr:ext cx="298543" cy="225703"/>
    <xdr:sp macro="" textlink="">
      <xdr:nvSpPr>
        <xdr:cNvPr id="421" name="テキスト ボックス 420">
          <a:extLst>
            <a:ext uri="{FF2B5EF4-FFF2-40B4-BE49-F238E27FC236}">
              <a16:creationId xmlns:a16="http://schemas.microsoft.com/office/drawing/2014/main" xmlns=""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2" name="直線コネクタ 421">
          <a:extLst>
            <a:ext uri="{FF2B5EF4-FFF2-40B4-BE49-F238E27FC236}">
              <a16:creationId xmlns:a16="http://schemas.microsoft.com/office/drawing/2014/main" xmlns=""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a:extLst>
            <a:ext uri="{FF2B5EF4-FFF2-40B4-BE49-F238E27FC236}">
              <a16:creationId xmlns:a16="http://schemas.microsoft.com/office/drawing/2014/main" xmlns=""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5" name="将来負担の状況最小値テキスト">
          <a:extLst>
            <a:ext uri="{FF2B5EF4-FFF2-40B4-BE49-F238E27FC236}">
              <a16:creationId xmlns:a16="http://schemas.microsoft.com/office/drawing/2014/main" xmlns="" id="{00000000-0008-0000-0300-0000B3010000}"/>
            </a:ext>
          </a:extLst>
        </xdr:cNvPr>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7" name="将来負担の状況最大値テキスト">
          <a:extLst>
            <a:ext uri="{FF2B5EF4-FFF2-40B4-BE49-F238E27FC236}">
              <a16:creationId xmlns:a16="http://schemas.microsoft.com/office/drawing/2014/main" xmlns="" id="{00000000-0008-0000-0300-0000B5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3319</xdr:rowOff>
    </xdr:from>
    <xdr:ext cx="762000" cy="259045"/>
    <xdr:sp macro="" textlink="">
      <xdr:nvSpPr>
        <xdr:cNvPr id="439" name="将来負担の状況平均値テキスト">
          <a:extLst>
            <a:ext uri="{FF2B5EF4-FFF2-40B4-BE49-F238E27FC236}">
              <a16:creationId xmlns:a16="http://schemas.microsoft.com/office/drawing/2014/main" xmlns="" id="{00000000-0008-0000-0300-0000B7010000}"/>
            </a:ext>
          </a:extLst>
        </xdr:cNvPr>
        <xdr:cNvSpPr txBox="1"/>
      </xdr:nvSpPr>
      <xdr:spPr>
        <a:xfrm>
          <a:off x="17106900" y="2575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40" name="フローチャート : 判断 439">
          <a:extLst>
            <a:ext uri="{FF2B5EF4-FFF2-40B4-BE49-F238E27FC236}">
              <a16:creationId xmlns:a16="http://schemas.microsoft.com/office/drawing/2014/main" xmlns="" id="{00000000-0008-0000-0300-0000B8010000}"/>
            </a:ext>
          </a:extLst>
        </xdr:cNvPr>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a:extLst>
            <a:ext uri="{FF2B5EF4-FFF2-40B4-BE49-F238E27FC236}">
              <a16:creationId xmlns:a16="http://schemas.microsoft.com/office/drawing/2014/main" xmlns="" id="{00000000-0008-0000-0300-0000B9010000}"/>
            </a:ext>
          </a:extLst>
        </xdr:cNvPr>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a:extLst>
            <a:ext uri="{FF2B5EF4-FFF2-40B4-BE49-F238E27FC236}">
              <a16:creationId xmlns:a16="http://schemas.microsoft.com/office/drawing/2014/main" xmlns="" id="{00000000-0008-0000-0300-0000BA010000}"/>
            </a:ext>
          </a:extLst>
        </xdr:cNvPr>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24486</xdr:rowOff>
    </xdr:from>
    <xdr:to>
      <xdr:col>22</xdr:col>
      <xdr:colOff>254000</xdr:colOff>
      <xdr:row>15</xdr:row>
      <xdr:rowOff>126086</xdr:rowOff>
    </xdr:to>
    <xdr:sp macro="" textlink="">
      <xdr:nvSpPr>
        <xdr:cNvPr id="443" name="フローチャート : 判断 442">
          <a:extLst>
            <a:ext uri="{FF2B5EF4-FFF2-40B4-BE49-F238E27FC236}">
              <a16:creationId xmlns:a16="http://schemas.microsoft.com/office/drawing/2014/main" xmlns="" id="{00000000-0008-0000-0300-0000BB010000}"/>
            </a:ext>
          </a:extLst>
        </xdr:cNvPr>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4" name="テキスト ボックス 443">
          <a:extLst>
            <a:ext uri="{FF2B5EF4-FFF2-40B4-BE49-F238E27FC236}">
              <a16:creationId xmlns:a16="http://schemas.microsoft.com/office/drawing/2014/main" xmlns="" id="{00000000-0008-0000-0300-0000BC010000}"/>
            </a:ext>
          </a:extLst>
        </xdr:cNvPr>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43790</xdr:rowOff>
    </xdr:from>
    <xdr:to>
      <xdr:col>21</xdr:col>
      <xdr:colOff>50800</xdr:colOff>
      <xdr:row>15</xdr:row>
      <xdr:rowOff>145390</xdr:rowOff>
    </xdr:to>
    <xdr:sp macro="" textlink="">
      <xdr:nvSpPr>
        <xdr:cNvPr id="445" name="フローチャート : 判断 444">
          <a:extLst>
            <a:ext uri="{FF2B5EF4-FFF2-40B4-BE49-F238E27FC236}">
              <a16:creationId xmlns:a16="http://schemas.microsoft.com/office/drawing/2014/main" xmlns="" id="{00000000-0008-0000-0300-0000BD010000}"/>
            </a:ext>
          </a:extLst>
        </xdr:cNvPr>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7" name="フローチャート : 判断 446">
          <a:extLst>
            <a:ext uri="{FF2B5EF4-FFF2-40B4-BE49-F238E27FC236}">
              <a16:creationId xmlns:a16="http://schemas.microsoft.com/office/drawing/2014/main" xmlns="" id="{00000000-0008-0000-0300-0000BF010000}"/>
            </a:ext>
          </a:extLst>
        </xdr:cNvPr>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39793</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3131800" y="2782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xmlns="" id="{00000000-0008-0000-0300-0000C1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xmlns="" id="{00000000-0008-0000-0300-0000C3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19</xdr:col>
      <xdr:colOff>431800</xdr:colOff>
      <xdr:row>14</xdr:row>
      <xdr:rowOff>49225</xdr:rowOff>
    </xdr:from>
    <xdr:to>
      <xdr:col>19</xdr:col>
      <xdr:colOff>533400</xdr:colOff>
      <xdr:row>14</xdr:row>
      <xdr:rowOff>150825</xdr:rowOff>
    </xdr:to>
    <xdr:sp macro="" textlink="">
      <xdr:nvSpPr>
        <xdr:cNvPr id="454" name="円/楕円 453">
          <a:extLst>
            <a:ext uri="{FF2B5EF4-FFF2-40B4-BE49-F238E27FC236}">
              <a16:creationId xmlns:a16="http://schemas.microsoft.com/office/drawing/2014/main" xmlns="" id="{00000000-0008-0000-0300-0000C6010000}"/>
            </a:ext>
          </a:extLst>
        </xdr:cNvPr>
        <xdr:cNvSpPr/>
      </xdr:nvSpPr>
      <xdr:spPr>
        <a:xfrm>
          <a:off x="13462000" y="244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12</xdr:row>
      <xdr:rowOff>161002</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3131800" y="2218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人件費については、</a:t>
          </a:r>
          <a:r>
            <a:rPr kumimoji="1" lang="en-US" altLang="ja-JP" sz="1100">
              <a:latin typeface="ＭＳ Ｐゴシック"/>
            </a:rPr>
            <a:t>1.2</a:t>
          </a:r>
          <a:r>
            <a:rPr kumimoji="1" lang="ja-JP" altLang="en-US" sz="1100">
              <a:latin typeface="ＭＳ Ｐゴシック"/>
            </a:rPr>
            <a:t>ポイント減となり、類似団体との比較においても</a:t>
          </a:r>
          <a:r>
            <a:rPr kumimoji="1" lang="en-US" altLang="ja-JP" sz="1100">
              <a:latin typeface="ＭＳ Ｐゴシック"/>
            </a:rPr>
            <a:t>2.5</a:t>
          </a:r>
          <a:r>
            <a:rPr kumimoji="1" lang="ja-JP" altLang="en-US" sz="1100">
              <a:latin typeface="ＭＳ Ｐゴシック"/>
            </a:rPr>
            <a:t>ポイント低い水準となっている。また、昨年同様全国及び県との比較においても平均を下回る結果である。主な要因としては、退職手当引当組合負担金額が見直されたことや、職員給が昨年度に比べ</a:t>
          </a:r>
          <a:r>
            <a:rPr kumimoji="1" lang="en-US" altLang="ja-JP" sz="1100">
              <a:latin typeface="ＭＳ Ｐゴシック"/>
            </a:rPr>
            <a:t>1.1</a:t>
          </a:r>
          <a:r>
            <a:rPr kumimoji="1" lang="ja-JP" altLang="en-US" sz="1100">
              <a:latin typeface="ＭＳ Ｐゴシック"/>
            </a:rPr>
            <a:t>％減となっていることなどが挙げられる。</a:t>
          </a:r>
          <a:endParaRPr kumimoji="1" lang="en-US" altLang="ja-JP" sz="1100">
            <a:latin typeface="ＭＳ Ｐゴシック"/>
          </a:endParaRPr>
        </a:p>
        <a:p>
          <a:r>
            <a:rPr kumimoji="1" lang="ja-JP" altLang="en-US" sz="1100">
              <a:latin typeface="ＭＳ Ｐゴシック"/>
            </a:rPr>
            <a:t>　これまで職員適正化計画等に基づき特殊勤務手当の見直しや一般職の職員採用抑制等を積極的に行ってきたが、今後も、適正な人事管理及び人件費の抑制に努め、行政サービスの低下を招かない工夫が必要とな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35560</xdr:rowOff>
    </xdr:from>
    <xdr:to>
      <xdr:col>7</xdr:col>
      <xdr:colOff>15875</xdr:colOff>
      <xdr:row>36</xdr:row>
      <xdr:rowOff>90424</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20776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71137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a:extLst>
            <a:ext uri="{FF2B5EF4-FFF2-40B4-BE49-F238E27FC236}">
              <a16:creationId xmlns:a16="http://schemas.microsoft.com/office/drawing/2014/main" xmlns="" id="{00000000-0008-0000-0400-000042000000}"/>
            </a:ext>
          </a:extLst>
        </xdr:cNvPr>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90424</xdr:rowOff>
    </xdr:from>
    <xdr:to>
      <xdr:col>5</xdr:col>
      <xdr:colOff>549275</xdr:colOff>
      <xdr:row>36</xdr:row>
      <xdr:rowOff>104140</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a:extLst>
            <a:ext uri="{FF2B5EF4-FFF2-40B4-BE49-F238E27FC236}">
              <a16:creationId xmlns:a16="http://schemas.microsoft.com/office/drawing/2014/main" xmlns="" id="{00000000-0008-0000-0400-000044000000}"/>
            </a:ext>
          </a:extLst>
        </xdr:cNvPr>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162577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90424</xdr:rowOff>
    </xdr:from>
    <xdr:to>
      <xdr:col>4</xdr:col>
      <xdr:colOff>346075</xdr:colOff>
      <xdr:row>36</xdr:row>
      <xdr:rowOff>104140</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26262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a:extLst>
            <a:ext uri="{FF2B5EF4-FFF2-40B4-BE49-F238E27FC236}">
              <a16:creationId xmlns:a16="http://schemas.microsoft.com/office/drawing/2014/main" xmlns="" id="{00000000-0008-0000-0400-000047000000}"/>
            </a:ext>
          </a:extLst>
        </xdr:cNvPr>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41419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90424</xdr:rowOff>
    </xdr:from>
    <xdr:to>
      <xdr:col>3</xdr:col>
      <xdr:colOff>142875</xdr:colOff>
      <xdr:row>36</xdr:row>
      <xdr:rowOff>113284</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a:extLst>
            <a:ext uri="{FF2B5EF4-FFF2-40B4-BE49-F238E27FC236}">
              <a16:creationId xmlns:a16="http://schemas.microsoft.com/office/drawing/2014/main" xmlns=""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41419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a:extLst>
            <a:ext uri="{FF2B5EF4-FFF2-40B4-BE49-F238E27FC236}">
              <a16:creationId xmlns:a16="http://schemas.microsoft.com/office/drawing/2014/main" xmlns="" id="{00000000-0008-0000-0400-00004C000000}"/>
            </a:ext>
          </a:extLst>
        </xdr:cNvPr>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68851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156210</xdr:rowOff>
    </xdr:from>
    <xdr:to>
      <xdr:col>7</xdr:col>
      <xdr:colOff>66675</xdr:colOff>
      <xdr:row>36</xdr:row>
      <xdr:rowOff>86360</xdr:rowOff>
    </xdr:to>
    <xdr:sp macro="" textlink="">
      <xdr:nvSpPr>
        <xdr:cNvPr id="83" name="円/楕円 82">
          <a:extLst>
            <a:ext uri="{FF2B5EF4-FFF2-40B4-BE49-F238E27FC236}">
              <a16:creationId xmlns:a16="http://schemas.microsoft.com/office/drawing/2014/main" xmlns="" id="{00000000-0008-0000-0400-000053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1287</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39624</xdr:rowOff>
    </xdr:from>
    <xdr:to>
      <xdr:col>5</xdr:col>
      <xdr:colOff>600075</xdr:colOff>
      <xdr:row>36</xdr:row>
      <xdr:rowOff>141224</xdr:rowOff>
    </xdr:to>
    <xdr:sp macro="" textlink="">
      <xdr:nvSpPr>
        <xdr:cNvPr id="85" name="円/楕円 84">
          <a:extLst>
            <a:ext uri="{FF2B5EF4-FFF2-40B4-BE49-F238E27FC236}">
              <a16:creationId xmlns:a16="http://schemas.microsoft.com/office/drawing/2014/main" xmlns="" id="{00000000-0008-0000-0400-000055000000}"/>
            </a:ext>
          </a:extLst>
        </xdr:cNvPr>
        <xdr:cNvSpPr/>
      </xdr:nvSpPr>
      <xdr:spPr>
        <a:xfrm>
          <a:off x="3937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151401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80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53340</xdr:rowOff>
    </xdr:from>
    <xdr:to>
      <xdr:col>4</xdr:col>
      <xdr:colOff>396875</xdr:colOff>
      <xdr:row>36</xdr:row>
      <xdr:rowOff>154940</xdr:rowOff>
    </xdr:to>
    <xdr:sp macro="" textlink="">
      <xdr:nvSpPr>
        <xdr:cNvPr id="87" name="円/楕円 86">
          <a:extLst>
            <a:ext uri="{FF2B5EF4-FFF2-40B4-BE49-F238E27FC236}">
              <a16:creationId xmlns:a16="http://schemas.microsoft.com/office/drawing/2014/main" xmlns="" id="{00000000-0008-0000-0400-000057000000}"/>
            </a:ext>
          </a:extLst>
        </xdr:cNvPr>
        <xdr:cNvSpPr/>
      </xdr:nvSpPr>
      <xdr:spPr>
        <a:xfrm>
          <a:off x="3048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165117</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22.0</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39624</xdr:rowOff>
    </xdr:from>
    <xdr:to>
      <xdr:col>3</xdr:col>
      <xdr:colOff>193675</xdr:colOff>
      <xdr:row>36</xdr:row>
      <xdr:rowOff>141224</xdr:rowOff>
    </xdr:to>
    <xdr:sp macro="" textlink="">
      <xdr:nvSpPr>
        <xdr:cNvPr id="89" name="円/楕円 88">
          <a:extLst>
            <a:ext uri="{FF2B5EF4-FFF2-40B4-BE49-F238E27FC236}">
              <a16:creationId xmlns:a16="http://schemas.microsoft.com/office/drawing/2014/main" xmlns="" id="{00000000-0008-0000-0400-000059000000}"/>
            </a:ext>
          </a:extLst>
        </xdr:cNvPr>
        <xdr:cNvSpPr/>
      </xdr:nvSpPr>
      <xdr:spPr>
        <a:xfrm>
          <a:off x="2159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151401</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62484</xdr:rowOff>
    </xdr:from>
    <xdr:to>
      <xdr:col>1</xdr:col>
      <xdr:colOff>676275</xdr:colOff>
      <xdr:row>36</xdr:row>
      <xdr:rowOff>164084</xdr:rowOff>
    </xdr:to>
    <xdr:sp macro="" textlink="">
      <xdr:nvSpPr>
        <xdr:cNvPr id="91" name="円/楕円 90">
          <a:extLst>
            <a:ext uri="{FF2B5EF4-FFF2-40B4-BE49-F238E27FC236}">
              <a16:creationId xmlns:a16="http://schemas.microsoft.com/office/drawing/2014/main" xmlns="" id="{00000000-0008-0000-0400-00005B000000}"/>
            </a:ext>
          </a:extLst>
        </xdr:cNvPr>
        <xdr:cNvSpPr/>
      </xdr:nvSpPr>
      <xdr:spPr>
        <a:xfrm>
          <a:off x="1270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2811</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22.2</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物件費については、昨年度に引き続き予算の</a:t>
          </a:r>
          <a:r>
            <a:rPr kumimoji="1" lang="en-US" altLang="ja-JP" sz="1100">
              <a:latin typeface="ＭＳ Ｐゴシック"/>
            </a:rPr>
            <a:t>3.0</a:t>
          </a:r>
          <a:r>
            <a:rPr kumimoji="1" lang="ja-JP" altLang="en-US" sz="1100">
              <a:latin typeface="ＭＳ Ｐゴシック"/>
            </a:rPr>
            <a:t>％カットによる経費節減や合理化・抑制に努めているが、昨年度に比べ</a:t>
          </a:r>
          <a:r>
            <a:rPr kumimoji="1" lang="en-US" altLang="ja-JP" sz="1100">
              <a:latin typeface="ＭＳ Ｐゴシック"/>
            </a:rPr>
            <a:t>0.6</a:t>
          </a:r>
          <a:r>
            <a:rPr kumimoji="1" lang="ja-JP" altLang="en-US" sz="1100">
              <a:latin typeface="ＭＳ Ｐゴシック"/>
            </a:rPr>
            <a:t>ポイントの増となった。</a:t>
          </a:r>
          <a:endParaRPr kumimoji="1" lang="en-US" altLang="ja-JP" sz="1100">
            <a:latin typeface="ＭＳ Ｐゴシック"/>
          </a:endParaRPr>
        </a:p>
        <a:p>
          <a:r>
            <a:rPr kumimoji="1" lang="ja-JP" altLang="en-US" sz="1100">
              <a:latin typeface="ＭＳ Ｐゴシック"/>
            </a:rPr>
            <a:t>　経常的な物件費の支出については、これまで以上に職員一人ひとりのコスト意識を高める必要がある。また、施設の老朽化に伴う修繕が今後益々増えることが見込まれ、中長期的な計画に基づく効率的かつ適正な経費執行に努めていくことが必要となる。</a:t>
          </a:r>
        </a:p>
      </xdr:txBody>
    </xdr:sp>
    <xdr:clientData/>
  </xdr:twoCellAnchor>
  <xdr:oneCellAnchor>
    <xdr:from>
      <xdr:col>18</xdr:col>
      <xdr:colOff>44450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58420</xdr:rowOff>
    </xdr:from>
    <xdr:to>
      <xdr:col>24</xdr:col>
      <xdr:colOff>31750</xdr:colOff>
      <xdr:row>16</xdr:row>
      <xdr:rowOff>104140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80162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14</xdr:row>
      <xdr:rowOff>134637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534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a:extLst>
            <a:ext uri="{FF2B5EF4-FFF2-40B4-BE49-F238E27FC236}">
              <a16:creationId xmlns:a16="http://schemas.microsoft.com/office/drawing/2014/main" xmlns="" id="{00000000-0008-0000-0400-00007F000000}"/>
            </a:ext>
          </a:extLst>
        </xdr:cNvPr>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12700</xdr:rowOff>
    </xdr:from>
    <xdr:to>
      <xdr:col>22</xdr:col>
      <xdr:colOff>565150</xdr:colOff>
      <xdr:row>16</xdr:row>
      <xdr:rowOff>58420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7559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a:extLst>
            <a:ext uri="{FF2B5EF4-FFF2-40B4-BE49-F238E27FC236}">
              <a16:creationId xmlns:a16="http://schemas.microsoft.com/office/drawing/2014/main" xmlns="" id="{00000000-0008-0000-0400-000081000000}"/>
            </a:ext>
          </a:extLst>
        </xdr:cNvPr>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12717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69850</xdr:rowOff>
    </xdr:from>
    <xdr:to>
      <xdr:col>21</xdr:col>
      <xdr:colOff>361950</xdr:colOff>
      <xdr:row>16</xdr:row>
      <xdr:rowOff>12700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416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a:extLst>
            <a:ext uri="{FF2B5EF4-FFF2-40B4-BE49-F238E27FC236}">
              <a16:creationId xmlns:a16="http://schemas.microsoft.com/office/drawing/2014/main" xmlns="" id="{00000000-0008-0000-0400-000084000000}"/>
            </a:ext>
          </a:extLst>
        </xdr:cNvPr>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119380</xdr:rowOff>
    </xdr:from>
    <xdr:to>
      <xdr:col>20</xdr:col>
      <xdr:colOff>158750</xdr:colOff>
      <xdr:row>15</xdr:row>
      <xdr:rowOff>69850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5196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a:extLst>
            <a:ext uri="{FF2B5EF4-FFF2-40B4-BE49-F238E27FC236}">
              <a16:creationId xmlns:a16="http://schemas.microsoft.com/office/drawing/2014/main" xmlns="" id="{00000000-0008-0000-0400-000087000000}"/>
            </a:ext>
          </a:extLst>
        </xdr:cNvPr>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a:extLst>
            <a:ext uri="{FF2B5EF4-FFF2-40B4-BE49-F238E27FC236}">
              <a16:creationId xmlns:a16="http://schemas.microsoft.com/office/drawing/2014/main" xmlns="" id="{00000000-0008-0000-0400-000089000000}"/>
            </a:ext>
          </a:extLst>
        </xdr:cNvPr>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53340</xdr:rowOff>
    </xdr:from>
    <xdr:to>
      <xdr:col>24</xdr:col>
      <xdr:colOff>82550</xdr:colOff>
      <xdr:row>16</xdr:row>
      <xdr:rowOff>154940</xdr:rowOff>
    </xdr:to>
    <xdr:sp macro="" textlink="">
      <xdr:nvSpPr>
        <xdr:cNvPr id="144" name="円/楕円 143">
          <a:extLst>
            <a:ext uri="{FF2B5EF4-FFF2-40B4-BE49-F238E27FC236}">
              <a16:creationId xmlns:a16="http://schemas.microsoft.com/office/drawing/2014/main" xmlns="" id="{00000000-0008-0000-0400-000090000000}"/>
            </a:ext>
          </a:extLst>
        </xdr:cNvPr>
        <xdr:cNvSpPr/>
      </xdr:nvSpPr>
      <xdr:spPr>
        <a:xfrm>
          <a:off x="16459200" y="279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25417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76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7620</xdr:rowOff>
    </xdr:from>
    <xdr:to>
      <xdr:col>22</xdr:col>
      <xdr:colOff>615950</xdr:colOff>
      <xdr:row>16</xdr:row>
      <xdr:rowOff>109220</xdr:rowOff>
    </xdr:to>
    <xdr:sp macro="" textlink="">
      <xdr:nvSpPr>
        <xdr:cNvPr id="146" name="円/楕円 145">
          <a:extLst>
            <a:ext uri="{FF2B5EF4-FFF2-40B4-BE49-F238E27FC236}">
              <a16:creationId xmlns:a16="http://schemas.microsoft.com/office/drawing/2014/main" xmlns="" id="{00000000-0008-0000-0400-000092000000}"/>
            </a:ext>
          </a:extLst>
        </xdr:cNvPr>
        <xdr:cNvSpPr/>
      </xdr:nvSpPr>
      <xdr:spPr>
        <a:xfrm>
          <a:off x="15621000" y="2750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93997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83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133350</xdr:rowOff>
    </xdr:from>
    <xdr:to>
      <xdr:col>21</xdr:col>
      <xdr:colOff>412750</xdr:colOff>
      <xdr:row>16</xdr:row>
      <xdr:rowOff>63500</xdr:rowOff>
    </xdr:to>
    <xdr:sp macro="" textlink="">
      <xdr:nvSpPr>
        <xdr:cNvPr id="148" name="円/楕円 147">
          <a:extLst>
            <a:ext uri="{FF2B5EF4-FFF2-40B4-BE49-F238E27FC236}">
              <a16:creationId xmlns:a16="http://schemas.microsoft.com/office/drawing/2014/main" xmlns="" id="{00000000-0008-0000-0400-000094000000}"/>
            </a:ext>
          </a:extLst>
        </xdr:cNvPr>
        <xdr:cNvSpPr/>
      </xdr:nvSpPr>
      <xdr:spPr>
        <a:xfrm>
          <a:off x="14732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48277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17.0</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19050</xdr:rowOff>
    </xdr:from>
    <xdr:to>
      <xdr:col>20</xdr:col>
      <xdr:colOff>209550</xdr:colOff>
      <xdr:row>15</xdr:row>
      <xdr:rowOff>120650</xdr:rowOff>
    </xdr:to>
    <xdr:sp macro="" textlink="">
      <xdr:nvSpPr>
        <xdr:cNvPr id="150" name="円/楕円 149">
          <a:extLst>
            <a:ext uri="{FF2B5EF4-FFF2-40B4-BE49-F238E27FC236}">
              <a16:creationId xmlns:a16="http://schemas.microsoft.com/office/drawing/2014/main" xmlns="" id="{00000000-0008-0000-0400-000096000000}"/>
            </a:ext>
          </a:extLst>
        </xdr:cNvPr>
        <xdr:cNvSpPr/>
      </xdr:nvSpPr>
      <xdr:spPr>
        <a:xfrm>
          <a:off x="13843000" y="25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105427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67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68580</xdr:rowOff>
    </xdr:from>
    <xdr:to>
      <xdr:col>19</xdr:col>
      <xdr:colOff>6350</xdr:colOff>
      <xdr:row>14</xdr:row>
      <xdr:rowOff>170180</xdr:rowOff>
    </xdr:to>
    <xdr:sp macro="" textlink="">
      <xdr:nvSpPr>
        <xdr:cNvPr id="152" name="円/楕円 151">
          <a:extLst>
            <a:ext uri="{FF2B5EF4-FFF2-40B4-BE49-F238E27FC236}">
              <a16:creationId xmlns:a16="http://schemas.microsoft.com/office/drawing/2014/main" xmlns="" id="{00000000-0008-0000-0400-000098000000}"/>
            </a:ext>
          </a:extLst>
        </xdr:cNvPr>
        <xdr:cNvSpPr/>
      </xdr:nvSpPr>
      <xdr:spPr>
        <a:xfrm>
          <a:off x="129540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8907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23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昨年度に引き続き類似団体内で最下位となった。この高い数値を示す大きな要因となっているのは、扶助費全体の</a:t>
          </a:r>
          <a:r>
            <a:rPr kumimoji="1" lang="en-US" altLang="ja-JP" sz="1100">
              <a:latin typeface="ＭＳ Ｐゴシック"/>
            </a:rPr>
            <a:t>6</a:t>
          </a:r>
          <a:r>
            <a:rPr kumimoji="1" lang="ja-JP" altLang="en-US" sz="1100">
              <a:latin typeface="ＭＳ Ｐゴシック"/>
            </a:rPr>
            <a:t>割以上を占める児童福祉費にある。これは、当町が人口に占める若年層の割合が高く、乳幼児医療費の無料化や保育所運営費等に対する町単独経費など少子化対策事業を重点施策として取り組んでいるためである。また、社会福祉費についても、サービス利用者が年々増加し支出額が増加傾向にある。</a:t>
          </a:r>
        </a:p>
        <a:p>
          <a:r>
            <a:rPr kumimoji="1" lang="ja-JP" altLang="en-US" sz="1100">
              <a:latin typeface="ＭＳ Ｐゴシック"/>
            </a:rPr>
            <a:t>　今後社会保障関係経費の増が予想されることから、長期的な見通しを踏まえた事業効果内容の適宜評価見直しを行う必要がある。</a:t>
          </a:r>
        </a:p>
        <a:p>
          <a:endParaRPr kumimoji="1" lang="ja-JP" altLang="en-US" sz="11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a:extLst>
            <a:ext uri="{FF2B5EF4-FFF2-40B4-BE49-F238E27FC236}">
              <a16:creationId xmlns:a16="http://schemas.microsoft.com/office/drawing/2014/main" xmlns="" id="{00000000-0008-0000-0400-0000B4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a:extLst>
            <a:ext uri="{FF2B5EF4-FFF2-40B4-BE49-F238E27FC236}">
              <a16:creationId xmlns:a16="http://schemas.microsoft.com/office/drawing/2014/main" xmlns="" id="{00000000-0008-0000-0400-0000B5000000}"/>
            </a:ext>
          </a:extLst>
        </xdr:cNvPr>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a:extLst>
            <a:ext uri="{FF2B5EF4-FFF2-40B4-BE49-F238E27FC236}">
              <a16:creationId xmlns:a16="http://schemas.microsoft.com/office/drawing/2014/main" xmlns="" id="{00000000-0008-0000-0400-0000B6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a:extLst>
            <a:ext uri="{FF2B5EF4-FFF2-40B4-BE49-F238E27FC236}">
              <a16:creationId xmlns:a16="http://schemas.microsoft.com/office/drawing/2014/main" xmlns="" id="{00000000-0008-0000-0400-0000B7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a:extLst>
            <a:ext uri="{FF2B5EF4-FFF2-40B4-BE49-F238E27FC236}">
              <a16:creationId xmlns:a16="http://schemas.microsoft.com/office/drawing/2014/main" xmlns="" id="{00000000-0008-0000-0400-0000B8000000}"/>
            </a:ext>
          </a:extLst>
        </xdr:cNvPr>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152400</xdr:rowOff>
    </xdr:from>
    <xdr:to>
      <xdr:col>7</xdr:col>
      <xdr:colOff>15875</xdr:colOff>
      <xdr:row>62</xdr:row>
      <xdr:rowOff>12700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3987800" y="10439400"/>
          <a:ext cx="8382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a:extLst>
            <a:ext uri="{FF2B5EF4-FFF2-40B4-BE49-F238E27FC236}">
              <a16:creationId xmlns:a16="http://schemas.microsoft.com/office/drawing/2014/main" xmlns="" id="{00000000-0008-0000-0400-0000BB000000}"/>
            </a:ext>
          </a:extLst>
        </xdr:cNvPr>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a:extLst>
            <a:ext uri="{FF2B5EF4-FFF2-40B4-BE49-F238E27FC236}">
              <a16:creationId xmlns:a16="http://schemas.microsoft.com/office/drawing/2014/main" xmlns="" id="{00000000-0008-0000-0400-0000BC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60</xdr:row>
      <xdr:rowOff>50800</xdr:rowOff>
    </xdr:from>
    <xdr:to>
      <xdr:col>5</xdr:col>
      <xdr:colOff>549275</xdr:colOff>
      <xdr:row>60</xdr:row>
      <xdr:rowOff>152400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3098800" y="103378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a:extLst>
            <a:ext uri="{FF2B5EF4-FFF2-40B4-BE49-F238E27FC236}">
              <a16:creationId xmlns:a16="http://schemas.microsoft.com/office/drawing/2014/main" xmlns="" id="{00000000-0008-0000-0400-0000BE000000}"/>
            </a:ext>
          </a:extLst>
        </xdr:cNvPr>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a:extLst>
            <a:ext uri="{FF2B5EF4-FFF2-40B4-BE49-F238E27FC236}">
              <a16:creationId xmlns:a16="http://schemas.microsoft.com/office/drawing/2014/main" xmlns="" id="{00000000-0008-0000-0400-0000BF000000}"/>
            </a:ext>
          </a:extLst>
        </xdr:cNvPr>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59</xdr:row>
      <xdr:rowOff>120650</xdr:rowOff>
    </xdr:from>
    <xdr:to>
      <xdr:col>4</xdr:col>
      <xdr:colOff>346075</xdr:colOff>
      <xdr:row>60</xdr:row>
      <xdr:rowOff>50800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2209800" y="102362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a:extLst>
            <a:ext uri="{FF2B5EF4-FFF2-40B4-BE49-F238E27FC236}">
              <a16:creationId xmlns:a16="http://schemas.microsoft.com/office/drawing/2014/main" xmlns="" id="{00000000-0008-0000-0400-0000C1000000}"/>
            </a:ext>
          </a:extLst>
        </xdr:cNvPr>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a:extLst>
            <a:ext uri="{FF2B5EF4-FFF2-40B4-BE49-F238E27FC236}">
              <a16:creationId xmlns:a16="http://schemas.microsoft.com/office/drawing/2014/main" xmlns="" id="{00000000-0008-0000-0400-0000C2000000}"/>
            </a:ext>
          </a:extLst>
        </xdr:cNvPr>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59</xdr:row>
      <xdr:rowOff>120650</xdr:rowOff>
    </xdr:from>
    <xdr:to>
      <xdr:col>3</xdr:col>
      <xdr:colOff>142875</xdr:colOff>
      <xdr:row>59</xdr:row>
      <xdr:rowOff>158750</xdr:rowOff>
    </xdr:to>
    <xdr:cxnSp macro="">
      <xdr:nvCxnSpPr>
        <xdr:cNvPr id="195" name="直線コネクタ 194">
          <a:extLst>
            <a:ext uri="{FF2B5EF4-FFF2-40B4-BE49-F238E27FC236}">
              <a16:creationId xmlns:a16="http://schemas.microsoft.com/office/drawing/2014/main" xmlns="" id="{00000000-0008-0000-0400-0000C3000000}"/>
            </a:ext>
          </a:extLst>
        </xdr:cNvPr>
        <xdr:cNvCxnSpPr/>
      </xdr:nvCxnSpPr>
      <xdr:spPr>
        <a:xfrm flipV="1">
          <a:off x="1320800" y="10236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a:extLst>
            <a:ext uri="{FF2B5EF4-FFF2-40B4-BE49-F238E27FC236}">
              <a16:creationId xmlns:a16="http://schemas.microsoft.com/office/drawing/2014/main" xmlns="" id="{00000000-0008-0000-0400-0000C4000000}"/>
            </a:ext>
          </a:extLst>
        </xdr:cNvPr>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a:extLst>
            <a:ext uri="{FF2B5EF4-FFF2-40B4-BE49-F238E27FC236}">
              <a16:creationId xmlns:a16="http://schemas.microsoft.com/office/drawing/2014/main" xmlns="" id="{00000000-0008-0000-0400-0000C5000000}"/>
            </a:ext>
          </a:extLst>
        </xdr:cNvPr>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a:extLst>
            <a:ext uri="{FF2B5EF4-FFF2-40B4-BE49-F238E27FC236}">
              <a16:creationId xmlns:a16="http://schemas.microsoft.com/office/drawing/2014/main" xmlns="" id="{00000000-0008-0000-0400-0000C6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a:extLst>
            <a:ext uri="{FF2B5EF4-FFF2-40B4-BE49-F238E27FC236}">
              <a16:creationId xmlns:a16="http://schemas.microsoft.com/office/drawing/2014/main" xmlns="" id="{00000000-0008-0000-0400-0000C7000000}"/>
            </a:ext>
          </a:extLst>
        </xdr:cNvPr>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xmlns="" id="{00000000-0008-0000-0400-0000C8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xmlns="" id="{00000000-0008-0000-0400-0000CA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61</xdr:row>
      <xdr:rowOff>133350</xdr:rowOff>
    </xdr:from>
    <xdr:to>
      <xdr:col>7</xdr:col>
      <xdr:colOff>66675</xdr:colOff>
      <xdr:row>62</xdr:row>
      <xdr:rowOff>63500</xdr:rowOff>
    </xdr:to>
    <xdr:sp macro="" textlink="">
      <xdr:nvSpPr>
        <xdr:cNvPr id="205" name="円/楕円 204">
          <a:extLst>
            <a:ext uri="{FF2B5EF4-FFF2-40B4-BE49-F238E27FC236}">
              <a16:creationId xmlns:a16="http://schemas.microsoft.com/office/drawing/2014/main" xmlns="" id="{00000000-0008-0000-0400-0000CD000000}"/>
            </a:ext>
          </a:extLst>
        </xdr:cNvPr>
        <xdr:cNvSpPr/>
      </xdr:nvSpPr>
      <xdr:spPr>
        <a:xfrm>
          <a:off x="4775200" y="1059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61</xdr:row>
      <xdr:rowOff>41927</xdr:rowOff>
    </xdr:from>
    <xdr:ext cx="762000" cy="259045"/>
    <xdr:sp macro="" textlink="">
      <xdr:nvSpPr>
        <xdr:cNvPr id="206" name="扶助費該当値テキスト">
          <a:extLst>
            <a:ext uri="{FF2B5EF4-FFF2-40B4-BE49-F238E27FC236}">
              <a16:creationId xmlns:a16="http://schemas.microsoft.com/office/drawing/2014/main" xmlns="" id="{00000000-0008-0000-0400-0000CE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5</xdr:col>
      <xdr:colOff>498475</xdr:colOff>
      <xdr:row>60</xdr:row>
      <xdr:rowOff>101600</xdr:rowOff>
    </xdr:from>
    <xdr:to>
      <xdr:col>5</xdr:col>
      <xdr:colOff>600075</xdr:colOff>
      <xdr:row>61</xdr:row>
      <xdr:rowOff>31750</xdr:rowOff>
    </xdr:to>
    <xdr:sp macro="" textlink="">
      <xdr:nvSpPr>
        <xdr:cNvPr id="207" name="円/楕円 206">
          <a:extLst>
            <a:ext uri="{FF2B5EF4-FFF2-40B4-BE49-F238E27FC236}">
              <a16:creationId xmlns:a16="http://schemas.microsoft.com/office/drawing/2014/main" xmlns="" id="{00000000-0008-0000-0400-0000CF000000}"/>
            </a:ext>
          </a:extLst>
        </xdr:cNvPr>
        <xdr:cNvSpPr/>
      </xdr:nvSpPr>
      <xdr:spPr>
        <a:xfrm>
          <a:off x="39370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61</xdr:row>
      <xdr:rowOff>16527</xdr:rowOff>
    </xdr:from>
    <xdr:ext cx="7366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606800" y="10474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13.7</a:t>
          </a:r>
          <a:endParaRPr kumimoji="1" lang="ja-JP" altLang="en-US" sz="1000" b="1">
            <a:solidFill>
              <a:srgbClr val="FF0000"/>
            </a:solidFill>
            <a:latin typeface="ＭＳ Ｐゴシック"/>
          </a:endParaRPr>
        </a:p>
      </xdr:txBody>
    </xdr:sp>
    <xdr:clientData/>
  </xdr:oneCellAnchor>
  <xdr:twoCellAnchor>
    <xdr:from>
      <xdr:col>4</xdr:col>
      <xdr:colOff>295275</xdr:colOff>
      <xdr:row>60</xdr:row>
      <xdr:rowOff>0</xdr:rowOff>
    </xdr:from>
    <xdr:to>
      <xdr:col>4</xdr:col>
      <xdr:colOff>396875</xdr:colOff>
      <xdr:row>60</xdr:row>
      <xdr:rowOff>101600</xdr:rowOff>
    </xdr:to>
    <xdr:sp macro="" textlink="">
      <xdr:nvSpPr>
        <xdr:cNvPr id="209" name="円/楕円 208">
          <a:extLst>
            <a:ext uri="{FF2B5EF4-FFF2-40B4-BE49-F238E27FC236}">
              <a16:creationId xmlns:a16="http://schemas.microsoft.com/office/drawing/2014/main" xmlns="" id="{00000000-0008-0000-0400-0000D1000000}"/>
            </a:ext>
          </a:extLst>
        </xdr:cNvPr>
        <xdr:cNvSpPr/>
      </xdr:nvSpPr>
      <xdr:spPr>
        <a:xfrm>
          <a:off x="30480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60</xdr:row>
      <xdr:rowOff>86377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2717800" y="1037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3</xdr:col>
      <xdr:colOff>92075</xdr:colOff>
      <xdr:row>59</xdr:row>
      <xdr:rowOff>69850</xdr:rowOff>
    </xdr:from>
    <xdr:to>
      <xdr:col>3</xdr:col>
      <xdr:colOff>193675</xdr:colOff>
      <xdr:row>60</xdr:row>
      <xdr:rowOff>0</xdr:rowOff>
    </xdr:to>
    <xdr:sp macro="" textlink="">
      <xdr:nvSpPr>
        <xdr:cNvPr id="211" name="円/楕円 210">
          <a:extLst>
            <a:ext uri="{FF2B5EF4-FFF2-40B4-BE49-F238E27FC236}">
              <a16:creationId xmlns:a16="http://schemas.microsoft.com/office/drawing/2014/main" xmlns="" id="{00000000-0008-0000-0400-0000D3000000}"/>
            </a:ext>
          </a:extLst>
        </xdr:cNvPr>
        <xdr:cNvSpPr/>
      </xdr:nvSpPr>
      <xdr:spPr>
        <a:xfrm>
          <a:off x="2159000" y="1018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59</xdr:row>
      <xdr:rowOff>156227</xdr:rowOff>
    </xdr:from>
    <xdr:ext cx="7620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1828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xdr:col>
      <xdr:colOff>574675</xdr:colOff>
      <xdr:row>59</xdr:row>
      <xdr:rowOff>107950</xdr:rowOff>
    </xdr:from>
    <xdr:to>
      <xdr:col>1</xdr:col>
      <xdr:colOff>676275</xdr:colOff>
      <xdr:row>60</xdr:row>
      <xdr:rowOff>38100</xdr:rowOff>
    </xdr:to>
    <xdr:sp macro="" textlink="">
      <xdr:nvSpPr>
        <xdr:cNvPr id="213" name="円/楕円 212">
          <a:extLst>
            <a:ext uri="{FF2B5EF4-FFF2-40B4-BE49-F238E27FC236}">
              <a16:creationId xmlns:a16="http://schemas.microsoft.com/office/drawing/2014/main" xmlns="" id="{00000000-0008-0000-0400-0000D5000000}"/>
            </a:ext>
          </a:extLst>
        </xdr:cNvPr>
        <xdr:cNvSpPr/>
      </xdr:nvSpPr>
      <xdr:spPr>
        <a:xfrm>
          <a:off x="1270000" y="1022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60</xdr:row>
      <xdr:rowOff>22877</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9398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a:extLst>
            <a:ext uri="{FF2B5EF4-FFF2-40B4-BE49-F238E27FC236}">
              <a16:creationId xmlns:a16="http://schemas.microsoft.com/office/drawing/2014/main" xmlns="" id="{00000000-0008-0000-0400-0000D7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a:extLst>
            <a:ext uri="{FF2B5EF4-FFF2-40B4-BE49-F238E27FC236}">
              <a16:creationId xmlns:a16="http://schemas.microsoft.com/office/drawing/2014/main" xmlns="" id="{00000000-0008-0000-0400-0000D8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a:extLst>
            <a:ext uri="{FF2B5EF4-FFF2-40B4-BE49-F238E27FC236}">
              <a16:creationId xmlns:a16="http://schemas.microsoft.com/office/drawing/2014/main" xmlns="" id="{00000000-0008-0000-0400-0000D9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a:extLst>
            <a:ext uri="{FF2B5EF4-FFF2-40B4-BE49-F238E27FC236}">
              <a16:creationId xmlns:a16="http://schemas.microsoft.com/office/drawing/2014/main" xmlns="" id="{00000000-0008-0000-0400-0000DA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a:extLst>
            <a:ext uri="{FF2B5EF4-FFF2-40B4-BE49-F238E27FC236}">
              <a16:creationId xmlns:a16="http://schemas.microsoft.com/office/drawing/2014/main" xmlns="" id="{00000000-0008-0000-0400-0000E1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昨年度から</a:t>
          </a:r>
          <a:r>
            <a:rPr kumimoji="1" lang="en-US" altLang="ja-JP" sz="1100">
              <a:latin typeface="ＭＳ Ｐゴシック"/>
            </a:rPr>
            <a:t>0.1</a:t>
          </a:r>
          <a:r>
            <a:rPr kumimoji="1" lang="ja-JP" altLang="en-US" sz="1100">
              <a:latin typeface="ＭＳ Ｐゴシック"/>
            </a:rPr>
            <a:t>ポイント減となり、類似団体平均値を</a:t>
          </a:r>
          <a:r>
            <a:rPr kumimoji="1" lang="en-US" altLang="ja-JP" sz="1100">
              <a:latin typeface="ＭＳ Ｐゴシック"/>
            </a:rPr>
            <a:t>0.2</a:t>
          </a:r>
          <a:r>
            <a:rPr kumimoji="1" lang="ja-JP" altLang="en-US" sz="1100">
              <a:latin typeface="ＭＳ Ｐゴシック"/>
            </a:rPr>
            <a:t>ポイント下回ったが、全国及び県平均は上回る結果となった。</a:t>
          </a:r>
          <a:endParaRPr kumimoji="1" lang="en-US" altLang="ja-JP" sz="1100">
            <a:latin typeface="ＭＳ Ｐゴシック"/>
          </a:endParaRPr>
        </a:p>
        <a:p>
          <a:r>
            <a:rPr kumimoji="1" lang="ja-JP" altLang="en-US" sz="1100">
              <a:latin typeface="ＭＳ Ｐゴシック"/>
            </a:rPr>
            <a:t>　</a:t>
          </a:r>
          <a:r>
            <a:rPr kumimoji="1" lang="en-US" altLang="ja-JP" sz="1100">
              <a:latin typeface="ＭＳ Ｐゴシック"/>
            </a:rPr>
            <a:t>23</a:t>
          </a:r>
          <a:r>
            <a:rPr kumimoji="1" lang="ja-JP" altLang="en-US" sz="1100">
              <a:latin typeface="ＭＳ Ｐゴシック"/>
            </a:rPr>
            <a:t>年度以降、維持補修費が増加傾向にあり、今後も各施設の老朽化が進み経費の増が見込まれる。今年度策定された公共施設等総合管理計画をもとに、個別計画の策定を進め、統廃合を含めた計画的な施設管理・運営が急務である。</a:t>
          </a:r>
        </a:p>
      </xdr:txBody>
    </xdr:sp>
    <xdr:clientData/>
  </xdr:twoCellAnchor>
  <xdr:oneCellAnchor>
    <xdr:from>
      <xdr:col>18</xdr:col>
      <xdr:colOff>44450</xdr:colOff>
      <xdr:row>49</xdr:row>
      <xdr:rowOff>107950</xdr:rowOff>
    </xdr:from>
    <xdr:ext cx="298543" cy="225703"/>
    <xdr:sp macro="" textlink="">
      <xdr:nvSpPr>
        <xdr:cNvPr id="226" name="テキスト ボックス 225">
          <a:extLst>
            <a:ext uri="{FF2B5EF4-FFF2-40B4-BE49-F238E27FC236}">
              <a16:creationId xmlns:a16="http://schemas.microsoft.com/office/drawing/2014/main" xmlns="" id="{00000000-0008-0000-0400-0000E2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a:extLst>
            <a:ext uri="{FF2B5EF4-FFF2-40B4-BE49-F238E27FC236}">
              <a16:creationId xmlns:a16="http://schemas.microsoft.com/office/drawing/2014/main" xmlns="" id="{00000000-0008-0000-0400-0000E3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a:extLst>
            <a:ext uri="{FF2B5EF4-FFF2-40B4-BE49-F238E27FC236}">
              <a16:creationId xmlns:a16="http://schemas.microsoft.com/office/drawing/2014/main" xmlns="" id="{00000000-0008-0000-0400-0000E4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a:extLst>
            <a:ext uri="{FF2B5EF4-FFF2-40B4-BE49-F238E27FC236}">
              <a16:creationId xmlns:a16="http://schemas.microsoft.com/office/drawing/2014/main" xmlns="" id="{00000000-0008-0000-0400-0000E5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a:extLst>
            <a:ext uri="{FF2B5EF4-FFF2-40B4-BE49-F238E27FC236}">
              <a16:creationId xmlns:a16="http://schemas.microsoft.com/office/drawing/2014/main" xmlns=""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a:extLst>
            <a:ext uri="{FF2B5EF4-FFF2-40B4-BE49-F238E27FC236}">
              <a16:creationId xmlns:a16="http://schemas.microsoft.com/office/drawing/2014/main" xmlns="" id="{00000000-0008-0000-0400-0000F3000000}"/>
            </a:ext>
          </a:extLst>
        </xdr:cNvPr>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a:extLst>
            <a:ext uri="{FF2B5EF4-FFF2-40B4-BE49-F238E27FC236}">
              <a16:creationId xmlns:a16="http://schemas.microsoft.com/office/drawing/2014/main" xmlns="" id="{00000000-0008-0000-0400-0000F5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31750</xdr:rowOff>
    </xdr:from>
    <xdr:to>
      <xdr:col>24</xdr:col>
      <xdr:colOff>31750</xdr:colOff>
      <xdr:row>57</xdr:row>
      <xdr:rowOff>39370</xdr:rowOff>
    </xdr:to>
    <xdr:cxnSp macro="">
      <xdr:nvCxnSpPr>
        <xdr:cNvPr id="247" name="直線コネクタ 246">
          <a:extLst>
            <a:ext uri="{FF2B5EF4-FFF2-40B4-BE49-F238E27FC236}">
              <a16:creationId xmlns:a16="http://schemas.microsoft.com/office/drawing/2014/main" xmlns="" id="{00000000-0008-0000-0400-0000F7000000}"/>
            </a:ext>
          </a:extLst>
        </xdr:cNvPr>
        <xdr:cNvCxnSpPr/>
      </xdr:nvCxnSpPr>
      <xdr:spPr>
        <a:xfrm flipV="1">
          <a:off x="15671800" y="9804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139717</xdr:rowOff>
    </xdr:from>
    <xdr:ext cx="762000" cy="259045"/>
    <xdr:sp macro="" textlink="">
      <xdr:nvSpPr>
        <xdr:cNvPr id="248" name="その他平均値テキスト">
          <a:extLst>
            <a:ext uri="{FF2B5EF4-FFF2-40B4-BE49-F238E27FC236}">
              <a16:creationId xmlns:a16="http://schemas.microsoft.com/office/drawing/2014/main" xmlns="" id="{00000000-0008-0000-0400-0000F8000000}"/>
            </a:ext>
          </a:extLst>
        </xdr:cNvPr>
        <xdr:cNvSpPr txBox="1"/>
      </xdr:nvSpPr>
      <xdr:spPr>
        <a:xfrm>
          <a:off x="16598900" y="9740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a:extLst>
            <a:ext uri="{FF2B5EF4-FFF2-40B4-BE49-F238E27FC236}">
              <a16:creationId xmlns:a16="http://schemas.microsoft.com/office/drawing/2014/main" xmlns="" id="{00000000-0008-0000-0400-0000F9000000}"/>
            </a:ext>
          </a:extLst>
        </xdr:cNvPr>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39370</xdr:rowOff>
    </xdr:from>
    <xdr:to>
      <xdr:col>22</xdr:col>
      <xdr:colOff>565150</xdr:colOff>
      <xdr:row>57</xdr:row>
      <xdr:rowOff>100330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4782800" y="98120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a:extLst>
            <a:ext uri="{FF2B5EF4-FFF2-40B4-BE49-F238E27FC236}">
              <a16:creationId xmlns:a16="http://schemas.microsoft.com/office/drawing/2014/main" xmlns="" id="{00000000-0008-0000-0400-0000FB000000}"/>
            </a:ext>
          </a:extLst>
        </xdr:cNvPr>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a:extLst>
            <a:ext uri="{FF2B5EF4-FFF2-40B4-BE49-F238E27FC236}">
              <a16:creationId xmlns:a16="http://schemas.microsoft.com/office/drawing/2014/main" xmlns="" id="{00000000-0008-0000-0400-0000FC000000}"/>
            </a:ext>
          </a:extLst>
        </xdr:cNvPr>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62230</xdr:rowOff>
    </xdr:from>
    <xdr:to>
      <xdr:col>21</xdr:col>
      <xdr:colOff>361950</xdr:colOff>
      <xdr:row>57</xdr:row>
      <xdr:rowOff>100330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a:off x="13893800" y="9834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a:extLst>
            <a:ext uri="{FF2B5EF4-FFF2-40B4-BE49-F238E27FC236}">
              <a16:creationId xmlns:a16="http://schemas.microsoft.com/office/drawing/2014/main" xmlns="" id="{00000000-0008-0000-0400-0000FE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a:extLst>
            <a:ext uri="{FF2B5EF4-FFF2-40B4-BE49-F238E27FC236}">
              <a16:creationId xmlns:a16="http://schemas.microsoft.com/office/drawing/2014/main" xmlns="" id="{00000000-0008-0000-0400-0000FF000000}"/>
            </a:ext>
          </a:extLst>
        </xdr:cNvPr>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1270</xdr:rowOff>
    </xdr:from>
    <xdr:to>
      <xdr:col>20</xdr:col>
      <xdr:colOff>158750</xdr:colOff>
      <xdr:row>57</xdr:row>
      <xdr:rowOff>62230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3004800" y="97739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a:extLst>
            <a:ext uri="{FF2B5EF4-FFF2-40B4-BE49-F238E27FC236}">
              <a16:creationId xmlns:a16="http://schemas.microsoft.com/office/drawing/2014/main" xmlns="" id="{00000000-0008-0000-0400-00000101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a:extLst>
            <a:ext uri="{FF2B5EF4-FFF2-40B4-BE49-F238E27FC236}">
              <a16:creationId xmlns:a16="http://schemas.microsoft.com/office/drawing/2014/main" xmlns="" id="{00000000-0008-0000-0400-000003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xmlns=""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xmlns=""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66" name="円/楕円 265">
          <a:extLst>
            <a:ext uri="{FF2B5EF4-FFF2-40B4-BE49-F238E27FC236}">
              <a16:creationId xmlns:a16="http://schemas.microsoft.com/office/drawing/2014/main" xmlns="" id="{00000000-0008-0000-0400-00000A010000}"/>
            </a:ext>
          </a:extLst>
        </xdr:cNvPr>
        <xdr:cNvSpPr/>
      </xdr:nvSpPr>
      <xdr:spPr>
        <a:xfrm>
          <a:off x="164592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168927</xdr:rowOff>
    </xdr:from>
    <xdr:ext cx="762000" cy="259045"/>
    <xdr:sp macro="" textlink="">
      <xdr:nvSpPr>
        <xdr:cNvPr id="267" name="その他該当値テキスト">
          <a:extLst>
            <a:ext uri="{FF2B5EF4-FFF2-40B4-BE49-F238E27FC236}">
              <a16:creationId xmlns:a16="http://schemas.microsoft.com/office/drawing/2014/main" xmlns="" id="{00000000-0008-0000-0400-00000B010000}"/>
            </a:ext>
          </a:extLst>
        </xdr:cNvPr>
        <xdr:cNvSpPr txBox="1"/>
      </xdr:nvSpPr>
      <xdr:spPr>
        <a:xfrm>
          <a:off x="165989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160020</xdr:rowOff>
    </xdr:from>
    <xdr:to>
      <xdr:col>22</xdr:col>
      <xdr:colOff>615950</xdr:colOff>
      <xdr:row>57</xdr:row>
      <xdr:rowOff>90170</xdr:rowOff>
    </xdr:to>
    <xdr:sp macro="" textlink="">
      <xdr:nvSpPr>
        <xdr:cNvPr id="268" name="円/楕円 267">
          <a:extLst>
            <a:ext uri="{FF2B5EF4-FFF2-40B4-BE49-F238E27FC236}">
              <a16:creationId xmlns:a16="http://schemas.microsoft.com/office/drawing/2014/main" xmlns="" id="{00000000-0008-0000-0400-00000C010000}"/>
            </a:ext>
          </a:extLst>
        </xdr:cNvPr>
        <xdr:cNvSpPr/>
      </xdr:nvSpPr>
      <xdr:spPr>
        <a:xfrm>
          <a:off x="15621000" y="976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74947</xdr:rowOff>
    </xdr:from>
    <xdr:ext cx="7366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5290800" y="984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57</xdr:row>
      <xdr:rowOff>49530</xdr:rowOff>
    </xdr:from>
    <xdr:to>
      <xdr:col>21</xdr:col>
      <xdr:colOff>412750</xdr:colOff>
      <xdr:row>57</xdr:row>
      <xdr:rowOff>151130</xdr:rowOff>
    </xdr:to>
    <xdr:sp macro="" textlink="">
      <xdr:nvSpPr>
        <xdr:cNvPr id="270" name="円/楕円 269">
          <a:extLst>
            <a:ext uri="{FF2B5EF4-FFF2-40B4-BE49-F238E27FC236}">
              <a16:creationId xmlns:a16="http://schemas.microsoft.com/office/drawing/2014/main" xmlns="" id="{00000000-0008-0000-0400-00000E010000}"/>
            </a:ext>
          </a:extLst>
        </xdr:cNvPr>
        <xdr:cNvSpPr/>
      </xdr:nvSpPr>
      <xdr:spPr>
        <a:xfrm>
          <a:off x="14732000" y="982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135907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401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11430</xdr:rowOff>
    </xdr:from>
    <xdr:to>
      <xdr:col>20</xdr:col>
      <xdr:colOff>209550</xdr:colOff>
      <xdr:row>57</xdr:row>
      <xdr:rowOff>113030</xdr:rowOff>
    </xdr:to>
    <xdr:sp macro="" textlink="">
      <xdr:nvSpPr>
        <xdr:cNvPr id="272" name="円/楕円 271">
          <a:extLst>
            <a:ext uri="{FF2B5EF4-FFF2-40B4-BE49-F238E27FC236}">
              <a16:creationId xmlns:a16="http://schemas.microsoft.com/office/drawing/2014/main" xmlns="" id="{00000000-0008-0000-0400-000010010000}"/>
            </a:ext>
          </a:extLst>
        </xdr:cNvPr>
        <xdr:cNvSpPr/>
      </xdr:nvSpPr>
      <xdr:spPr>
        <a:xfrm>
          <a:off x="13843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121920</xdr:rowOff>
    </xdr:from>
    <xdr:to>
      <xdr:col>19</xdr:col>
      <xdr:colOff>6350</xdr:colOff>
      <xdr:row>57</xdr:row>
      <xdr:rowOff>52070</xdr:rowOff>
    </xdr:to>
    <xdr:sp macro="" textlink="">
      <xdr:nvSpPr>
        <xdr:cNvPr id="274" name="円/楕円 273">
          <a:extLst>
            <a:ext uri="{FF2B5EF4-FFF2-40B4-BE49-F238E27FC236}">
              <a16:creationId xmlns:a16="http://schemas.microsoft.com/office/drawing/2014/main" xmlns="" id="{00000000-0008-0000-0400-000012010000}"/>
            </a:ext>
          </a:extLst>
        </xdr:cNvPr>
        <xdr:cNvSpPr/>
      </xdr:nvSpPr>
      <xdr:spPr>
        <a:xfrm>
          <a:off x="12954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36847</xdr:rowOff>
    </xdr:from>
    <xdr:ext cx="7620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2623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a:extLst>
            <a:ext uri="{FF2B5EF4-FFF2-40B4-BE49-F238E27FC236}">
              <a16:creationId xmlns:a16="http://schemas.microsoft.com/office/drawing/2014/main" xmlns=""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a:extLst>
            <a:ext uri="{FF2B5EF4-FFF2-40B4-BE49-F238E27FC236}">
              <a16:creationId xmlns:a16="http://schemas.microsoft.com/office/drawing/2014/main" xmlns=""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a:extLst>
            <a:ext uri="{FF2B5EF4-FFF2-40B4-BE49-F238E27FC236}">
              <a16:creationId xmlns:a16="http://schemas.microsoft.com/office/drawing/2014/main" xmlns=""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a:extLst>
            <a:ext uri="{FF2B5EF4-FFF2-40B4-BE49-F238E27FC236}">
              <a16:creationId xmlns:a16="http://schemas.microsoft.com/office/drawing/2014/main" xmlns=""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a:extLst>
            <a:ext uri="{FF2B5EF4-FFF2-40B4-BE49-F238E27FC236}">
              <a16:creationId xmlns:a16="http://schemas.microsoft.com/office/drawing/2014/main" xmlns=""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a:extLst>
            <a:ext uri="{FF2B5EF4-FFF2-40B4-BE49-F238E27FC236}">
              <a16:creationId xmlns:a16="http://schemas.microsoft.com/office/drawing/2014/main" xmlns=""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a:extLst>
            <a:ext uri="{FF2B5EF4-FFF2-40B4-BE49-F238E27FC236}">
              <a16:creationId xmlns:a16="http://schemas.microsoft.com/office/drawing/2014/main" xmlns=""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補助費等については、前年度に対し</a:t>
          </a:r>
          <a:r>
            <a:rPr kumimoji="1" lang="en-US" altLang="ja-JP" sz="1100">
              <a:latin typeface="ＭＳ Ｐゴシック"/>
            </a:rPr>
            <a:t>0.2</a:t>
          </a:r>
          <a:r>
            <a:rPr kumimoji="1" lang="ja-JP" altLang="en-US" sz="1100">
              <a:latin typeface="ＭＳ Ｐゴシック"/>
            </a:rPr>
            <a:t>ポイントの増となったが、類似団体平均においては</a:t>
          </a:r>
          <a:r>
            <a:rPr kumimoji="1" lang="en-US" altLang="ja-JP" sz="1100">
              <a:latin typeface="ＭＳ Ｐゴシック"/>
            </a:rPr>
            <a:t>4.5</a:t>
          </a:r>
          <a:r>
            <a:rPr kumimoji="1" lang="ja-JP" altLang="en-US" sz="1100">
              <a:latin typeface="ＭＳ Ｐゴシック"/>
            </a:rPr>
            <a:t>ポイント下回る結果となった。</a:t>
          </a:r>
          <a:endParaRPr kumimoji="1" lang="en-US" altLang="ja-JP" sz="1100">
            <a:latin typeface="ＭＳ Ｐゴシック"/>
          </a:endParaRPr>
        </a:p>
        <a:p>
          <a:r>
            <a:rPr kumimoji="1" lang="ja-JP" altLang="en-US" sz="1100">
              <a:latin typeface="ＭＳ Ｐゴシック"/>
            </a:rPr>
            <a:t>　本町では、町単独補助金について、審議会等によって適正な補助額の交付決定に努めている。今後都城クリーンセンター管理費負担金などの清掃関連費に加え、社会保障関係費に係る負担金など同級他団体等への補助費等の増が見込まれることから、これからも引き続き補助費等の検証及び適正な執行に努めていく必要がある。</a:t>
          </a:r>
        </a:p>
      </xdr:txBody>
    </xdr:sp>
    <xdr:clientData/>
  </xdr:twoCellAnchor>
  <xdr:oneCellAnchor>
    <xdr:from>
      <xdr:col>18</xdr:col>
      <xdr:colOff>44450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xmlns=""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a:extLst>
            <a:ext uri="{FF2B5EF4-FFF2-40B4-BE49-F238E27FC236}">
              <a16:creationId xmlns:a16="http://schemas.microsoft.com/office/drawing/2014/main" xmlns=""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a:extLst>
            <a:ext uri="{FF2B5EF4-FFF2-40B4-BE49-F238E27FC236}">
              <a16:creationId xmlns:a16="http://schemas.microsoft.com/office/drawing/2014/main" xmlns=""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a:extLst>
            <a:ext uri="{FF2B5EF4-FFF2-40B4-BE49-F238E27FC236}">
              <a16:creationId xmlns:a16="http://schemas.microsoft.com/office/drawing/2014/main" xmlns=""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a:extLst>
            <a:ext uri="{FF2B5EF4-FFF2-40B4-BE49-F238E27FC236}">
              <a16:creationId xmlns:a16="http://schemas.microsoft.com/office/drawing/2014/main" xmlns=""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a:extLst>
            <a:ext uri="{FF2B5EF4-FFF2-40B4-BE49-F238E27FC236}">
              <a16:creationId xmlns:a16="http://schemas.microsoft.com/office/drawing/2014/main" xmlns=""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a:extLst>
            <a:ext uri="{FF2B5EF4-FFF2-40B4-BE49-F238E27FC236}">
              <a16:creationId xmlns:a16="http://schemas.microsoft.com/office/drawing/2014/main" xmlns=""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a:extLst>
            <a:ext uri="{FF2B5EF4-FFF2-40B4-BE49-F238E27FC236}">
              <a16:creationId xmlns:a16="http://schemas.microsoft.com/office/drawing/2014/main" xmlns="" id="{00000000-0008-0000-0400-00002D010000}"/>
            </a:ext>
          </a:extLst>
        </xdr:cNvPr>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a:extLst>
            <a:ext uri="{FF2B5EF4-FFF2-40B4-BE49-F238E27FC236}">
              <a16:creationId xmlns:a16="http://schemas.microsoft.com/office/drawing/2014/main" xmlns="" id="{00000000-0008-0000-0400-00002F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133858</xdr:rowOff>
    </xdr:from>
    <xdr:to>
      <xdr:col>24</xdr:col>
      <xdr:colOff>31750</xdr:colOff>
      <xdr:row>35</xdr:row>
      <xdr:rowOff>143002</xdr:rowOff>
    </xdr:to>
    <xdr:cxnSp macro="">
      <xdr:nvCxnSpPr>
        <xdr:cNvPr id="305" name="直線コネクタ 304">
          <a:extLst>
            <a:ext uri="{FF2B5EF4-FFF2-40B4-BE49-F238E27FC236}">
              <a16:creationId xmlns:a16="http://schemas.microsoft.com/office/drawing/2014/main" xmlns="" id="{00000000-0008-0000-0400-000031010000}"/>
            </a:ext>
          </a:extLst>
        </xdr:cNvPr>
        <xdr:cNvCxnSpPr/>
      </xdr:nvCxnSpPr>
      <xdr:spPr>
        <a:xfrm>
          <a:off x="15671800" y="613460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a:extLst>
            <a:ext uri="{FF2B5EF4-FFF2-40B4-BE49-F238E27FC236}">
              <a16:creationId xmlns:a16="http://schemas.microsoft.com/office/drawing/2014/main" xmlns="" id="{00000000-0008-0000-0400-000032010000}"/>
            </a:ext>
          </a:extLst>
        </xdr:cNvPr>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a:extLst>
            <a:ext uri="{FF2B5EF4-FFF2-40B4-BE49-F238E27FC236}">
              <a16:creationId xmlns:a16="http://schemas.microsoft.com/office/drawing/2014/main" xmlns="" id="{00000000-0008-0000-0400-000033010000}"/>
            </a:ext>
          </a:extLst>
        </xdr:cNvPr>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133858</xdr:rowOff>
    </xdr:from>
    <xdr:to>
      <xdr:col>22</xdr:col>
      <xdr:colOff>565150</xdr:colOff>
      <xdr:row>36</xdr:row>
      <xdr:rowOff>21844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4782800" y="6134608"/>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a:extLst>
            <a:ext uri="{FF2B5EF4-FFF2-40B4-BE49-F238E27FC236}">
              <a16:creationId xmlns:a16="http://schemas.microsoft.com/office/drawing/2014/main" xmlns="" id="{00000000-0008-0000-0400-000035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a:extLst>
            <a:ext uri="{FF2B5EF4-FFF2-40B4-BE49-F238E27FC236}">
              <a16:creationId xmlns:a16="http://schemas.microsoft.com/office/drawing/2014/main" xmlns="" id="{00000000-0008-0000-0400-000036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21844</xdr:rowOff>
    </xdr:from>
    <xdr:to>
      <xdr:col>21</xdr:col>
      <xdr:colOff>361950</xdr:colOff>
      <xdr:row>36</xdr:row>
      <xdr:rowOff>53848</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flipV="1">
          <a:off x="13893800" y="6194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a:extLst>
            <a:ext uri="{FF2B5EF4-FFF2-40B4-BE49-F238E27FC236}">
              <a16:creationId xmlns:a16="http://schemas.microsoft.com/office/drawing/2014/main" xmlns="" id="{00000000-0008-0000-0400-000038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a:extLst>
            <a:ext uri="{FF2B5EF4-FFF2-40B4-BE49-F238E27FC236}">
              <a16:creationId xmlns:a16="http://schemas.microsoft.com/office/drawing/2014/main" xmlns="" id="{00000000-0008-0000-0400-000039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53848</xdr:rowOff>
    </xdr:from>
    <xdr:to>
      <xdr:col>20</xdr:col>
      <xdr:colOff>158750</xdr:colOff>
      <xdr:row>36</xdr:row>
      <xdr:rowOff>72136</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flipV="1">
          <a:off x="13004800" y="62260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a:extLst>
            <a:ext uri="{FF2B5EF4-FFF2-40B4-BE49-F238E27FC236}">
              <a16:creationId xmlns:a16="http://schemas.microsoft.com/office/drawing/2014/main" xmlns="" id="{00000000-0008-0000-0400-00003B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a:extLst>
            <a:ext uri="{FF2B5EF4-FFF2-40B4-BE49-F238E27FC236}">
              <a16:creationId xmlns:a16="http://schemas.microsoft.com/office/drawing/2014/main" xmlns="" id="{00000000-0008-0000-0400-00003D010000}"/>
            </a:ext>
          </a:extLst>
        </xdr:cNvPr>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xmlns=""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xmlns=""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35</xdr:row>
      <xdr:rowOff>92202</xdr:rowOff>
    </xdr:from>
    <xdr:to>
      <xdr:col>24</xdr:col>
      <xdr:colOff>82550</xdr:colOff>
      <xdr:row>36</xdr:row>
      <xdr:rowOff>22352</xdr:rowOff>
    </xdr:to>
    <xdr:sp macro="" textlink="">
      <xdr:nvSpPr>
        <xdr:cNvPr id="324" name="円/楕円 323">
          <a:extLst>
            <a:ext uri="{FF2B5EF4-FFF2-40B4-BE49-F238E27FC236}">
              <a16:creationId xmlns:a16="http://schemas.microsoft.com/office/drawing/2014/main" xmlns="" id="{00000000-0008-0000-0400-000044010000}"/>
            </a:ext>
          </a:extLst>
        </xdr:cNvPr>
        <xdr:cNvSpPr/>
      </xdr:nvSpPr>
      <xdr:spPr>
        <a:xfrm>
          <a:off x="16459200" y="609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108729</xdr:rowOff>
    </xdr:from>
    <xdr:ext cx="762000" cy="259045"/>
    <xdr:sp macro="" textlink="">
      <xdr:nvSpPr>
        <xdr:cNvPr id="325" name="補助費等該当値テキスト">
          <a:extLst>
            <a:ext uri="{FF2B5EF4-FFF2-40B4-BE49-F238E27FC236}">
              <a16:creationId xmlns:a16="http://schemas.microsoft.com/office/drawing/2014/main" xmlns="" id="{00000000-0008-0000-0400-000045010000}"/>
            </a:ext>
          </a:extLst>
        </xdr:cNvPr>
        <xdr:cNvSpPr txBox="1"/>
      </xdr:nvSpPr>
      <xdr:spPr>
        <a:xfrm>
          <a:off x="16598900" y="593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83058</xdr:rowOff>
    </xdr:from>
    <xdr:to>
      <xdr:col>22</xdr:col>
      <xdr:colOff>615950</xdr:colOff>
      <xdr:row>36</xdr:row>
      <xdr:rowOff>13208</xdr:rowOff>
    </xdr:to>
    <xdr:sp macro="" textlink="">
      <xdr:nvSpPr>
        <xdr:cNvPr id="326" name="円/楕円 325">
          <a:extLst>
            <a:ext uri="{FF2B5EF4-FFF2-40B4-BE49-F238E27FC236}">
              <a16:creationId xmlns:a16="http://schemas.microsoft.com/office/drawing/2014/main" xmlns="" id="{00000000-0008-0000-0400-000046010000}"/>
            </a:ext>
          </a:extLst>
        </xdr:cNvPr>
        <xdr:cNvSpPr/>
      </xdr:nvSpPr>
      <xdr:spPr>
        <a:xfrm>
          <a:off x="15621000" y="6083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23385</xdr:rowOff>
    </xdr:from>
    <xdr:ext cx="7366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5290800" y="5852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142494</xdr:rowOff>
    </xdr:from>
    <xdr:to>
      <xdr:col>21</xdr:col>
      <xdr:colOff>412750</xdr:colOff>
      <xdr:row>36</xdr:row>
      <xdr:rowOff>72644</xdr:rowOff>
    </xdr:to>
    <xdr:sp macro="" textlink="">
      <xdr:nvSpPr>
        <xdr:cNvPr id="328" name="円/楕円 327">
          <a:extLst>
            <a:ext uri="{FF2B5EF4-FFF2-40B4-BE49-F238E27FC236}">
              <a16:creationId xmlns:a16="http://schemas.microsoft.com/office/drawing/2014/main" xmlns="" id="{00000000-0008-0000-0400-000048010000}"/>
            </a:ext>
          </a:extLst>
        </xdr:cNvPr>
        <xdr:cNvSpPr/>
      </xdr:nvSpPr>
      <xdr:spPr>
        <a:xfrm>
          <a:off x="14732000" y="6143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82821</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401800" y="5912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3048</xdr:rowOff>
    </xdr:from>
    <xdr:to>
      <xdr:col>20</xdr:col>
      <xdr:colOff>209550</xdr:colOff>
      <xdr:row>36</xdr:row>
      <xdr:rowOff>104648</xdr:rowOff>
    </xdr:to>
    <xdr:sp macro="" textlink="">
      <xdr:nvSpPr>
        <xdr:cNvPr id="330" name="円/楕円 329">
          <a:extLst>
            <a:ext uri="{FF2B5EF4-FFF2-40B4-BE49-F238E27FC236}">
              <a16:creationId xmlns:a16="http://schemas.microsoft.com/office/drawing/2014/main" xmlns="" id="{00000000-0008-0000-0400-00004A010000}"/>
            </a:ext>
          </a:extLst>
        </xdr:cNvPr>
        <xdr:cNvSpPr/>
      </xdr:nvSpPr>
      <xdr:spPr>
        <a:xfrm>
          <a:off x="13843000" y="617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114825</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3512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21336</xdr:rowOff>
    </xdr:from>
    <xdr:to>
      <xdr:col>19</xdr:col>
      <xdr:colOff>6350</xdr:colOff>
      <xdr:row>36</xdr:row>
      <xdr:rowOff>122936</xdr:rowOff>
    </xdr:to>
    <xdr:sp macro="" textlink="">
      <xdr:nvSpPr>
        <xdr:cNvPr id="332" name="円/楕円 331">
          <a:extLst>
            <a:ext uri="{FF2B5EF4-FFF2-40B4-BE49-F238E27FC236}">
              <a16:creationId xmlns:a16="http://schemas.microsoft.com/office/drawing/2014/main" xmlns="" id="{00000000-0008-0000-0400-00004C010000}"/>
            </a:ext>
          </a:extLst>
        </xdr:cNvPr>
        <xdr:cNvSpPr/>
      </xdr:nvSpPr>
      <xdr:spPr>
        <a:xfrm>
          <a:off x="129540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133113</xdr:rowOff>
    </xdr:from>
    <xdr:ext cx="7620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2623800" y="5962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a:extLst>
            <a:ext uri="{FF2B5EF4-FFF2-40B4-BE49-F238E27FC236}">
              <a16:creationId xmlns:a16="http://schemas.microsoft.com/office/drawing/2014/main" xmlns=""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a:extLst>
            <a:ext uri="{FF2B5EF4-FFF2-40B4-BE49-F238E27FC236}">
              <a16:creationId xmlns:a16="http://schemas.microsoft.com/office/drawing/2014/main" xmlns=""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a:extLst>
            <a:ext uri="{FF2B5EF4-FFF2-40B4-BE49-F238E27FC236}">
              <a16:creationId xmlns:a16="http://schemas.microsoft.com/office/drawing/2014/main" xmlns=""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a:extLst>
            <a:ext uri="{FF2B5EF4-FFF2-40B4-BE49-F238E27FC236}">
              <a16:creationId xmlns:a16="http://schemas.microsoft.com/office/drawing/2014/main" xmlns=""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a:extLst>
            <a:ext uri="{FF2B5EF4-FFF2-40B4-BE49-F238E27FC236}">
              <a16:creationId xmlns:a16="http://schemas.microsoft.com/office/drawing/2014/main" xmlns=""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a:extLst>
            <a:ext uri="{FF2B5EF4-FFF2-40B4-BE49-F238E27FC236}">
              <a16:creationId xmlns:a16="http://schemas.microsoft.com/office/drawing/2014/main" xmlns=""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a:extLst>
            <a:ext uri="{FF2B5EF4-FFF2-40B4-BE49-F238E27FC236}">
              <a16:creationId xmlns:a16="http://schemas.microsoft.com/office/drawing/2014/main" xmlns=""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公債費については、今年度</a:t>
          </a:r>
          <a:r>
            <a:rPr kumimoji="1" lang="en-US" altLang="ja-JP" sz="1100">
              <a:latin typeface="ＭＳ Ｐゴシック"/>
            </a:rPr>
            <a:t>1.8</a:t>
          </a:r>
          <a:r>
            <a:rPr kumimoji="1" lang="ja-JP" altLang="en-US" sz="1100">
              <a:latin typeface="ＭＳ Ｐゴシック"/>
            </a:rPr>
            <a:t>ポイント増となったが、類似団体平均値を</a:t>
          </a:r>
          <a:r>
            <a:rPr kumimoji="1" lang="en-US" altLang="ja-JP" sz="1100">
              <a:latin typeface="ＭＳ Ｐゴシック"/>
            </a:rPr>
            <a:t>2.7</a:t>
          </a:r>
          <a:r>
            <a:rPr kumimoji="1" lang="ja-JP" altLang="en-US" sz="1100">
              <a:latin typeface="ＭＳ Ｐゴシック"/>
            </a:rPr>
            <a:t>ポイント下回る結果となった。</a:t>
          </a:r>
          <a:endParaRPr kumimoji="1" lang="en-US" altLang="ja-JP" sz="1100">
            <a:latin typeface="ＭＳ Ｐゴシック"/>
          </a:endParaRPr>
        </a:p>
        <a:p>
          <a:r>
            <a:rPr kumimoji="1" lang="ja-JP" altLang="en-US" sz="1100">
              <a:latin typeface="ＭＳ Ｐゴシック"/>
            </a:rPr>
            <a:t>　地方債の発行額が昨年度に比べ</a:t>
          </a:r>
          <a:r>
            <a:rPr kumimoji="1" lang="en-US" altLang="ja-JP" sz="1100">
              <a:latin typeface="ＭＳ Ｐゴシック"/>
            </a:rPr>
            <a:t>36.2</a:t>
          </a:r>
          <a:r>
            <a:rPr kumimoji="1" lang="ja-JP" altLang="en-US" sz="1100">
              <a:latin typeface="ＭＳ Ｐゴシック"/>
            </a:rPr>
            <a:t>％減となったことにより、年度末の現在高についても</a:t>
          </a:r>
          <a:r>
            <a:rPr kumimoji="1" lang="en-US" altLang="ja-JP" sz="1100">
              <a:latin typeface="ＭＳ Ｐゴシック"/>
            </a:rPr>
            <a:t>2.7</a:t>
          </a:r>
          <a:r>
            <a:rPr kumimoji="1" lang="ja-JP" altLang="en-US" sz="1100">
              <a:latin typeface="ＭＳ Ｐゴシック"/>
            </a:rPr>
            <a:t>％減となっている。しかしながら、今後も国の補正予算等に関連して行われた大規模建設事業の元金償還の開始、公共施設の大規模改修等が控え、地方債発行額の増が見込まれるため、地方債残高の増加が予想されている。充当可能財源の確保とともに、地方債発行額の抑制を図り、将来負担の抑制に努める必要がある。</a:t>
          </a:r>
        </a:p>
      </xdr:txBody>
    </xdr:sp>
    <xdr:clientData/>
  </xdr:twoCellAnchor>
  <xdr:oneCellAnchor>
    <xdr:from>
      <xdr:col>1</xdr:col>
      <xdr:colOff>28575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xmlns=""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a:extLst>
            <a:ext uri="{FF2B5EF4-FFF2-40B4-BE49-F238E27FC236}">
              <a16:creationId xmlns:a16="http://schemas.microsoft.com/office/drawing/2014/main" xmlns=""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a:extLst>
            <a:ext uri="{FF2B5EF4-FFF2-40B4-BE49-F238E27FC236}">
              <a16:creationId xmlns:a16="http://schemas.microsoft.com/office/drawing/2014/main" xmlns=""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a:extLst>
            <a:ext uri="{FF2B5EF4-FFF2-40B4-BE49-F238E27FC236}">
              <a16:creationId xmlns:a16="http://schemas.microsoft.com/office/drawing/2014/main" xmlns="" id="{00000000-0008-0000-0400-00005C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a:extLst>
            <a:ext uri="{FF2B5EF4-FFF2-40B4-BE49-F238E27FC236}">
              <a16:creationId xmlns:a16="http://schemas.microsoft.com/office/drawing/2014/main" xmlns="" id="{00000000-0008-0000-0400-00005D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a:extLst>
            <a:ext uri="{FF2B5EF4-FFF2-40B4-BE49-F238E27FC236}">
              <a16:creationId xmlns:a16="http://schemas.microsoft.com/office/drawing/2014/main" xmlns="" id="{00000000-0008-0000-0400-00005E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a:extLst>
            <a:ext uri="{FF2B5EF4-FFF2-40B4-BE49-F238E27FC236}">
              <a16:creationId xmlns:a16="http://schemas.microsoft.com/office/drawing/2014/main" xmlns="" id="{00000000-0008-0000-0400-000068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a:extLst>
            <a:ext uri="{FF2B5EF4-FFF2-40B4-BE49-F238E27FC236}">
              <a16:creationId xmlns:a16="http://schemas.microsoft.com/office/drawing/2014/main" xmlns="" id="{00000000-0008-0000-0400-000069010000}"/>
            </a:ext>
          </a:extLst>
        </xdr:cNvPr>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a:extLst>
            <a:ext uri="{FF2B5EF4-FFF2-40B4-BE49-F238E27FC236}">
              <a16:creationId xmlns:a16="http://schemas.microsoft.com/office/drawing/2014/main" xmlns="" id="{00000000-0008-0000-0400-00006A010000}"/>
            </a:ext>
          </a:extLst>
        </xdr:cNvPr>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a:extLst>
            <a:ext uri="{FF2B5EF4-FFF2-40B4-BE49-F238E27FC236}">
              <a16:creationId xmlns:a16="http://schemas.microsoft.com/office/drawing/2014/main" xmlns="" id="{00000000-0008-0000-0400-00006B010000}"/>
            </a:ext>
          </a:extLst>
        </xdr:cNvPr>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a:extLst>
            <a:ext uri="{FF2B5EF4-FFF2-40B4-BE49-F238E27FC236}">
              <a16:creationId xmlns:a16="http://schemas.microsoft.com/office/drawing/2014/main" xmlns="" id="{00000000-0008-0000-0400-00006C010000}"/>
            </a:ext>
          </a:extLst>
        </xdr:cNvPr>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a:extLst>
            <a:ext uri="{FF2B5EF4-FFF2-40B4-BE49-F238E27FC236}">
              <a16:creationId xmlns:a16="http://schemas.microsoft.com/office/drawing/2014/main" xmlns="" id="{00000000-0008-0000-0400-00006D010000}"/>
            </a:ext>
          </a:extLst>
        </xdr:cNvPr>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74</xdr:row>
      <xdr:rowOff>149860</xdr:rowOff>
    </xdr:from>
    <xdr:to>
      <xdr:col>7</xdr:col>
      <xdr:colOff>15875</xdr:colOff>
      <xdr:row>75</xdr:row>
      <xdr:rowOff>115570</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a:off x="3987800" y="128371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71138</xdr:rowOff>
    </xdr:from>
    <xdr:ext cx="762000" cy="259045"/>
    <xdr:sp macro="" textlink="">
      <xdr:nvSpPr>
        <xdr:cNvPr id="367" name="公債費平均値テキスト">
          <a:extLst>
            <a:ext uri="{FF2B5EF4-FFF2-40B4-BE49-F238E27FC236}">
              <a16:creationId xmlns:a16="http://schemas.microsoft.com/office/drawing/2014/main" xmlns="" id="{00000000-0008-0000-0400-00006F010000}"/>
            </a:ext>
          </a:extLst>
        </xdr:cNvPr>
        <xdr:cNvSpPr txBox="1"/>
      </xdr:nvSpPr>
      <xdr:spPr>
        <a:xfrm>
          <a:off x="4914900" y="13101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a:extLst>
            <a:ext uri="{FF2B5EF4-FFF2-40B4-BE49-F238E27FC236}">
              <a16:creationId xmlns:a16="http://schemas.microsoft.com/office/drawing/2014/main" xmlns="" id="{00000000-0008-0000-0400-000070010000}"/>
            </a:ext>
          </a:extLst>
        </xdr:cNvPr>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74</xdr:row>
      <xdr:rowOff>149860</xdr:rowOff>
    </xdr:from>
    <xdr:to>
      <xdr:col>5</xdr:col>
      <xdr:colOff>549275</xdr:colOff>
      <xdr:row>75</xdr:row>
      <xdr:rowOff>31750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flipV="1">
          <a:off x="3098800" y="12837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a:extLst>
            <a:ext uri="{FF2B5EF4-FFF2-40B4-BE49-F238E27FC236}">
              <a16:creationId xmlns:a16="http://schemas.microsoft.com/office/drawing/2014/main" xmlns="" id="{00000000-0008-0000-0400-000072010000}"/>
            </a:ext>
          </a:extLst>
        </xdr:cNvPr>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116857</xdr:rowOff>
    </xdr:from>
    <xdr:ext cx="736600" cy="259045"/>
    <xdr:sp macro="" textlink="">
      <xdr:nvSpPr>
        <xdr:cNvPr id="371" name="テキスト ボックス 370">
          <a:extLst>
            <a:ext uri="{FF2B5EF4-FFF2-40B4-BE49-F238E27FC236}">
              <a16:creationId xmlns:a16="http://schemas.microsoft.com/office/drawing/2014/main" xmlns="" id="{00000000-0008-0000-0400-000073010000}"/>
            </a:ext>
          </a:extLst>
        </xdr:cNvPr>
        <xdr:cNvSpPr txBox="1"/>
      </xdr:nvSpPr>
      <xdr:spPr>
        <a:xfrm>
          <a:off x="3606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31750</xdr:rowOff>
    </xdr:from>
    <xdr:to>
      <xdr:col>4</xdr:col>
      <xdr:colOff>346075</xdr:colOff>
      <xdr:row>75</xdr:row>
      <xdr:rowOff>62230</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2209800" y="12890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a:extLst>
            <a:ext uri="{FF2B5EF4-FFF2-40B4-BE49-F238E27FC236}">
              <a16:creationId xmlns:a16="http://schemas.microsoft.com/office/drawing/2014/main" xmlns="" id="{00000000-0008-0000-0400-000075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59707</xdr:rowOff>
    </xdr:from>
    <xdr:ext cx="762000" cy="259045"/>
    <xdr:sp macro="" textlink="">
      <xdr:nvSpPr>
        <xdr:cNvPr id="374" name="テキスト ボックス 373">
          <a:extLst>
            <a:ext uri="{FF2B5EF4-FFF2-40B4-BE49-F238E27FC236}">
              <a16:creationId xmlns:a16="http://schemas.microsoft.com/office/drawing/2014/main" xmlns="" id="{00000000-0008-0000-0400-000076010000}"/>
            </a:ext>
          </a:extLst>
        </xdr:cNvPr>
        <xdr:cNvSpPr txBox="1"/>
      </xdr:nvSpPr>
      <xdr:spPr>
        <a:xfrm>
          <a:off x="2717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62230</xdr:rowOff>
    </xdr:from>
    <xdr:to>
      <xdr:col>3</xdr:col>
      <xdr:colOff>142875</xdr:colOff>
      <xdr:row>75</xdr:row>
      <xdr:rowOff>100330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1320800" y="12920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a:extLst>
            <a:ext uri="{FF2B5EF4-FFF2-40B4-BE49-F238E27FC236}">
              <a16:creationId xmlns:a16="http://schemas.microsoft.com/office/drawing/2014/main" xmlns="" id="{00000000-0008-0000-0400-000078010000}"/>
            </a:ext>
          </a:extLst>
        </xdr:cNvPr>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74947</xdr:rowOff>
    </xdr:from>
    <xdr:ext cx="7620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a:extLst>
            <a:ext uri="{FF2B5EF4-FFF2-40B4-BE49-F238E27FC236}">
              <a16:creationId xmlns:a16="http://schemas.microsoft.com/office/drawing/2014/main" xmlns="" id="{00000000-0008-0000-0400-00007A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105427</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xmlns="" id="{00000000-0008-0000-0400-00007D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64770</xdr:rowOff>
    </xdr:from>
    <xdr:to>
      <xdr:col>7</xdr:col>
      <xdr:colOff>66675</xdr:colOff>
      <xdr:row>75</xdr:row>
      <xdr:rowOff>166370</xdr:rowOff>
    </xdr:to>
    <xdr:sp macro="" textlink="">
      <xdr:nvSpPr>
        <xdr:cNvPr id="385" name="円/楕円 384">
          <a:extLst>
            <a:ext uri="{FF2B5EF4-FFF2-40B4-BE49-F238E27FC236}">
              <a16:creationId xmlns:a16="http://schemas.microsoft.com/office/drawing/2014/main" xmlns="" id="{00000000-0008-0000-0400-000081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81297</xdr:rowOff>
    </xdr:from>
    <xdr:ext cx="762000" cy="259045"/>
    <xdr:sp macro="" textlink="">
      <xdr:nvSpPr>
        <xdr:cNvPr id="386" name="公債費該当値テキスト">
          <a:extLst>
            <a:ext uri="{FF2B5EF4-FFF2-40B4-BE49-F238E27FC236}">
              <a16:creationId xmlns:a16="http://schemas.microsoft.com/office/drawing/2014/main" xmlns="" id="{00000000-0008-0000-0400-000082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5</xdr:col>
      <xdr:colOff>498475</xdr:colOff>
      <xdr:row>74</xdr:row>
      <xdr:rowOff>99060</xdr:rowOff>
    </xdr:from>
    <xdr:to>
      <xdr:col>5</xdr:col>
      <xdr:colOff>600075</xdr:colOff>
      <xdr:row>75</xdr:row>
      <xdr:rowOff>29210</xdr:rowOff>
    </xdr:to>
    <xdr:sp macro="" textlink="">
      <xdr:nvSpPr>
        <xdr:cNvPr id="387" name="円/楕円 386">
          <a:extLst>
            <a:ext uri="{FF2B5EF4-FFF2-40B4-BE49-F238E27FC236}">
              <a16:creationId xmlns:a16="http://schemas.microsoft.com/office/drawing/2014/main" xmlns="" id="{00000000-0008-0000-0400-000083010000}"/>
            </a:ext>
          </a:extLst>
        </xdr:cNvPr>
        <xdr:cNvSpPr/>
      </xdr:nvSpPr>
      <xdr:spPr>
        <a:xfrm>
          <a:off x="3937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39387</xdr:rowOff>
    </xdr:from>
    <xdr:ext cx="7366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3606800" y="1255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4</xdr:col>
      <xdr:colOff>295275</xdr:colOff>
      <xdr:row>74</xdr:row>
      <xdr:rowOff>152400</xdr:rowOff>
    </xdr:from>
    <xdr:to>
      <xdr:col>4</xdr:col>
      <xdr:colOff>396875</xdr:colOff>
      <xdr:row>75</xdr:row>
      <xdr:rowOff>82550</xdr:rowOff>
    </xdr:to>
    <xdr:sp macro="" textlink="">
      <xdr:nvSpPr>
        <xdr:cNvPr id="389" name="円/楕円 388">
          <a:extLst>
            <a:ext uri="{FF2B5EF4-FFF2-40B4-BE49-F238E27FC236}">
              <a16:creationId xmlns:a16="http://schemas.microsoft.com/office/drawing/2014/main" xmlns="" id="{00000000-0008-0000-0400-000085010000}"/>
            </a:ext>
          </a:extLst>
        </xdr:cNvPr>
        <xdr:cNvSpPr/>
      </xdr:nvSpPr>
      <xdr:spPr>
        <a:xfrm>
          <a:off x="3048000" y="1283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92727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27178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11430</xdr:rowOff>
    </xdr:from>
    <xdr:to>
      <xdr:col>3</xdr:col>
      <xdr:colOff>193675</xdr:colOff>
      <xdr:row>75</xdr:row>
      <xdr:rowOff>113030</xdr:rowOff>
    </xdr:to>
    <xdr:sp macro="" textlink="">
      <xdr:nvSpPr>
        <xdr:cNvPr id="391" name="円/楕円 390">
          <a:extLst>
            <a:ext uri="{FF2B5EF4-FFF2-40B4-BE49-F238E27FC236}">
              <a16:creationId xmlns:a16="http://schemas.microsoft.com/office/drawing/2014/main" xmlns="" id="{00000000-0008-0000-0400-000087010000}"/>
            </a:ext>
          </a:extLst>
        </xdr:cNvPr>
        <xdr:cNvSpPr/>
      </xdr:nvSpPr>
      <xdr:spPr>
        <a:xfrm>
          <a:off x="2159000" y="1287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123207</xdr:rowOff>
    </xdr:from>
    <xdr:ext cx="762000" cy="259045"/>
    <xdr:sp macro="" textlink="">
      <xdr:nvSpPr>
        <xdr:cNvPr id="392" name="テキスト ボックス 391">
          <a:extLst>
            <a:ext uri="{FF2B5EF4-FFF2-40B4-BE49-F238E27FC236}">
              <a16:creationId xmlns:a16="http://schemas.microsoft.com/office/drawing/2014/main" xmlns="" id="{00000000-0008-0000-0400-000088010000}"/>
            </a:ext>
          </a:extLst>
        </xdr:cNvPr>
        <xdr:cNvSpPr txBox="1"/>
      </xdr:nvSpPr>
      <xdr:spPr>
        <a:xfrm>
          <a:off x="1828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49530</xdr:rowOff>
    </xdr:from>
    <xdr:to>
      <xdr:col>1</xdr:col>
      <xdr:colOff>676275</xdr:colOff>
      <xdr:row>75</xdr:row>
      <xdr:rowOff>151130</xdr:rowOff>
    </xdr:to>
    <xdr:sp macro="" textlink="">
      <xdr:nvSpPr>
        <xdr:cNvPr id="393" name="円/楕円 392">
          <a:extLst>
            <a:ext uri="{FF2B5EF4-FFF2-40B4-BE49-F238E27FC236}">
              <a16:creationId xmlns:a16="http://schemas.microsoft.com/office/drawing/2014/main" xmlns="" id="{00000000-0008-0000-0400-000089010000}"/>
            </a:ext>
          </a:extLst>
        </xdr:cNvPr>
        <xdr:cNvSpPr/>
      </xdr:nvSpPr>
      <xdr:spPr>
        <a:xfrm>
          <a:off x="1270000" y="12908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161307</xdr:rowOff>
    </xdr:from>
    <xdr:ext cx="7620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939800" y="1267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a:extLst>
            <a:ext uri="{FF2B5EF4-FFF2-40B4-BE49-F238E27FC236}">
              <a16:creationId xmlns:a16="http://schemas.microsoft.com/office/drawing/2014/main" xmlns="" id="{00000000-0008-0000-0400-00008B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a:extLst>
            <a:ext uri="{FF2B5EF4-FFF2-40B4-BE49-F238E27FC236}">
              <a16:creationId xmlns:a16="http://schemas.microsoft.com/office/drawing/2014/main" xmlns="" id="{00000000-0008-0000-0400-00008C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a:extLst>
            <a:ext uri="{FF2B5EF4-FFF2-40B4-BE49-F238E27FC236}">
              <a16:creationId xmlns:a16="http://schemas.microsoft.com/office/drawing/2014/main" xmlns="" id="{00000000-0008-0000-0400-00008D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a:extLst>
            <a:ext uri="{FF2B5EF4-FFF2-40B4-BE49-F238E27FC236}">
              <a16:creationId xmlns:a16="http://schemas.microsoft.com/office/drawing/2014/main" xmlns="" id="{00000000-0008-0000-0400-00008E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a:extLst>
            <a:ext uri="{FF2B5EF4-FFF2-40B4-BE49-F238E27FC236}">
              <a16:creationId xmlns:a16="http://schemas.microsoft.com/office/drawing/2014/main" xmlns="" id="{00000000-0008-0000-0400-00008F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a:extLst>
            <a:ext uri="{FF2B5EF4-FFF2-40B4-BE49-F238E27FC236}">
              <a16:creationId xmlns:a16="http://schemas.microsoft.com/office/drawing/2014/main" xmlns="" id="{00000000-0008-0000-0400-000095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00">
              <a:latin typeface="ＭＳ Ｐゴシック"/>
            </a:rPr>
            <a:t>　公債費以外の経費については、前年度比で</a:t>
          </a:r>
          <a:r>
            <a:rPr kumimoji="1" lang="en-US" altLang="ja-JP" sz="1000">
              <a:latin typeface="ＭＳ Ｐゴシック"/>
            </a:rPr>
            <a:t>1.1</a:t>
          </a:r>
          <a:r>
            <a:rPr kumimoji="1" lang="ja-JP" altLang="en-US" sz="1000">
              <a:latin typeface="ＭＳ Ｐゴシック"/>
            </a:rPr>
            <a:t>ポイント増加し、類似団体平均値を</a:t>
          </a:r>
          <a:r>
            <a:rPr kumimoji="1" lang="en-US" altLang="ja-JP" sz="1000">
              <a:latin typeface="ＭＳ Ｐゴシック"/>
            </a:rPr>
            <a:t>0.7</a:t>
          </a:r>
          <a:r>
            <a:rPr kumimoji="1" lang="ja-JP" altLang="en-US" sz="1000">
              <a:solidFill>
                <a:srgbClr val="FF0000"/>
              </a:solidFill>
              <a:latin typeface="ＭＳ Ｐゴシック"/>
            </a:rPr>
            <a:t>ポイント</a:t>
          </a:r>
          <a:r>
            <a:rPr kumimoji="1" lang="ja-JP" altLang="en-US" sz="1000">
              <a:latin typeface="ＭＳ Ｐゴシック"/>
            </a:rPr>
            <a:t>上回る結果となった。</a:t>
          </a:r>
          <a:endParaRPr kumimoji="1" lang="en-US" altLang="ja-JP" sz="1000">
            <a:latin typeface="ＭＳ Ｐゴシック"/>
          </a:endParaRPr>
        </a:p>
        <a:p>
          <a:r>
            <a:rPr kumimoji="1" lang="ja-JP" altLang="en-US" sz="1000">
              <a:latin typeface="ＭＳ Ｐゴシック"/>
            </a:rPr>
            <a:t>　すべての経費について経常経費の抑制に努めてはいるものの、類似団体との比較においても突出している扶助費により、経常充当一般財源が圧迫されている状況である。</a:t>
          </a:r>
          <a:endParaRPr kumimoji="1" lang="en-US" altLang="ja-JP" sz="1000">
            <a:latin typeface="ＭＳ Ｐゴシック"/>
          </a:endParaRPr>
        </a:p>
        <a:p>
          <a:r>
            <a:rPr kumimoji="1" lang="ja-JP" altLang="en-US" sz="1000">
              <a:latin typeface="ＭＳ Ｐゴシック"/>
            </a:rPr>
            <a:t>　今後さらに扶助費の増大が見込まれることから、扶助費以外の経費についても、これまで同様、経費節減及び抑制の取り組みを継続し、扶助費については世代間及び年度間における平準化を念頭において事業の精査を行うことで、適正かつ効率的な行政サービスの提供と、計画的な財政運営を進める必要がある。</a:t>
          </a:r>
        </a:p>
      </xdr:txBody>
    </xdr:sp>
    <xdr:clientData/>
  </xdr:twoCellAnchor>
  <xdr:oneCellAnchor>
    <xdr:from>
      <xdr:col>18</xdr:col>
      <xdr:colOff>44450</xdr:colOff>
      <xdr:row>69</xdr:row>
      <xdr:rowOff>107950</xdr:rowOff>
    </xdr:from>
    <xdr:ext cx="298543" cy="225703"/>
    <xdr:sp macro="" textlink="">
      <xdr:nvSpPr>
        <xdr:cNvPr id="406" name="テキスト ボックス 405">
          <a:extLst>
            <a:ext uri="{FF2B5EF4-FFF2-40B4-BE49-F238E27FC236}">
              <a16:creationId xmlns:a16="http://schemas.microsoft.com/office/drawing/2014/main" xmlns="" id="{00000000-0008-0000-0400-000096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a:extLst>
            <a:ext uri="{FF2B5EF4-FFF2-40B4-BE49-F238E27FC236}">
              <a16:creationId xmlns:a16="http://schemas.microsoft.com/office/drawing/2014/main" xmlns="" id="{00000000-0008-0000-0400-000097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a:extLst>
            <a:ext uri="{FF2B5EF4-FFF2-40B4-BE49-F238E27FC236}">
              <a16:creationId xmlns:a16="http://schemas.microsoft.com/office/drawing/2014/main" xmlns="" id="{00000000-0008-0000-0400-000098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a:extLst>
            <a:ext uri="{FF2B5EF4-FFF2-40B4-BE49-F238E27FC236}">
              <a16:creationId xmlns:a16="http://schemas.microsoft.com/office/drawing/2014/main" xmlns="" id="{00000000-0008-0000-0400-000099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a:extLst>
            <a:ext uri="{FF2B5EF4-FFF2-40B4-BE49-F238E27FC236}">
              <a16:creationId xmlns:a16="http://schemas.microsoft.com/office/drawing/2014/main" xmlns="" id="{00000000-0008-0000-0400-00009B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xmlns=""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a:extLst>
            <a:ext uri="{FF2B5EF4-FFF2-40B4-BE49-F238E27FC236}">
              <a16:creationId xmlns:a16="http://schemas.microsoft.com/office/drawing/2014/main" xmlns="" id="{00000000-0008-0000-0400-0000A5010000}"/>
            </a:ext>
          </a:extLst>
        </xdr:cNvPr>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xmlns=""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a:extLst>
            <a:ext uri="{FF2B5EF4-FFF2-40B4-BE49-F238E27FC236}">
              <a16:creationId xmlns:a16="http://schemas.microsoft.com/office/drawing/2014/main" xmlns=""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78</xdr:row>
      <xdr:rowOff>17272</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a:off x="15671800" y="13340080"/>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a:extLst>
            <a:ext uri="{FF2B5EF4-FFF2-40B4-BE49-F238E27FC236}">
              <a16:creationId xmlns:a16="http://schemas.microsoft.com/office/drawing/2014/main" xmlns="" id="{00000000-0008-0000-0400-0000AA010000}"/>
            </a:ext>
          </a:extLst>
        </xdr:cNvPr>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a:extLst>
            <a:ext uri="{FF2B5EF4-FFF2-40B4-BE49-F238E27FC236}">
              <a16:creationId xmlns:a16="http://schemas.microsoft.com/office/drawing/2014/main" xmlns="" id="{00000000-0008-0000-0400-0000AB010000}"/>
            </a:ext>
          </a:extLst>
        </xdr:cNvPr>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138430</xdr:rowOff>
    </xdr:from>
    <xdr:to>
      <xdr:col>22</xdr:col>
      <xdr:colOff>565150</xdr:colOff>
      <xdr:row>78</xdr:row>
      <xdr:rowOff>12700</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flipV="1">
          <a:off x="14782800" y="133400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a:extLst>
            <a:ext uri="{FF2B5EF4-FFF2-40B4-BE49-F238E27FC236}">
              <a16:creationId xmlns:a16="http://schemas.microsoft.com/office/drawing/2014/main" xmlns="" id="{00000000-0008-0000-0400-0000AD010000}"/>
            </a:ext>
          </a:extLst>
        </xdr:cNvPr>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a:extLst>
            <a:ext uri="{FF2B5EF4-FFF2-40B4-BE49-F238E27FC236}">
              <a16:creationId xmlns:a16="http://schemas.microsoft.com/office/drawing/2014/main" xmlns="" id="{00000000-0008-0000-0400-0000AE010000}"/>
            </a:ext>
          </a:extLst>
        </xdr:cNvPr>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74422</xdr:rowOff>
    </xdr:from>
    <xdr:to>
      <xdr:col>21</xdr:col>
      <xdr:colOff>361950</xdr:colOff>
      <xdr:row>78</xdr:row>
      <xdr:rowOff>12700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a:off x="13893800" y="132760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a:extLst>
            <a:ext uri="{FF2B5EF4-FFF2-40B4-BE49-F238E27FC236}">
              <a16:creationId xmlns:a16="http://schemas.microsoft.com/office/drawing/2014/main" xmlns=""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a:extLst>
            <a:ext uri="{FF2B5EF4-FFF2-40B4-BE49-F238E27FC236}">
              <a16:creationId xmlns:a16="http://schemas.microsoft.com/office/drawing/2014/main" xmlns=""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19558</xdr:rowOff>
    </xdr:from>
    <xdr:to>
      <xdr:col>20</xdr:col>
      <xdr:colOff>158750</xdr:colOff>
      <xdr:row>77</xdr:row>
      <xdr:rowOff>74422</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3004800" y="132212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a:extLst>
            <a:ext uri="{FF2B5EF4-FFF2-40B4-BE49-F238E27FC236}">
              <a16:creationId xmlns:a16="http://schemas.microsoft.com/office/drawing/2014/main" xmlns="" id="{00000000-0008-0000-0400-0000B3010000}"/>
            </a:ext>
          </a:extLst>
        </xdr:cNvPr>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a:extLst>
            <a:ext uri="{FF2B5EF4-FFF2-40B4-BE49-F238E27FC236}">
              <a16:creationId xmlns:a16="http://schemas.microsoft.com/office/drawing/2014/main" xmlns="" id="{00000000-0008-0000-0400-0000B5010000}"/>
            </a:ext>
          </a:extLst>
        </xdr:cNvPr>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xmlns=""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137922</xdr:rowOff>
    </xdr:from>
    <xdr:to>
      <xdr:col>24</xdr:col>
      <xdr:colOff>82550</xdr:colOff>
      <xdr:row>78</xdr:row>
      <xdr:rowOff>68072</xdr:rowOff>
    </xdr:to>
    <xdr:sp macro="" textlink="">
      <xdr:nvSpPr>
        <xdr:cNvPr id="444" name="円/楕円 443">
          <a:extLst>
            <a:ext uri="{FF2B5EF4-FFF2-40B4-BE49-F238E27FC236}">
              <a16:creationId xmlns:a16="http://schemas.microsoft.com/office/drawing/2014/main" xmlns="" id="{00000000-0008-0000-0400-0000BC010000}"/>
            </a:ext>
          </a:extLst>
        </xdr:cNvPr>
        <xdr:cNvSpPr/>
      </xdr:nvSpPr>
      <xdr:spPr>
        <a:xfrm>
          <a:off x="16459200" y="1333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109999</xdr:rowOff>
    </xdr:from>
    <xdr:ext cx="762000" cy="259045"/>
    <xdr:sp macro="" textlink="">
      <xdr:nvSpPr>
        <xdr:cNvPr id="445" name="公債費以外該当値テキスト">
          <a:extLst>
            <a:ext uri="{FF2B5EF4-FFF2-40B4-BE49-F238E27FC236}">
              <a16:creationId xmlns:a16="http://schemas.microsoft.com/office/drawing/2014/main" xmlns="" id="{00000000-0008-0000-0400-0000BD010000}"/>
            </a:ext>
          </a:extLst>
        </xdr:cNvPr>
        <xdr:cNvSpPr txBox="1"/>
      </xdr:nvSpPr>
      <xdr:spPr>
        <a:xfrm>
          <a:off x="165989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77.6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46" name="円/楕円 445">
          <a:extLst>
            <a:ext uri="{FF2B5EF4-FFF2-40B4-BE49-F238E27FC236}">
              <a16:creationId xmlns:a16="http://schemas.microsoft.com/office/drawing/2014/main" xmlns="" id="{00000000-0008-0000-0400-0000BE010000}"/>
            </a:ext>
          </a:extLst>
        </xdr:cNvPr>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a:extLst>
            <a:ext uri="{FF2B5EF4-FFF2-40B4-BE49-F238E27FC236}">
              <a16:creationId xmlns:a16="http://schemas.microsoft.com/office/drawing/2014/main" xmlns="" id="{00000000-0008-0000-0400-0000C0010000}"/>
            </a:ext>
          </a:extLst>
        </xdr:cNvPr>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77.5</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23622</xdr:rowOff>
    </xdr:from>
    <xdr:to>
      <xdr:col>20</xdr:col>
      <xdr:colOff>209550</xdr:colOff>
      <xdr:row>77</xdr:row>
      <xdr:rowOff>125222</xdr:rowOff>
    </xdr:to>
    <xdr:sp macro="" textlink="">
      <xdr:nvSpPr>
        <xdr:cNvPr id="450" name="円/楕円 449">
          <a:extLst>
            <a:ext uri="{FF2B5EF4-FFF2-40B4-BE49-F238E27FC236}">
              <a16:creationId xmlns:a16="http://schemas.microsoft.com/office/drawing/2014/main" xmlns="" id="{00000000-0008-0000-0400-0000C2010000}"/>
            </a:ext>
          </a:extLst>
        </xdr:cNvPr>
        <xdr:cNvSpPr/>
      </xdr:nvSpPr>
      <xdr:spPr>
        <a:xfrm>
          <a:off x="13843000" y="1322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109999</xdr:rowOff>
    </xdr:from>
    <xdr:ext cx="762000" cy="259045"/>
    <xdr:sp macro="" textlink="">
      <xdr:nvSpPr>
        <xdr:cNvPr id="451" name="テキスト ボックス 450">
          <a:extLst>
            <a:ext uri="{FF2B5EF4-FFF2-40B4-BE49-F238E27FC236}">
              <a16:creationId xmlns:a16="http://schemas.microsoft.com/office/drawing/2014/main" xmlns="" id="{00000000-0008-0000-0400-0000C3010000}"/>
            </a:ext>
          </a:extLst>
        </xdr:cNvPr>
        <xdr:cNvSpPr txBox="1"/>
      </xdr:nvSpPr>
      <xdr:spPr>
        <a:xfrm>
          <a:off x="13512800" y="1331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75.1</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140208</xdr:rowOff>
    </xdr:from>
    <xdr:to>
      <xdr:col>19</xdr:col>
      <xdr:colOff>6350</xdr:colOff>
      <xdr:row>77</xdr:row>
      <xdr:rowOff>70358</xdr:rowOff>
    </xdr:to>
    <xdr:sp macro="" textlink="">
      <xdr:nvSpPr>
        <xdr:cNvPr id="452" name="円/楕円 451">
          <a:extLst>
            <a:ext uri="{FF2B5EF4-FFF2-40B4-BE49-F238E27FC236}">
              <a16:creationId xmlns:a16="http://schemas.microsoft.com/office/drawing/2014/main" xmlns="" id="{00000000-0008-0000-0400-0000C4010000}"/>
            </a:ext>
          </a:extLst>
        </xdr:cNvPr>
        <xdr:cNvSpPr/>
      </xdr:nvSpPr>
      <xdr:spPr>
        <a:xfrm>
          <a:off x="12954000" y="13170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55135</xdr:rowOff>
    </xdr:from>
    <xdr:ext cx="7620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2623800" y="1325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宮崎県三股町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a:extLst>
            <a:ext uri="{FF2B5EF4-FFF2-40B4-BE49-F238E27FC236}">
              <a16:creationId xmlns:a16="http://schemas.microsoft.com/office/drawing/2014/main" xmlns="" id="{00000000-0008-0000-0500-00002D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a:extLst>
            <a:ext uri="{FF2B5EF4-FFF2-40B4-BE49-F238E27FC236}">
              <a16:creationId xmlns:a16="http://schemas.microsoft.com/office/drawing/2014/main" xmlns=""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a:extLst>
            <a:ext uri="{FF2B5EF4-FFF2-40B4-BE49-F238E27FC236}">
              <a16:creationId xmlns:a16="http://schemas.microsoft.com/office/drawing/2014/main" xmlns="" id="{00000000-0008-0000-0500-000030000000}"/>
            </a:ext>
          </a:extLst>
        </xdr:cNvPr>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a:extLst>
            <a:ext uri="{FF2B5EF4-FFF2-40B4-BE49-F238E27FC236}">
              <a16:creationId xmlns:a16="http://schemas.microsoft.com/office/drawing/2014/main" xmlns="" id="{00000000-0008-0000-0500-000032000000}"/>
            </a:ext>
          </a:extLst>
        </xdr:cNvPr>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a:extLst>
            <a:ext uri="{FF2B5EF4-FFF2-40B4-BE49-F238E27FC236}">
              <a16:creationId xmlns:a16="http://schemas.microsoft.com/office/drawing/2014/main" xmlns="" id="{00000000-0008-0000-0500-000033000000}"/>
            </a:ext>
          </a:extLst>
        </xdr:cNvPr>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19</xdr:row>
      <xdr:rowOff>73747</xdr:rowOff>
    </xdr:from>
    <xdr:to>
      <xdr:col>4</xdr:col>
      <xdr:colOff>1117600</xdr:colOff>
      <xdr:row>19</xdr:row>
      <xdr:rowOff>105996</xdr:rowOff>
    </xdr:to>
    <xdr:cxnSp macro="">
      <xdr:nvCxnSpPr>
        <xdr:cNvPr id="52" name="直線コネクタ 51">
          <a:extLst>
            <a:ext uri="{FF2B5EF4-FFF2-40B4-BE49-F238E27FC236}">
              <a16:creationId xmlns:a16="http://schemas.microsoft.com/office/drawing/2014/main" xmlns="" id="{00000000-0008-0000-0500-000034000000}"/>
            </a:ext>
          </a:extLst>
        </xdr:cNvPr>
        <xdr:cNvCxnSpPr/>
      </xdr:nvCxnSpPr>
      <xdr:spPr bwMode="auto">
        <a:xfrm>
          <a:off x="5003800" y="3378922"/>
          <a:ext cx="647700" cy="322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147112</xdr:rowOff>
    </xdr:from>
    <xdr:ext cx="762000" cy="259045"/>
    <xdr:sp macro="" textlink="">
      <xdr:nvSpPr>
        <xdr:cNvPr id="53" name="人口1人当たり決算額の推移平均値テキスト130">
          <a:extLst>
            <a:ext uri="{FF2B5EF4-FFF2-40B4-BE49-F238E27FC236}">
              <a16:creationId xmlns:a16="http://schemas.microsoft.com/office/drawing/2014/main" xmlns="" id="{00000000-0008-0000-0500-000035000000}"/>
            </a:ext>
          </a:extLst>
        </xdr:cNvPr>
        <xdr:cNvSpPr txBox="1"/>
      </xdr:nvSpPr>
      <xdr:spPr>
        <a:xfrm>
          <a:off x="5740400" y="2937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a:extLst>
            <a:ext uri="{FF2B5EF4-FFF2-40B4-BE49-F238E27FC236}">
              <a16:creationId xmlns:a16="http://schemas.microsoft.com/office/drawing/2014/main" xmlns="" id="{00000000-0008-0000-0500-000036000000}"/>
            </a:ext>
          </a:extLst>
        </xdr:cNvPr>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19</xdr:row>
      <xdr:rowOff>73747</xdr:rowOff>
    </xdr:from>
    <xdr:to>
      <xdr:col>4</xdr:col>
      <xdr:colOff>469900</xdr:colOff>
      <xdr:row>19</xdr:row>
      <xdr:rowOff>80768</xdr:rowOff>
    </xdr:to>
    <xdr:cxnSp macro="">
      <xdr:nvCxnSpPr>
        <xdr:cNvPr id="55" name="直線コネクタ 54">
          <a:extLst>
            <a:ext uri="{FF2B5EF4-FFF2-40B4-BE49-F238E27FC236}">
              <a16:creationId xmlns:a16="http://schemas.microsoft.com/office/drawing/2014/main" xmlns="" id="{00000000-0008-0000-0500-000037000000}"/>
            </a:ext>
          </a:extLst>
        </xdr:cNvPr>
        <xdr:cNvCxnSpPr/>
      </xdr:nvCxnSpPr>
      <xdr:spPr bwMode="auto">
        <a:xfrm flipV="1">
          <a:off x="4305300" y="3378922"/>
          <a:ext cx="698500" cy="70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a:extLst>
            <a:ext uri="{FF2B5EF4-FFF2-40B4-BE49-F238E27FC236}">
              <a16:creationId xmlns:a16="http://schemas.microsoft.com/office/drawing/2014/main" xmlns="" id="{00000000-0008-0000-0500-000038000000}"/>
            </a:ext>
          </a:extLst>
        </xdr:cNvPr>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91829</xdr:rowOff>
    </xdr:from>
    <xdr:ext cx="736600" cy="259045"/>
    <xdr:sp macro="" textlink="">
      <xdr:nvSpPr>
        <xdr:cNvPr id="57" name="テキスト ボックス 56">
          <a:extLst>
            <a:ext uri="{FF2B5EF4-FFF2-40B4-BE49-F238E27FC236}">
              <a16:creationId xmlns:a16="http://schemas.microsoft.com/office/drawing/2014/main" xmlns="" id="{00000000-0008-0000-0500-000039000000}"/>
            </a:ext>
          </a:extLst>
        </xdr:cNvPr>
        <xdr:cNvSpPr txBox="1"/>
      </xdr:nvSpPr>
      <xdr:spPr>
        <a:xfrm>
          <a:off x="4622800" y="28826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19</xdr:row>
      <xdr:rowOff>80768</xdr:rowOff>
    </xdr:from>
    <xdr:to>
      <xdr:col>3</xdr:col>
      <xdr:colOff>904875</xdr:colOff>
      <xdr:row>19</xdr:row>
      <xdr:rowOff>116887</xdr:rowOff>
    </xdr:to>
    <xdr:cxnSp macro="">
      <xdr:nvCxnSpPr>
        <xdr:cNvPr id="58" name="直線コネクタ 57">
          <a:extLst>
            <a:ext uri="{FF2B5EF4-FFF2-40B4-BE49-F238E27FC236}">
              <a16:creationId xmlns:a16="http://schemas.microsoft.com/office/drawing/2014/main" xmlns="" id="{00000000-0008-0000-0500-00003A000000}"/>
            </a:ext>
          </a:extLst>
        </xdr:cNvPr>
        <xdr:cNvCxnSpPr/>
      </xdr:nvCxnSpPr>
      <xdr:spPr bwMode="auto">
        <a:xfrm flipV="1">
          <a:off x="3606800" y="3385943"/>
          <a:ext cx="698500" cy="361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a:extLst>
            <a:ext uri="{FF2B5EF4-FFF2-40B4-BE49-F238E27FC236}">
              <a16:creationId xmlns:a16="http://schemas.microsoft.com/office/drawing/2014/main" xmlns="" id="{00000000-0008-0000-0500-00003B000000}"/>
            </a:ext>
          </a:extLst>
        </xdr:cNvPr>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36393</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3924300" y="2827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19</xdr:row>
      <xdr:rowOff>110029</xdr:rowOff>
    </xdr:from>
    <xdr:to>
      <xdr:col>3</xdr:col>
      <xdr:colOff>206375</xdr:colOff>
      <xdr:row>19</xdr:row>
      <xdr:rowOff>116887</xdr:rowOff>
    </xdr:to>
    <xdr:cxnSp macro="">
      <xdr:nvCxnSpPr>
        <xdr:cNvPr id="61" name="直線コネクタ 60">
          <a:extLst>
            <a:ext uri="{FF2B5EF4-FFF2-40B4-BE49-F238E27FC236}">
              <a16:creationId xmlns:a16="http://schemas.microsoft.com/office/drawing/2014/main" xmlns="" id="{00000000-0008-0000-0500-00003D000000}"/>
            </a:ext>
          </a:extLst>
        </xdr:cNvPr>
        <xdr:cNvCxnSpPr/>
      </xdr:nvCxnSpPr>
      <xdr:spPr bwMode="auto">
        <a:xfrm>
          <a:off x="2908300" y="3415204"/>
          <a:ext cx="698500" cy="6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a:extLst>
            <a:ext uri="{FF2B5EF4-FFF2-40B4-BE49-F238E27FC236}">
              <a16:creationId xmlns:a16="http://schemas.microsoft.com/office/drawing/2014/main" xmlns="" id="{00000000-0008-0000-0500-00003E000000}"/>
            </a:ext>
          </a:extLst>
        </xdr:cNvPr>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57359</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3225800" y="2848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a:extLst>
            <a:ext uri="{FF2B5EF4-FFF2-40B4-BE49-F238E27FC236}">
              <a16:creationId xmlns:a16="http://schemas.microsoft.com/office/drawing/2014/main" xmlns="" id="{00000000-0008-0000-0500-000040000000}"/>
            </a:ext>
          </a:extLst>
        </xdr:cNvPr>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41014</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527300" y="283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a:extLst>
            <a:ext uri="{FF2B5EF4-FFF2-40B4-BE49-F238E27FC236}">
              <a16:creationId xmlns:a16="http://schemas.microsoft.com/office/drawing/2014/main" xmlns=""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19</xdr:row>
      <xdr:rowOff>55196</xdr:rowOff>
    </xdr:from>
    <xdr:to>
      <xdr:col>5</xdr:col>
      <xdr:colOff>34925</xdr:colOff>
      <xdr:row>19</xdr:row>
      <xdr:rowOff>156796</xdr:rowOff>
    </xdr:to>
    <xdr:sp macro="" textlink="">
      <xdr:nvSpPr>
        <xdr:cNvPr id="71" name="円/楕円 70">
          <a:extLst>
            <a:ext uri="{FF2B5EF4-FFF2-40B4-BE49-F238E27FC236}">
              <a16:creationId xmlns:a16="http://schemas.microsoft.com/office/drawing/2014/main" xmlns="" id="{00000000-0008-0000-0500-000047000000}"/>
            </a:ext>
          </a:extLst>
        </xdr:cNvPr>
        <xdr:cNvSpPr/>
      </xdr:nvSpPr>
      <xdr:spPr bwMode="auto">
        <a:xfrm>
          <a:off x="5600700" y="3360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19</xdr:row>
      <xdr:rowOff>27273</xdr:rowOff>
    </xdr:from>
    <xdr:ext cx="762000" cy="259045"/>
    <xdr:sp macro="" textlink="">
      <xdr:nvSpPr>
        <xdr:cNvPr id="72" name="人口1人当たり決算額の推移該当値テキスト130">
          <a:extLst>
            <a:ext uri="{FF2B5EF4-FFF2-40B4-BE49-F238E27FC236}">
              <a16:creationId xmlns:a16="http://schemas.microsoft.com/office/drawing/2014/main" xmlns="" id="{00000000-0008-0000-0500-000048000000}"/>
            </a:ext>
          </a:extLst>
        </xdr:cNvPr>
        <xdr:cNvSpPr txBox="1"/>
      </xdr:nvSpPr>
      <xdr:spPr>
        <a:xfrm>
          <a:off x="5740400" y="3332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52,203</a:t>
          </a:r>
          <a:endParaRPr kumimoji="1" lang="ja-JP" altLang="en-US" sz="1000" b="1">
            <a:solidFill>
              <a:srgbClr val="FF0000"/>
            </a:solidFill>
            <a:latin typeface="ＭＳ Ｐゴシック"/>
          </a:endParaRPr>
        </a:p>
      </xdr:txBody>
    </xdr:sp>
    <xdr:clientData/>
  </xdr:oneCellAnchor>
  <xdr:twoCellAnchor>
    <xdr:from>
      <xdr:col>4</xdr:col>
      <xdr:colOff>419100</xdr:colOff>
      <xdr:row>19</xdr:row>
      <xdr:rowOff>22947</xdr:rowOff>
    </xdr:from>
    <xdr:to>
      <xdr:col>4</xdr:col>
      <xdr:colOff>520700</xdr:colOff>
      <xdr:row>19</xdr:row>
      <xdr:rowOff>124547</xdr:rowOff>
    </xdr:to>
    <xdr:sp macro="" textlink="">
      <xdr:nvSpPr>
        <xdr:cNvPr id="73" name="円/楕円 72">
          <a:extLst>
            <a:ext uri="{FF2B5EF4-FFF2-40B4-BE49-F238E27FC236}">
              <a16:creationId xmlns:a16="http://schemas.microsoft.com/office/drawing/2014/main" xmlns="" id="{00000000-0008-0000-0500-000049000000}"/>
            </a:ext>
          </a:extLst>
        </xdr:cNvPr>
        <xdr:cNvSpPr/>
      </xdr:nvSpPr>
      <xdr:spPr bwMode="auto">
        <a:xfrm>
          <a:off x="4953000" y="33281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109324</xdr:rowOff>
    </xdr:from>
    <xdr:ext cx="7366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4622800" y="3414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54,178</a:t>
          </a:r>
          <a:endParaRPr kumimoji="1" lang="ja-JP" altLang="en-US" sz="1000" b="1">
            <a:solidFill>
              <a:srgbClr val="FF0000"/>
            </a:solidFill>
            <a:latin typeface="ＭＳ Ｐゴシック"/>
          </a:endParaRPr>
        </a:p>
      </xdr:txBody>
    </xdr:sp>
    <xdr:clientData/>
  </xdr:oneCellAnchor>
  <xdr:twoCellAnchor>
    <xdr:from>
      <xdr:col>3</xdr:col>
      <xdr:colOff>854075</xdr:colOff>
      <xdr:row>19</xdr:row>
      <xdr:rowOff>29968</xdr:rowOff>
    </xdr:from>
    <xdr:to>
      <xdr:col>3</xdr:col>
      <xdr:colOff>955675</xdr:colOff>
      <xdr:row>19</xdr:row>
      <xdr:rowOff>131568</xdr:rowOff>
    </xdr:to>
    <xdr:sp macro="" textlink="">
      <xdr:nvSpPr>
        <xdr:cNvPr id="75" name="円/楕円 74">
          <a:extLst>
            <a:ext uri="{FF2B5EF4-FFF2-40B4-BE49-F238E27FC236}">
              <a16:creationId xmlns:a16="http://schemas.microsoft.com/office/drawing/2014/main" xmlns="" id="{00000000-0008-0000-0500-00004B000000}"/>
            </a:ext>
          </a:extLst>
        </xdr:cNvPr>
        <xdr:cNvSpPr/>
      </xdr:nvSpPr>
      <xdr:spPr bwMode="auto">
        <a:xfrm>
          <a:off x="4254500" y="33351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116345</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924300" y="342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53,748</a:t>
          </a:r>
          <a:endParaRPr kumimoji="1" lang="ja-JP" altLang="en-US" sz="1000" b="1">
            <a:solidFill>
              <a:srgbClr val="FF0000"/>
            </a:solidFill>
            <a:latin typeface="ＭＳ Ｐゴシック"/>
          </a:endParaRPr>
        </a:p>
      </xdr:txBody>
    </xdr:sp>
    <xdr:clientData/>
  </xdr:oneCellAnchor>
  <xdr:twoCellAnchor>
    <xdr:from>
      <xdr:col>3</xdr:col>
      <xdr:colOff>155575</xdr:colOff>
      <xdr:row>19</xdr:row>
      <xdr:rowOff>66087</xdr:rowOff>
    </xdr:from>
    <xdr:to>
      <xdr:col>3</xdr:col>
      <xdr:colOff>257175</xdr:colOff>
      <xdr:row>19</xdr:row>
      <xdr:rowOff>167687</xdr:rowOff>
    </xdr:to>
    <xdr:sp macro="" textlink="">
      <xdr:nvSpPr>
        <xdr:cNvPr id="77" name="円/楕円 76">
          <a:extLst>
            <a:ext uri="{FF2B5EF4-FFF2-40B4-BE49-F238E27FC236}">
              <a16:creationId xmlns:a16="http://schemas.microsoft.com/office/drawing/2014/main" xmlns="" id="{00000000-0008-0000-0500-00004D000000}"/>
            </a:ext>
          </a:extLst>
        </xdr:cNvPr>
        <xdr:cNvSpPr/>
      </xdr:nvSpPr>
      <xdr:spPr bwMode="auto">
        <a:xfrm>
          <a:off x="3556000" y="33712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152464</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3225800" y="345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51,536</a:t>
          </a:r>
          <a:endParaRPr kumimoji="1" lang="ja-JP" altLang="en-US" sz="1000" b="1">
            <a:solidFill>
              <a:srgbClr val="FF0000"/>
            </a:solidFill>
            <a:latin typeface="ＭＳ Ｐゴシック"/>
          </a:endParaRPr>
        </a:p>
      </xdr:txBody>
    </xdr:sp>
    <xdr:clientData/>
  </xdr:oneCellAnchor>
  <xdr:twoCellAnchor>
    <xdr:from>
      <xdr:col>2</xdr:col>
      <xdr:colOff>590550</xdr:colOff>
      <xdr:row>19</xdr:row>
      <xdr:rowOff>59229</xdr:rowOff>
    </xdr:from>
    <xdr:to>
      <xdr:col>2</xdr:col>
      <xdr:colOff>692150</xdr:colOff>
      <xdr:row>19</xdr:row>
      <xdr:rowOff>160829</xdr:rowOff>
    </xdr:to>
    <xdr:sp macro="" textlink="">
      <xdr:nvSpPr>
        <xdr:cNvPr id="79" name="円/楕円 78">
          <a:extLst>
            <a:ext uri="{FF2B5EF4-FFF2-40B4-BE49-F238E27FC236}">
              <a16:creationId xmlns:a16="http://schemas.microsoft.com/office/drawing/2014/main" xmlns="" id="{00000000-0008-0000-0500-00004F000000}"/>
            </a:ext>
          </a:extLst>
        </xdr:cNvPr>
        <xdr:cNvSpPr/>
      </xdr:nvSpPr>
      <xdr:spPr bwMode="auto">
        <a:xfrm>
          <a:off x="2857500" y="33644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145606</xdr:rowOff>
    </xdr:from>
    <xdr:ext cx="762000" cy="259045"/>
    <xdr:sp macro="" textlink="">
      <xdr:nvSpPr>
        <xdr:cNvPr id="80" name="テキスト ボックス 79">
          <a:extLst>
            <a:ext uri="{FF2B5EF4-FFF2-40B4-BE49-F238E27FC236}">
              <a16:creationId xmlns:a16="http://schemas.microsoft.com/office/drawing/2014/main" xmlns="" id="{00000000-0008-0000-0500-000050000000}"/>
            </a:ext>
          </a:extLst>
        </xdr:cNvPr>
        <xdr:cNvSpPr txBox="1"/>
      </xdr:nvSpPr>
      <xdr:spPr>
        <a:xfrm>
          <a:off x="2527300" y="345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51,956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a:extLst>
            <a:ext uri="{FF2B5EF4-FFF2-40B4-BE49-F238E27FC236}">
              <a16:creationId xmlns:a16="http://schemas.microsoft.com/office/drawing/2014/main" xmlns=""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a:extLst>
            <a:ext uri="{FF2B5EF4-FFF2-40B4-BE49-F238E27FC236}">
              <a16:creationId xmlns:a16="http://schemas.microsoft.com/office/drawing/2014/main" xmlns=""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a:extLst>
            <a:ext uri="{FF2B5EF4-FFF2-40B4-BE49-F238E27FC236}">
              <a16:creationId xmlns:a16="http://schemas.microsoft.com/office/drawing/2014/main" xmlns=""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a:extLst>
            <a:ext uri="{FF2B5EF4-FFF2-40B4-BE49-F238E27FC236}">
              <a16:creationId xmlns:a16="http://schemas.microsoft.com/office/drawing/2014/main" xmlns=""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a:extLst>
            <a:ext uri="{FF2B5EF4-FFF2-40B4-BE49-F238E27FC236}">
              <a16:creationId xmlns:a16="http://schemas.microsoft.com/office/drawing/2014/main" xmlns=""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a:extLst>
            <a:ext uri="{FF2B5EF4-FFF2-40B4-BE49-F238E27FC236}">
              <a16:creationId xmlns:a16="http://schemas.microsoft.com/office/drawing/2014/main" xmlns=""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a:extLst>
            <a:ext uri="{FF2B5EF4-FFF2-40B4-BE49-F238E27FC236}">
              <a16:creationId xmlns:a16="http://schemas.microsoft.com/office/drawing/2014/main" xmlns=""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a:extLst>
            <a:ext uri="{FF2B5EF4-FFF2-40B4-BE49-F238E27FC236}">
              <a16:creationId xmlns:a16="http://schemas.microsoft.com/office/drawing/2014/main" xmlns=""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a:extLst>
            <a:ext uri="{FF2B5EF4-FFF2-40B4-BE49-F238E27FC236}">
              <a16:creationId xmlns:a16="http://schemas.microsoft.com/office/drawing/2014/main" xmlns="" id="{00000000-0008-0000-0500-000061000000}"/>
            </a:ext>
          </a:extLst>
        </xdr:cNvPr>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a:extLst>
            <a:ext uri="{FF2B5EF4-FFF2-40B4-BE49-F238E27FC236}">
              <a16:creationId xmlns:a16="http://schemas.microsoft.com/office/drawing/2014/main" xmlns="" id="{00000000-0008-0000-0500-000062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a:extLst>
            <a:ext uri="{FF2B5EF4-FFF2-40B4-BE49-F238E27FC236}">
              <a16:creationId xmlns:a16="http://schemas.microsoft.com/office/drawing/2014/main" xmlns="" id="{00000000-0008-0000-0500-000063000000}"/>
            </a:ext>
          </a:extLst>
        </xdr:cNvPr>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a:extLst>
            <a:ext uri="{FF2B5EF4-FFF2-40B4-BE49-F238E27FC236}">
              <a16:creationId xmlns:a16="http://schemas.microsoft.com/office/drawing/2014/main" xmlns="" id="{00000000-0008-0000-0500-000064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a:extLst>
            <a:ext uri="{FF2B5EF4-FFF2-40B4-BE49-F238E27FC236}">
              <a16:creationId xmlns:a16="http://schemas.microsoft.com/office/drawing/2014/main" xmlns="" id="{00000000-0008-0000-0500-000065000000}"/>
            </a:ext>
          </a:extLst>
        </xdr:cNvPr>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a:extLst>
            <a:ext uri="{FF2B5EF4-FFF2-40B4-BE49-F238E27FC236}">
              <a16:creationId xmlns:a16="http://schemas.microsoft.com/office/drawing/2014/main" xmlns="" id="{00000000-0008-0000-0500-000066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a:extLst>
            <a:ext uri="{FF2B5EF4-FFF2-40B4-BE49-F238E27FC236}">
              <a16:creationId xmlns:a16="http://schemas.microsoft.com/office/drawing/2014/main" xmlns="" id="{00000000-0008-0000-0500-000067000000}"/>
            </a:ext>
          </a:extLst>
        </xdr:cNvPr>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a:extLst>
            <a:ext uri="{FF2B5EF4-FFF2-40B4-BE49-F238E27FC236}">
              <a16:creationId xmlns:a16="http://schemas.microsoft.com/office/drawing/2014/main" xmlns="" id="{00000000-0008-0000-0500-000069000000}"/>
            </a:ext>
          </a:extLst>
        </xdr:cNvPr>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a:extLst>
            <a:ext uri="{FF2B5EF4-FFF2-40B4-BE49-F238E27FC236}">
              <a16:creationId xmlns:a16="http://schemas.microsoft.com/office/drawing/2014/main" xmlns="" id="{00000000-0008-0000-0500-00006B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a:extLst>
            <a:ext uri="{FF2B5EF4-FFF2-40B4-BE49-F238E27FC236}">
              <a16:creationId xmlns:a16="http://schemas.microsoft.com/office/drawing/2014/main" xmlns=""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a:extLst>
            <a:ext uri="{FF2B5EF4-FFF2-40B4-BE49-F238E27FC236}">
              <a16:creationId xmlns:a16="http://schemas.microsoft.com/office/drawing/2014/main" xmlns="" id="{00000000-0008-0000-0500-00006E000000}"/>
            </a:ext>
          </a:extLst>
        </xdr:cNvPr>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a:extLst>
            <a:ext uri="{FF2B5EF4-FFF2-40B4-BE49-F238E27FC236}">
              <a16:creationId xmlns:a16="http://schemas.microsoft.com/office/drawing/2014/main" xmlns="" id="{00000000-0008-0000-0500-000070000000}"/>
            </a:ext>
          </a:extLst>
        </xdr:cNvPr>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a:extLst>
            <a:ext uri="{FF2B5EF4-FFF2-40B4-BE49-F238E27FC236}">
              <a16:creationId xmlns:a16="http://schemas.microsoft.com/office/drawing/2014/main" xmlns="" id="{00000000-0008-0000-0500-000071000000}"/>
            </a:ext>
          </a:extLst>
        </xdr:cNvPr>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128639</xdr:rowOff>
    </xdr:from>
    <xdr:to>
      <xdr:col>4</xdr:col>
      <xdr:colOff>1117600</xdr:colOff>
      <xdr:row>37</xdr:row>
      <xdr:rowOff>320967</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flipV="1">
          <a:off x="5003800" y="7253339"/>
          <a:ext cx="647700" cy="1923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249128</xdr:rowOff>
    </xdr:from>
    <xdr:ext cx="762000" cy="259045"/>
    <xdr:sp macro="" textlink="">
      <xdr:nvSpPr>
        <xdr:cNvPr id="115" name="人口1人当たり決算額の推移平均値テキスト445">
          <a:extLst>
            <a:ext uri="{FF2B5EF4-FFF2-40B4-BE49-F238E27FC236}">
              <a16:creationId xmlns:a16="http://schemas.microsoft.com/office/drawing/2014/main" xmlns="" id="{00000000-0008-0000-0500-000073000000}"/>
            </a:ext>
          </a:extLst>
        </xdr:cNvPr>
        <xdr:cNvSpPr txBox="1"/>
      </xdr:nvSpPr>
      <xdr:spPr>
        <a:xfrm>
          <a:off x="5740400" y="6859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a:extLst>
            <a:ext uri="{FF2B5EF4-FFF2-40B4-BE49-F238E27FC236}">
              <a16:creationId xmlns:a16="http://schemas.microsoft.com/office/drawing/2014/main" xmlns="" id="{00000000-0008-0000-0500-000074000000}"/>
            </a:ext>
          </a:extLst>
        </xdr:cNvPr>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82499</xdr:rowOff>
    </xdr:from>
    <xdr:to>
      <xdr:col>4</xdr:col>
      <xdr:colOff>469900</xdr:colOff>
      <xdr:row>37</xdr:row>
      <xdr:rowOff>320967</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4305300" y="6692849"/>
          <a:ext cx="698500" cy="7528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a:extLst>
            <a:ext uri="{FF2B5EF4-FFF2-40B4-BE49-F238E27FC236}">
              <a16:creationId xmlns:a16="http://schemas.microsoft.com/office/drawing/2014/main" xmlns="" id="{00000000-0008-0000-0500-000076000000}"/>
            </a:ext>
          </a:extLst>
        </xdr:cNvPr>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213199</xdr:rowOff>
    </xdr:from>
    <xdr:ext cx="7366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4622800" y="682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4128</xdr:rowOff>
    </xdr:from>
    <xdr:to>
      <xdr:col>3</xdr:col>
      <xdr:colOff>904875</xdr:colOff>
      <xdr:row>35</xdr:row>
      <xdr:rowOff>82499</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3606800" y="6614478"/>
          <a:ext cx="698500" cy="783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a:extLst>
            <a:ext uri="{FF2B5EF4-FFF2-40B4-BE49-F238E27FC236}">
              <a16:creationId xmlns:a16="http://schemas.microsoft.com/office/drawing/2014/main" xmlns="" id="{00000000-0008-0000-0500-000079000000}"/>
            </a:ext>
          </a:extLst>
        </xdr:cNvPr>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4128</xdr:rowOff>
    </xdr:from>
    <xdr:to>
      <xdr:col>3</xdr:col>
      <xdr:colOff>206375</xdr:colOff>
      <xdr:row>37</xdr:row>
      <xdr:rowOff>95986</xdr:rowOff>
    </xdr:to>
    <xdr:cxnSp macro="">
      <xdr:nvCxnSpPr>
        <xdr:cNvPr id="123" name="直線コネクタ 122">
          <a:extLst>
            <a:ext uri="{FF2B5EF4-FFF2-40B4-BE49-F238E27FC236}">
              <a16:creationId xmlns:a16="http://schemas.microsoft.com/office/drawing/2014/main" xmlns="" id="{00000000-0008-0000-0500-00007B000000}"/>
            </a:ext>
          </a:extLst>
        </xdr:cNvPr>
        <xdr:cNvCxnSpPr/>
      </xdr:nvCxnSpPr>
      <xdr:spPr bwMode="auto">
        <a:xfrm flipV="1">
          <a:off x="2908300" y="6614478"/>
          <a:ext cx="698500" cy="6062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a:extLst>
            <a:ext uri="{FF2B5EF4-FFF2-40B4-BE49-F238E27FC236}">
              <a16:creationId xmlns:a16="http://schemas.microsoft.com/office/drawing/2014/main" xmlns="" id="{00000000-0008-0000-0500-00007C000000}"/>
            </a:ext>
          </a:extLst>
        </xdr:cNvPr>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68737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3225800" y="702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a:extLst>
            <a:ext uri="{FF2B5EF4-FFF2-40B4-BE49-F238E27FC236}">
              <a16:creationId xmlns:a16="http://schemas.microsoft.com/office/drawing/2014/main" xmlns="" id="{00000000-0008-0000-0500-00007E000000}"/>
            </a:ext>
          </a:extLst>
        </xdr:cNvPr>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47541</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527300" y="665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a:extLst>
            <a:ext uri="{FF2B5EF4-FFF2-40B4-BE49-F238E27FC236}">
              <a16:creationId xmlns:a16="http://schemas.microsoft.com/office/drawing/2014/main" xmlns=""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xmlns=""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77839</xdr:rowOff>
    </xdr:from>
    <xdr:to>
      <xdr:col>5</xdr:col>
      <xdr:colOff>34925</xdr:colOff>
      <xdr:row>37</xdr:row>
      <xdr:rowOff>179439</xdr:rowOff>
    </xdr:to>
    <xdr:sp macro="" textlink="">
      <xdr:nvSpPr>
        <xdr:cNvPr id="133" name="円/楕円 132">
          <a:extLst>
            <a:ext uri="{FF2B5EF4-FFF2-40B4-BE49-F238E27FC236}">
              <a16:creationId xmlns:a16="http://schemas.microsoft.com/office/drawing/2014/main" xmlns="" id="{00000000-0008-0000-0500-000085000000}"/>
            </a:ext>
          </a:extLst>
        </xdr:cNvPr>
        <xdr:cNvSpPr/>
      </xdr:nvSpPr>
      <xdr:spPr bwMode="auto">
        <a:xfrm>
          <a:off x="5600700" y="72025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49916</xdr:rowOff>
    </xdr:from>
    <xdr:ext cx="762000" cy="259045"/>
    <xdr:sp macro="" textlink="">
      <xdr:nvSpPr>
        <xdr:cNvPr id="134" name="人口1人当たり決算額の推移該当値テキスト445">
          <a:extLst>
            <a:ext uri="{FF2B5EF4-FFF2-40B4-BE49-F238E27FC236}">
              <a16:creationId xmlns:a16="http://schemas.microsoft.com/office/drawing/2014/main" xmlns="" id="{00000000-0008-0000-0500-000086000000}"/>
            </a:ext>
          </a:extLst>
        </xdr:cNvPr>
        <xdr:cNvSpPr txBox="1"/>
      </xdr:nvSpPr>
      <xdr:spPr>
        <a:xfrm>
          <a:off x="5740400" y="717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7,957</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270167</xdr:rowOff>
    </xdr:from>
    <xdr:to>
      <xdr:col>4</xdr:col>
      <xdr:colOff>520700</xdr:colOff>
      <xdr:row>38</xdr:row>
      <xdr:rowOff>28867</xdr:rowOff>
    </xdr:to>
    <xdr:sp macro="" textlink="">
      <xdr:nvSpPr>
        <xdr:cNvPr id="135" name="円/楕円 134">
          <a:extLst>
            <a:ext uri="{FF2B5EF4-FFF2-40B4-BE49-F238E27FC236}">
              <a16:creationId xmlns:a16="http://schemas.microsoft.com/office/drawing/2014/main" xmlns="" id="{00000000-0008-0000-0500-000087000000}"/>
            </a:ext>
          </a:extLst>
        </xdr:cNvPr>
        <xdr:cNvSpPr/>
      </xdr:nvSpPr>
      <xdr:spPr bwMode="auto">
        <a:xfrm>
          <a:off x="4953000" y="73948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13644</xdr:rowOff>
    </xdr:from>
    <xdr:ext cx="736600" cy="259045"/>
    <xdr:sp macro="" textlink="">
      <xdr:nvSpPr>
        <xdr:cNvPr id="136" name="テキスト ボックス 135">
          <a:extLst>
            <a:ext uri="{FF2B5EF4-FFF2-40B4-BE49-F238E27FC236}">
              <a16:creationId xmlns:a16="http://schemas.microsoft.com/office/drawing/2014/main" xmlns="" id="{00000000-0008-0000-0500-000088000000}"/>
            </a:ext>
          </a:extLst>
        </xdr:cNvPr>
        <xdr:cNvSpPr txBox="1"/>
      </xdr:nvSpPr>
      <xdr:spPr>
        <a:xfrm>
          <a:off x="4622800" y="7481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31699</xdr:rowOff>
    </xdr:from>
    <xdr:to>
      <xdr:col>3</xdr:col>
      <xdr:colOff>955675</xdr:colOff>
      <xdr:row>35</xdr:row>
      <xdr:rowOff>133299</xdr:rowOff>
    </xdr:to>
    <xdr:sp macro="" textlink="">
      <xdr:nvSpPr>
        <xdr:cNvPr id="137" name="円/楕円 136">
          <a:extLst>
            <a:ext uri="{FF2B5EF4-FFF2-40B4-BE49-F238E27FC236}">
              <a16:creationId xmlns:a16="http://schemas.microsoft.com/office/drawing/2014/main" xmlns="" id="{00000000-0008-0000-0500-000089000000}"/>
            </a:ext>
          </a:extLst>
        </xdr:cNvPr>
        <xdr:cNvSpPr/>
      </xdr:nvSpPr>
      <xdr:spPr bwMode="auto">
        <a:xfrm>
          <a:off x="4254500" y="66420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143476</xdr:rowOff>
    </xdr:from>
    <xdr:ext cx="762000" cy="259045"/>
    <xdr:sp macro="" textlink="">
      <xdr:nvSpPr>
        <xdr:cNvPr id="138" name="テキスト ボックス 137">
          <a:extLst>
            <a:ext uri="{FF2B5EF4-FFF2-40B4-BE49-F238E27FC236}">
              <a16:creationId xmlns:a16="http://schemas.microsoft.com/office/drawing/2014/main" xmlns="" id="{00000000-0008-0000-0500-00008A000000}"/>
            </a:ext>
          </a:extLst>
        </xdr:cNvPr>
        <xdr:cNvSpPr txBox="1"/>
      </xdr:nvSpPr>
      <xdr:spPr>
        <a:xfrm>
          <a:off x="3924300" y="6410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22,668</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296228</xdr:rowOff>
    </xdr:from>
    <xdr:to>
      <xdr:col>3</xdr:col>
      <xdr:colOff>257175</xdr:colOff>
      <xdr:row>35</xdr:row>
      <xdr:rowOff>54928</xdr:rowOff>
    </xdr:to>
    <xdr:sp macro="" textlink="">
      <xdr:nvSpPr>
        <xdr:cNvPr id="139" name="円/楕円 138">
          <a:extLst>
            <a:ext uri="{FF2B5EF4-FFF2-40B4-BE49-F238E27FC236}">
              <a16:creationId xmlns:a16="http://schemas.microsoft.com/office/drawing/2014/main" xmlns="" id="{00000000-0008-0000-0500-00008B000000}"/>
            </a:ext>
          </a:extLst>
        </xdr:cNvPr>
        <xdr:cNvSpPr/>
      </xdr:nvSpPr>
      <xdr:spPr bwMode="auto">
        <a:xfrm>
          <a:off x="3556000" y="656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65105</xdr:rowOff>
    </xdr:from>
    <xdr:ext cx="762000" cy="259045"/>
    <xdr:sp macro="" textlink="">
      <xdr:nvSpPr>
        <xdr:cNvPr id="140" name="テキスト ボックス 139">
          <a:extLst>
            <a:ext uri="{FF2B5EF4-FFF2-40B4-BE49-F238E27FC236}">
              <a16:creationId xmlns:a16="http://schemas.microsoft.com/office/drawing/2014/main" xmlns="" id="{00000000-0008-0000-0500-00008C000000}"/>
            </a:ext>
          </a:extLst>
        </xdr:cNvPr>
        <xdr:cNvSpPr txBox="1"/>
      </xdr:nvSpPr>
      <xdr:spPr>
        <a:xfrm>
          <a:off x="3225800" y="6332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24,725</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45186</xdr:rowOff>
    </xdr:from>
    <xdr:to>
      <xdr:col>2</xdr:col>
      <xdr:colOff>692150</xdr:colOff>
      <xdr:row>37</xdr:row>
      <xdr:rowOff>146786</xdr:rowOff>
    </xdr:to>
    <xdr:sp macro="" textlink="">
      <xdr:nvSpPr>
        <xdr:cNvPr id="141" name="円/楕円 140">
          <a:extLst>
            <a:ext uri="{FF2B5EF4-FFF2-40B4-BE49-F238E27FC236}">
              <a16:creationId xmlns:a16="http://schemas.microsoft.com/office/drawing/2014/main" xmlns="" id="{00000000-0008-0000-0500-00008D000000}"/>
            </a:ext>
          </a:extLst>
        </xdr:cNvPr>
        <xdr:cNvSpPr/>
      </xdr:nvSpPr>
      <xdr:spPr bwMode="auto">
        <a:xfrm>
          <a:off x="2857500" y="71698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131563</xdr:rowOff>
    </xdr:from>
    <xdr:ext cx="762000" cy="259045"/>
    <xdr:sp macro="" textlink="">
      <xdr:nvSpPr>
        <xdr:cNvPr id="142" name="テキスト ボックス 141">
          <a:extLst>
            <a:ext uri="{FF2B5EF4-FFF2-40B4-BE49-F238E27FC236}">
              <a16:creationId xmlns:a16="http://schemas.microsoft.com/office/drawing/2014/main" xmlns="" id="{00000000-0008-0000-0500-00008E000000}"/>
            </a:ext>
          </a:extLst>
        </xdr:cNvPr>
        <xdr:cNvSpPr txBox="1"/>
      </xdr:nvSpPr>
      <xdr:spPr>
        <a:xfrm>
          <a:off x="2527300" y="7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68,002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a:extLst>
            <a:ext uri="{FF2B5EF4-FFF2-40B4-BE49-F238E27FC236}">
              <a16:creationId xmlns:a16="http://schemas.microsoft.com/office/drawing/2014/main" xmlns=""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a:extLst>
            <a:ext uri="{FF2B5EF4-FFF2-40B4-BE49-F238E27FC236}">
              <a16:creationId xmlns:a16="http://schemas.microsoft.com/office/drawing/2014/main" xmlns=""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a:extLst>
            <a:ext uri="{FF2B5EF4-FFF2-40B4-BE49-F238E27FC236}">
              <a16:creationId xmlns:a16="http://schemas.microsoft.com/office/drawing/2014/main" xmlns=""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a:extLst>
            <a:ext uri="{FF2B5EF4-FFF2-40B4-BE49-F238E27FC236}">
              <a16:creationId xmlns:a16="http://schemas.microsoft.com/office/drawing/2014/main" xmlns=""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xmlns=""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xmlns=""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xmlns=""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a:extLst>
            <a:ext uri="{FF2B5EF4-FFF2-40B4-BE49-F238E27FC236}">
              <a16:creationId xmlns:a16="http://schemas.microsoft.com/office/drawing/2014/main" xmlns=""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a:extLst>
            <a:ext uri="{FF2B5EF4-FFF2-40B4-BE49-F238E27FC236}">
              <a16:creationId xmlns:a16="http://schemas.microsoft.com/office/drawing/2014/main" xmlns="" id="{00000000-0008-0000-0600-000038000000}"/>
            </a:ext>
          </a:extLst>
        </xdr:cNvPr>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a:extLst>
            <a:ext uri="{FF2B5EF4-FFF2-40B4-BE49-F238E27FC236}">
              <a16:creationId xmlns:a16="http://schemas.microsoft.com/office/drawing/2014/main" xmlns="" id="{00000000-0008-0000-0600-000039000000}"/>
            </a:ext>
          </a:extLst>
        </xdr:cNvPr>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a:extLst>
            <a:ext uri="{FF2B5EF4-FFF2-40B4-BE49-F238E27FC236}">
              <a16:creationId xmlns:a16="http://schemas.microsoft.com/office/drawing/2014/main" xmlns="" id="{00000000-0008-0000-0600-00003B000000}"/>
            </a:ext>
          </a:extLst>
        </xdr:cNvPr>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150368</xdr:rowOff>
    </xdr:from>
    <xdr:to>
      <xdr:col>6</xdr:col>
      <xdr:colOff>511175</xdr:colOff>
      <xdr:row>38</xdr:row>
      <xdr:rowOff>50260</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3797300" y="6494018"/>
          <a:ext cx="838200" cy="71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57580</xdr:rowOff>
    </xdr:from>
    <xdr:ext cx="534377" cy="259045"/>
    <xdr:sp macro="" textlink="">
      <xdr:nvSpPr>
        <xdr:cNvPr id="62" name="人件費平均値テキスト">
          <a:extLst>
            <a:ext uri="{FF2B5EF4-FFF2-40B4-BE49-F238E27FC236}">
              <a16:creationId xmlns:a16="http://schemas.microsoft.com/office/drawing/2014/main" xmlns="" id="{00000000-0008-0000-0600-00003E000000}"/>
            </a:ext>
          </a:extLst>
        </xdr:cNvPr>
        <xdr:cNvSpPr txBox="1"/>
      </xdr:nvSpPr>
      <xdr:spPr>
        <a:xfrm>
          <a:off x="4686300" y="6229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a:extLst>
            <a:ext uri="{FF2B5EF4-FFF2-40B4-BE49-F238E27FC236}">
              <a16:creationId xmlns:a16="http://schemas.microsoft.com/office/drawing/2014/main" xmlns="" id="{00000000-0008-0000-0600-00003F000000}"/>
            </a:ext>
          </a:extLst>
        </xdr:cNvPr>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150368</xdr:rowOff>
    </xdr:from>
    <xdr:to>
      <xdr:col>5</xdr:col>
      <xdr:colOff>358775</xdr:colOff>
      <xdr:row>38</xdr:row>
      <xdr:rowOff>5531</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908300" y="6494018"/>
          <a:ext cx="889000" cy="26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a:extLst>
            <a:ext uri="{FF2B5EF4-FFF2-40B4-BE49-F238E27FC236}">
              <a16:creationId xmlns:a16="http://schemas.microsoft.com/office/drawing/2014/main" xmlns="" id="{00000000-0008-0000-0600-000041000000}"/>
            </a:ext>
          </a:extLst>
        </xdr:cNvPr>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162317</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3530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38</xdr:row>
      <xdr:rowOff>5531</xdr:rowOff>
    </xdr:from>
    <xdr:to>
      <xdr:col>4</xdr:col>
      <xdr:colOff>155575</xdr:colOff>
      <xdr:row>38</xdr:row>
      <xdr:rowOff>30772</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2019300" y="6520631"/>
          <a:ext cx="889000" cy="2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a:extLst>
            <a:ext uri="{FF2B5EF4-FFF2-40B4-BE49-F238E27FC236}">
              <a16:creationId xmlns:a16="http://schemas.microsoft.com/office/drawing/2014/main" xmlns="" id="{00000000-0008-0000-0600-000044000000}"/>
            </a:ext>
          </a:extLst>
        </xdr:cNvPr>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86764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2641111" y="608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38</xdr:row>
      <xdr:rowOff>16923</xdr:rowOff>
    </xdr:from>
    <xdr:to>
      <xdr:col>2</xdr:col>
      <xdr:colOff>638175</xdr:colOff>
      <xdr:row>38</xdr:row>
      <xdr:rowOff>30772</xdr:rowOff>
    </xdr:to>
    <xdr:cxnSp macro="">
      <xdr:nvCxnSpPr>
        <xdr:cNvPr id="70" name="直線コネクタ 69">
          <a:extLst>
            <a:ext uri="{FF2B5EF4-FFF2-40B4-BE49-F238E27FC236}">
              <a16:creationId xmlns:a16="http://schemas.microsoft.com/office/drawing/2014/main" xmlns="" id="{00000000-0008-0000-0600-000046000000}"/>
            </a:ext>
          </a:extLst>
        </xdr:cNvPr>
        <xdr:cNvCxnSpPr/>
      </xdr:nvCxnSpPr>
      <xdr:spPr>
        <a:xfrm>
          <a:off x="1130300" y="6532023"/>
          <a:ext cx="889000" cy="13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a:extLst>
            <a:ext uri="{FF2B5EF4-FFF2-40B4-BE49-F238E27FC236}">
              <a16:creationId xmlns:a16="http://schemas.microsoft.com/office/drawing/2014/main" xmlns="" id="{00000000-0008-0000-0600-000047000000}"/>
            </a:ext>
          </a:extLst>
        </xdr:cNvPr>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97699</xdr:rowOff>
    </xdr:from>
    <xdr:ext cx="534377"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1752111" y="60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a:extLst>
            <a:ext uri="{FF2B5EF4-FFF2-40B4-BE49-F238E27FC236}">
              <a16:creationId xmlns:a16="http://schemas.microsoft.com/office/drawing/2014/main" xmlns="" id="{00000000-0008-0000-0600-000049000000}"/>
            </a:ext>
          </a:extLst>
        </xdr:cNvPr>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78744</xdr:rowOff>
    </xdr:from>
    <xdr:ext cx="534377"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863111" y="6079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170910</xdr:rowOff>
    </xdr:from>
    <xdr:to>
      <xdr:col>6</xdr:col>
      <xdr:colOff>561975</xdr:colOff>
      <xdr:row>38</xdr:row>
      <xdr:rowOff>101060</xdr:rowOff>
    </xdr:to>
    <xdr:sp macro="" textlink="">
      <xdr:nvSpPr>
        <xdr:cNvPr id="80" name="円/楕円 79">
          <a:extLst>
            <a:ext uri="{FF2B5EF4-FFF2-40B4-BE49-F238E27FC236}">
              <a16:creationId xmlns:a16="http://schemas.microsoft.com/office/drawing/2014/main" xmlns="" id="{00000000-0008-0000-0600-000050000000}"/>
            </a:ext>
          </a:extLst>
        </xdr:cNvPr>
        <xdr:cNvSpPr/>
      </xdr:nvSpPr>
      <xdr:spPr>
        <a:xfrm>
          <a:off x="4584700" y="65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149337</xdr:rowOff>
    </xdr:from>
    <xdr:ext cx="534377" cy="259045"/>
    <xdr:sp macro="" textlink="">
      <xdr:nvSpPr>
        <xdr:cNvPr id="81" name="人件費該当値テキスト">
          <a:extLst>
            <a:ext uri="{FF2B5EF4-FFF2-40B4-BE49-F238E27FC236}">
              <a16:creationId xmlns:a16="http://schemas.microsoft.com/office/drawing/2014/main" xmlns="" id="{00000000-0008-0000-0600-000051000000}"/>
            </a:ext>
          </a:extLst>
        </xdr:cNvPr>
        <xdr:cNvSpPr txBox="1"/>
      </xdr:nvSpPr>
      <xdr:spPr>
        <a:xfrm>
          <a:off x="4686300" y="6492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48,695</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99568</xdr:rowOff>
    </xdr:from>
    <xdr:to>
      <xdr:col>5</xdr:col>
      <xdr:colOff>409575</xdr:colOff>
      <xdr:row>38</xdr:row>
      <xdr:rowOff>29718</xdr:rowOff>
    </xdr:to>
    <xdr:sp macro="" textlink="">
      <xdr:nvSpPr>
        <xdr:cNvPr id="82" name="円/楕円 81">
          <a:extLst>
            <a:ext uri="{FF2B5EF4-FFF2-40B4-BE49-F238E27FC236}">
              <a16:creationId xmlns:a16="http://schemas.microsoft.com/office/drawing/2014/main" xmlns="" id="{00000000-0008-0000-0600-000052000000}"/>
            </a:ext>
          </a:extLst>
        </xdr:cNvPr>
        <xdr:cNvSpPr/>
      </xdr:nvSpPr>
      <xdr:spPr>
        <a:xfrm>
          <a:off x="3746500" y="644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20845</xdr:rowOff>
    </xdr:from>
    <xdr:ext cx="534377" cy="259045"/>
    <xdr:sp macro="" textlink="">
      <xdr:nvSpPr>
        <xdr:cNvPr id="83" name="テキスト ボックス 82">
          <a:extLst>
            <a:ext uri="{FF2B5EF4-FFF2-40B4-BE49-F238E27FC236}">
              <a16:creationId xmlns:a16="http://schemas.microsoft.com/office/drawing/2014/main" xmlns="" id="{00000000-0008-0000-0600-000053000000}"/>
            </a:ext>
          </a:extLst>
        </xdr:cNvPr>
        <xdr:cNvSpPr txBox="1"/>
      </xdr:nvSpPr>
      <xdr:spPr>
        <a:xfrm>
          <a:off x="3530111" y="653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52,440</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126181</xdr:rowOff>
    </xdr:from>
    <xdr:to>
      <xdr:col>4</xdr:col>
      <xdr:colOff>206375</xdr:colOff>
      <xdr:row>38</xdr:row>
      <xdr:rowOff>56331</xdr:rowOff>
    </xdr:to>
    <xdr:sp macro="" textlink="">
      <xdr:nvSpPr>
        <xdr:cNvPr id="84" name="円/楕円 83">
          <a:extLst>
            <a:ext uri="{FF2B5EF4-FFF2-40B4-BE49-F238E27FC236}">
              <a16:creationId xmlns:a16="http://schemas.microsoft.com/office/drawing/2014/main" xmlns="" id="{00000000-0008-0000-0600-000054000000}"/>
            </a:ext>
          </a:extLst>
        </xdr:cNvPr>
        <xdr:cNvSpPr/>
      </xdr:nvSpPr>
      <xdr:spPr>
        <a:xfrm>
          <a:off x="2857500" y="646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38</xdr:row>
      <xdr:rowOff>47458</xdr:rowOff>
    </xdr:from>
    <xdr:ext cx="534377" cy="259045"/>
    <xdr:sp macro="" textlink="">
      <xdr:nvSpPr>
        <xdr:cNvPr id="85" name="テキスト ボックス 84">
          <a:extLst>
            <a:ext uri="{FF2B5EF4-FFF2-40B4-BE49-F238E27FC236}">
              <a16:creationId xmlns:a16="http://schemas.microsoft.com/office/drawing/2014/main" xmlns="" id="{00000000-0008-0000-0600-000055000000}"/>
            </a:ext>
          </a:extLst>
        </xdr:cNvPr>
        <xdr:cNvSpPr txBox="1"/>
      </xdr:nvSpPr>
      <xdr:spPr>
        <a:xfrm>
          <a:off x="2641111" y="65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51,043</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151422</xdr:rowOff>
    </xdr:from>
    <xdr:to>
      <xdr:col>3</xdr:col>
      <xdr:colOff>3175</xdr:colOff>
      <xdr:row>38</xdr:row>
      <xdr:rowOff>81572</xdr:rowOff>
    </xdr:to>
    <xdr:sp macro="" textlink="">
      <xdr:nvSpPr>
        <xdr:cNvPr id="86" name="円/楕円 85">
          <a:extLst>
            <a:ext uri="{FF2B5EF4-FFF2-40B4-BE49-F238E27FC236}">
              <a16:creationId xmlns:a16="http://schemas.microsoft.com/office/drawing/2014/main" xmlns="" id="{00000000-0008-0000-0600-000056000000}"/>
            </a:ext>
          </a:extLst>
        </xdr:cNvPr>
        <xdr:cNvSpPr/>
      </xdr:nvSpPr>
      <xdr:spPr>
        <a:xfrm>
          <a:off x="1968500" y="649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72699</xdr:rowOff>
    </xdr:from>
    <xdr:ext cx="534377" cy="259045"/>
    <xdr:sp macro="" textlink="">
      <xdr:nvSpPr>
        <xdr:cNvPr id="87" name="テキスト ボックス 86">
          <a:extLst>
            <a:ext uri="{FF2B5EF4-FFF2-40B4-BE49-F238E27FC236}">
              <a16:creationId xmlns:a16="http://schemas.microsoft.com/office/drawing/2014/main" xmlns="" id="{00000000-0008-0000-0600-000057000000}"/>
            </a:ext>
          </a:extLst>
        </xdr:cNvPr>
        <xdr:cNvSpPr txBox="1"/>
      </xdr:nvSpPr>
      <xdr:spPr>
        <a:xfrm>
          <a:off x="1752111" y="658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49,718</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137573</xdr:rowOff>
    </xdr:from>
    <xdr:to>
      <xdr:col>1</xdr:col>
      <xdr:colOff>485775</xdr:colOff>
      <xdr:row>38</xdr:row>
      <xdr:rowOff>67723</xdr:rowOff>
    </xdr:to>
    <xdr:sp macro="" textlink="">
      <xdr:nvSpPr>
        <xdr:cNvPr id="88" name="円/楕円 87">
          <a:extLst>
            <a:ext uri="{FF2B5EF4-FFF2-40B4-BE49-F238E27FC236}">
              <a16:creationId xmlns:a16="http://schemas.microsoft.com/office/drawing/2014/main" xmlns="" id="{00000000-0008-0000-0600-000058000000}"/>
            </a:ext>
          </a:extLst>
        </xdr:cNvPr>
        <xdr:cNvSpPr/>
      </xdr:nvSpPr>
      <xdr:spPr>
        <a:xfrm>
          <a:off x="1079500" y="6481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38</xdr:row>
      <xdr:rowOff>58850</xdr:rowOff>
    </xdr:from>
    <xdr:ext cx="534377" cy="259045"/>
    <xdr:sp macro="" textlink="">
      <xdr:nvSpPr>
        <xdr:cNvPr id="89" name="テキスト ボックス 88">
          <a:extLst>
            <a:ext uri="{FF2B5EF4-FFF2-40B4-BE49-F238E27FC236}">
              <a16:creationId xmlns:a16="http://schemas.microsoft.com/office/drawing/2014/main" xmlns="" id="{00000000-0008-0000-0600-000059000000}"/>
            </a:ext>
          </a:extLst>
        </xdr:cNvPr>
        <xdr:cNvSpPr txBox="1"/>
      </xdr:nvSpPr>
      <xdr:spPr>
        <a:xfrm>
          <a:off x="863111" y="6573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65,137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a:extLst>
            <a:ext uri="{FF2B5EF4-FFF2-40B4-BE49-F238E27FC236}">
              <a16:creationId xmlns:a16="http://schemas.microsoft.com/office/drawing/2014/main" xmlns=""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xmlns=""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a:extLst>
            <a:ext uri="{FF2B5EF4-FFF2-40B4-BE49-F238E27FC236}">
              <a16:creationId xmlns:a16="http://schemas.microsoft.com/office/drawing/2014/main" xmlns=""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xmlns=""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a:extLst>
            <a:ext uri="{FF2B5EF4-FFF2-40B4-BE49-F238E27FC236}">
              <a16:creationId xmlns:a16="http://schemas.microsoft.com/office/drawing/2014/main" xmlns=""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xmlns=""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a:extLst>
            <a:ext uri="{FF2B5EF4-FFF2-40B4-BE49-F238E27FC236}">
              <a16:creationId xmlns:a16="http://schemas.microsoft.com/office/drawing/2014/main" xmlns=""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xmlns=""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xmlns=""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a:extLst>
            <a:ext uri="{FF2B5EF4-FFF2-40B4-BE49-F238E27FC236}">
              <a16:creationId xmlns:a16="http://schemas.microsoft.com/office/drawing/2014/main" xmlns=""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a:extLst>
            <a:ext uri="{FF2B5EF4-FFF2-40B4-BE49-F238E27FC236}">
              <a16:creationId xmlns:a16="http://schemas.microsoft.com/office/drawing/2014/main" xmlns="" id="{00000000-0008-0000-0600-00006F000000}"/>
            </a:ext>
          </a:extLst>
        </xdr:cNvPr>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a:extLst>
            <a:ext uri="{FF2B5EF4-FFF2-40B4-BE49-F238E27FC236}">
              <a16:creationId xmlns:a16="http://schemas.microsoft.com/office/drawing/2014/main" xmlns="" id="{00000000-0008-0000-0600-000070000000}"/>
            </a:ext>
          </a:extLst>
        </xdr:cNvPr>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a:extLst>
            <a:ext uri="{FF2B5EF4-FFF2-40B4-BE49-F238E27FC236}">
              <a16:creationId xmlns:a16="http://schemas.microsoft.com/office/drawing/2014/main" xmlns="" id="{00000000-0008-0000-0600-000072000000}"/>
            </a:ext>
          </a:extLst>
        </xdr:cNvPr>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40337</xdr:rowOff>
    </xdr:from>
    <xdr:to>
      <xdr:col>6</xdr:col>
      <xdr:colOff>511175</xdr:colOff>
      <xdr:row>57</xdr:row>
      <xdr:rowOff>53056</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a:off x="3797300" y="9812987"/>
          <a:ext cx="838200" cy="1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a:extLst>
            <a:ext uri="{FF2B5EF4-FFF2-40B4-BE49-F238E27FC236}">
              <a16:creationId xmlns:a16="http://schemas.microsoft.com/office/drawing/2014/main" xmlns="" id="{00000000-0008-0000-0600-000075000000}"/>
            </a:ext>
          </a:extLst>
        </xdr:cNvPr>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a:extLst>
            <a:ext uri="{FF2B5EF4-FFF2-40B4-BE49-F238E27FC236}">
              <a16:creationId xmlns:a16="http://schemas.microsoft.com/office/drawing/2014/main" xmlns="" id="{00000000-0008-0000-0600-000076000000}"/>
            </a:ext>
          </a:extLst>
        </xdr:cNvPr>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40337</xdr:rowOff>
    </xdr:from>
    <xdr:to>
      <xdr:col>5</xdr:col>
      <xdr:colOff>358775</xdr:colOff>
      <xdr:row>57</xdr:row>
      <xdr:rowOff>64975</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908300" y="9812987"/>
          <a:ext cx="889000" cy="24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a:extLst>
            <a:ext uri="{FF2B5EF4-FFF2-40B4-BE49-F238E27FC236}">
              <a16:creationId xmlns:a16="http://schemas.microsoft.com/office/drawing/2014/main" xmlns="" id="{00000000-0008-0000-0600-000078000000}"/>
            </a:ext>
          </a:extLst>
        </xdr:cNvPr>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107519</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3530111" y="9880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64975</xdr:rowOff>
    </xdr:from>
    <xdr:to>
      <xdr:col>4</xdr:col>
      <xdr:colOff>155575</xdr:colOff>
      <xdr:row>57</xdr:row>
      <xdr:rowOff>86509</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flipV="1">
          <a:off x="2019300" y="9837625"/>
          <a:ext cx="889000" cy="21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a:extLst>
            <a:ext uri="{FF2B5EF4-FFF2-40B4-BE49-F238E27FC236}">
              <a16:creationId xmlns:a16="http://schemas.microsoft.com/office/drawing/2014/main" xmlns="" id="{00000000-0008-0000-0600-00007B000000}"/>
            </a:ext>
          </a:extLst>
        </xdr:cNvPr>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86509</xdr:rowOff>
    </xdr:from>
    <xdr:to>
      <xdr:col>2</xdr:col>
      <xdr:colOff>638175</xdr:colOff>
      <xdr:row>57</xdr:row>
      <xdr:rowOff>99860</xdr:rowOff>
    </xdr:to>
    <xdr:cxnSp macro="">
      <xdr:nvCxnSpPr>
        <xdr:cNvPr id="125" name="直線コネクタ 124">
          <a:extLst>
            <a:ext uri="{FF2B5EF4-FFF2-40B4-BE49-F238E27FC236}">
              <a16:creationId xmlns:a16="http://schemas.microsoft.com/office/drawing/2014/main" xmlns="" id="{00000000-0008-0000-0600-00007D000000}"/>
            </a:ext>
          </a:extLst>
        </xdr:cNvPr>
        <xdr:cNvCxnSpPr/>
      </xdr:nvCxnSpPr>
      <xdr:spPr>
        <a:xfrm flipV="1">
          <a:off x="1130300" y="9859159"/>
          <a:ext cx="889000" cy="13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a:extLst>
            <a:ext uri="{FF2B5EF4-FFF2-40B4-BE49-F238E27FC236}">
              <a16:creationId xmlns:a16="http://schemas.microsoft.com/office/drawing/2014/main" xmlns="" id="{00000000-0008-0000-0600-00007E000000}"/>
            </a:ext>
          </a:extLst>
        </xdr:cNvPr>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a:extLst>
            <a:ext uri="{FF2B5EF4-FFF2-40B4-BE49-F238E27FC236}">
              <a16:creationId xmlns:a16="http://schemas.microsoft.com/office/drawing/2014/main" xmlns="" id="{00000000-0008-0000-0600-000080000000}"/>
            </a:ext>
          </a:extLst>
        </xdr:cNvPr>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2256</xdr:rowOff>
    </xdr:from>
    <xdr:to>
      <xdr:col>6</xdr:col>
      <xdr:colOff>561975</xdr:colOff>
      <xdr:row>57</xdr:row>
      <xdr:rowOff>103856</xdr:rowOff>
    </xdr:to>
    <xdr:sp macro="" textlink="">
      <xdr:nvSpPr>
        <xdr:cNvPr id="135" name="円/楕円 134">
          <a:extLst>
            <a:ext uri="{FF2B5EF4-FFF2-40B4-BE49-F238E27FC236}">
              <a16:creationId xmlns:a16="http://schemas.microsoft.com/office/drawing/2014/main" xmlns="" id="{00000000-0008-0000-0600-000087000000}"/>
            </a:ext>
          </a:extLst>
        </xdr:cNvPr>
        <xdr:cNvSpPr/>
      </xdr:nvSpPr>
      <xdr:spPr>
        <a:xfrm>
          <a:off x="4584700" y="9774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143547</xdr:rowOff>
    </xdr:from>
    <xdr:ext cx="534377" cy="259045"/>
    <xdr:sp macro="" textlink="">
      <xdr:nvSpPr>
        <xdr:cNvPr id="136" name="物件費該当値テキスト">
          <a:extLst>
            <a:ext uri="{FF2B5EF4-FFF2-40B4-BE49-F238E27FC236}">
              <a16:creationId xmlns:a16="http://schemas.microsoft.com/office/drawing/2014/main" xmlns="" id="{00000000-0008-0000-0600-000088000000}"/>
            </a:ext>
          </a:extLst>
        </xdr:cNvPr>
        <xdr:cNvSpPr txBox="1"/>
      </xdr:nvSpPr>
      <xdr:spPr>
        <a:xfrm>
          <a:off x="4686300" y="974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56,451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160987</xdr:rowOff>
    </xdr:from>
    <xdr:to>
      <xdr:col>5</xdr:col>
      <xdr:colOff>409575</xdr:colOff>
      <xdr:row>57</xdr:row>
      <xdr:rowOff>91137</xdr:rowOff>
    </xdr:to>
    <xdr:sp macro="" textlink="">
      <xdr:nvSpPr>
        <xdr:cNvPr id="137" name="円/楕円 136">
          <a:extLst>
            <a:ext uri="{FF2B5EF4-FFF2-40B4-BE49-F238E27FC236}">
              <a16:creationId xmlns:a16="http://schemas.microsoft.com/office/drawing/2014/main" xmlns="" id="{00000000-0008-0000-0600-000089000000}"/>
            </a:ext>
          </a:extLst>
        </xdr:cNvPr>
        <xdr:cNvSpPr/>
      </xdr:nvSpPr>
      <xdr:spPr>
        <a:xfrm>
          <a:off x="3746500" y="976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107664</xdr:rowOff>
    </xdr:from>
    <xdr:ext cx="534377" cy="259045"/>
    <xdr:sp macro="" textlink="">
      <xdr:nvSpPr>
        <xdr:cNvPr id="138" name="テキスト ボックス 137">
          <a:extLst>
            <a:ext uri="{FF2B5EF4-FFF2-40B4-BE49-F238E27FC236}">
              <a16:creationId xmlns:a16="http://schemas.microsoft.com/office/drawing/2014/main" xmlns="" id="{00000000-0008-0000-0600-00008A000000}"/>
            </a:ext>
          </a:extLst>
        </xdr:cNvPr>
        <xdr:cNvSpPr txBox="1"/>
      </xdr:nvSpPr>
      <xdr:spPr>
        <a:xfrm>
          <a:off x="3530111" y="953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59,233</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14175</xdr:rowOff>
    </xdr:from>
    <xdr:to>
      <xdr:col>4</xdr:col>
      <xdr:colOff>206375</xdr:colOff>
      <xdr:row>57</xdr:row>
      <xdr:rowOff>115775</xdr:rowOff>
    </xdr:to>
    <xdr:sp macro="" textlink="">
      <xdr:nvSpPr>
        <xdr:cNvPr id="139" name="円/楕円 138">
          <a:extLst>
            <a:ext uri="{FF2B5EF4-FFF2-40B4-BE49-F238E27FC236}">
              <a16:creationId xmlns:a16="http://schemas.microsoft.com/office/drawing/2014/main" xmlns="" id="{00000000-0008-0000-0600-00008B000000}"/>
            </a:ext>
          </a:extLst>
        </xdr:cNvPr>
        <xdr:cNvSpPr/>
      </xdr:nvSpPr>
      <xdr:spPr>
        <a:xfrm>
          <a:off x="2857500" y="978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106902</xdr:rowOff>
    </xdr:from>
    <xdr:ext cx="534377" cy="259045"/>
    <xdr:sp macro="" textlink="">
      <xdr:nvSpPr>
        <xdr:cNvPr id="140" name="テキスト ボックス 139">
          <a:extLst>
            <a:ext uri="{FF2B5EF4-FFF2-40B4-BE49-F238E27FC236}">
              <a16:creationId xmlns:a16="http://schemas.microsoft.com/office/drawing/2014/main" xmlns="" id="{00000000-0008-0000-0600-00008C000000}"/>
            </a:ext>
          </a:extLst>
        </xdr:cNvPr>
        <xdr:cNvSpPr txBox="1"/>
      </xdr:nvSpPr>
      <xdr:spPr>
        <a:xfrm>
          <a:off x="2641111" y="987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53,844</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35709</xdr:rowOff>
    </xdr:from>
    <xdr:to>
      <xdr:col>3</xdr:col>
      <xdr:colOff>3175</xdr:colOff>
      <xdr:row>57</xdr:row>
      <xdr:rowOff>137309</xdr:rowOff>
    </xdr:to>
    <xdr:sp macro="" textlink="">
      <xdr:nvSpPr>
        <xdr:cNvPr id="141" name="円/楕円 140">
          <a:extLst>
            <a:ext uri="{FF2B5EF4-FFF2-40B4-BE49-F238E27FC236}">
              <a16:creationId xmlns:a16="http://schemas.microsoft.com/office/drawing/2014/main" xmlns="" id="{00000000-0008-0000-0600-00008D000000}"/>
            </a:ext>
          </a:extLst>
        </xdr:cNvPr>
        <xdr:cNvSpPr/>
      </xdr:nvSpPr>
      <xdr:spPr>
        <a:xfrm>
          <a:off x="1968500" y="98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128436</xdr:rowOff>
    </xdr:from>
    <xdr:ext cx="534377" cy="259045"/>
    <xdr:sp macro="" textlink="">
      <xdr:nvSpPr>
        <xdr:cNvPr id="142" name="テキスト ボックス 141">
          <a:extLst>
            <a:ext uri="{FF2B5EF4-FFF2-40B4-BE49-F238E27FC236}">
              <a16:creationId xmlns:a16="http://schemas.microsoft.com/office/drawing/2014/main" xmlns="" id="{00000000-0008-0000-0600-00008E000000}"/>
            </a:ext>
          </a:extLst>
        </xdr:cNvPr>
        <xdr:cNvSpPr txBox="1"/>
      </xdr:nvSpPr>
      <xdr:spPr>
        <a:xfrm>
          <a:off x="1752111" y="9901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49,134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49060</xdr:rowOff>
    </xdr:from>
    <xdr:to>
      <xdr:col>1</xdr:col>
      <xdr:colOff>485775</xdr:colOff>
      <xdr:row>57</xdr:row>
      <xdr:rowOff>150660</xdr:rowOff>
    </xdr:to>
    <xdr:sp macro="" textlink="">
      <xdr:nvSpPr>
        <xdr:cNvPr id="143" name="円/楕円 142">
          <a:extLst>
            <a:ext uri="{FF2B5EF4-FFF2-40B4-BE49-F238E27FC236}">
              <a16:creationId xmlns:a16="http://schemas.microsoft.com/office/drawing/2014/main" xmlns="" id="{00000000-0008-0000-0600-00008F000000}"/>
            </a:ext>
          </a:extLst>
        </xdr:cNvPr>
        <xdr:cNvSpPr/>
      </xdr:nvSpPr>
      <xdr:spPr>
        <a:xfrm>
          <a:off x="1079500" y="982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141787</xdr:rowOff>
    </xdr:from>
    <xdr:ext cx="534377" cy="259045"/>
    <xdr:sp macro="" textlink="">
      <xdr:nvSpPr>
        <xdr:cNvPr id="144" name="テキスト ボックス 143">
          <a:extLst>
            <a:ext uri="{FF2B5EF4-FFF2-40B4-BE49-F238E27FC236}">
              <a16:creationId xmlns:a16="http://schemas.microsoft.com/office/drawing/2014/main" xmlns="" id="{00000000-0008-0000-0600-000090000000}"/>
            </a:ext>
          </a:extLst>
        </xdr:cNvPr>
        <xdr:cNvSpPr txBox="1"/>
      </xdr:nvSpPr>
      <xdr:spPr>
        <a:xfrm>
          <a:off x="863111" y="991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46,214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a:extLst>
            <a:ext uri="{FF2B5EF4-FFF2-40B4-BE49-F238E27FC236}">
              <a16:creationId xmlns:a16="http://schemas.microsoft.com/office/drawing/2014/main" xmlns=""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a:extLst>
            <a:ext uri="{FF2B5EF4-FFF2-40B4-BE49-F238E27FC236}">
              <a16:creationId xmlns:a16="http://schemas.microsoft.com/office/drawing/2014/main" xmlns=""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a:extLst>
            <a:ext uri="{FF2B5EF4-FFF2-40B4-BE49-F238E27FC236}">
              <a16:creationId xmlns:a16="http://schemas.microsoft.com/office/drawing/2014/main" xmlns="" id="{00000000-0008-0000-0600-00009C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a:extLst>
            <a:ext uri="{FF2B5EF4-FFF2-40B4-BE49-F238E27FC236}">
              <a16:creationId xmlns:a16="http://schemas.microsoft.com/office/drawing/2014/main" xmlns=""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xmlns=""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a:extLst>
            <a:ext uri="{FF2B5EF4-FFF2-40B4-BE49-F238E27FC236}">
              <a16:creationId xmlns:a16="http://schemas.microsoft.com/office/drawing/2014/main" xmlns=""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xmlns="" id="{00000000-0008-0000-06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a:extLst>
            <a:ext uri="{FF2B5EF4-FFF2-40B4-BE49-F238E27FC236}">
              <a16:creationId xmlns:a16="http://schemas.microsoft.com/office/drawing/2014/main" xmlns=""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xmlns=""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a:extLst>
            <a:ext uri="{FF2B5EF4-FFF2-40B4-BE49-F238E27FC236}">
              <a16:creationId xmlns:a16="http://schemas.microsoft.com/office/drawing/2014/main" xmlns=""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xmlns=""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xmlns=""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xmlns=""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a:extLst>
            <a:ext uri="{FF2B5EF4-FFF2-40B4-BE49-F238E27FC236}">
              <a16:creationId xmlns:a16="http://schemas.microsoft.com/office/drawing/2014/main" xmlns="" id="{00000000-0008-0000-0600-0000A8000000}"/>
            </a:ext>
          </a:extLst>
        </xdr:cNvPr>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a:extLst>
            <a:ext uri="{FF2B5EF4-FFF2-40B4-BE49-F238E27FC236}">
              <a16:creationId xmlns:a16="http://schemas.microsoft.com/office/drawing/2014/main" xmlns="" id="{00000000-0008-0000-0600-0000A9000000}"/>
            </a:ext>
          </a:extLst>
        </xdr:cNvPr>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a:extLst>
            <a:ext uri="{FF2B5EF4-FFF2-40B4-BE49-F238E27FC236}">
              <a16:creationId xmlns:a16="http://schemas.microsoft.com/office/drawing/2014/main" xmlns="" id="{00000000-0008-0000-0600-0000AB000000}"/>
            </a:ext>
          </a:extLst>
        </xdr:cNvPr>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a:extLst>
            <a:ext uri="{FF2B5EF4-FFF2-40B4-BE49-F238E27FC236}">
              <a16:creationId xmlns:a16="http://schemas.microsoft.com/office/drawing/2014/main" xmlns="" id="{00000000-0008-0000-0600-0000AC000000}"/>
            </a:ext>
          </a:extLst>
        </xdr:cNvPr>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66853</xdr:rowOff>
    </xdr:from>
    <xdr:to>
      <xdr:col>6</xdr:col>
      <xdr:colOff>511175</xdr:colOff>
      <xdr:row>78</xdr:row>
      <xdr:rowOff>83083</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3797300" y="13439953"/>
          <a:ext cx="838200" cy="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a:extLst>
            <a:ext uri="{FF2B5EF4-FFF2-40B4-BE49-F238E27FC236}">
              <a16:creationId xmlns:a16="http://schemas.microsoft.com/office/drawing/2014/main" xmlns="" id="{00000000-0008-0000-0600-0000AE000000}"/>
            </a:ext>
          </a:extLst>
        </xdr:cNvPr>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a:extLst>
            <a:ext uri="{FF2B5EF4-FFF2-40B4-BE49-F238E27FC236}">
              <a16:creationId xmlns:a16="http://schemas.microsoft.com/office/drawing/2014/main" xmlns="" id="{00000000-0008-0000-0600-0000AF000000}"/>
            </a:ext>
          </a:extLst>
        </xdr:cNvPr>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83083</xdr:rowOff>
    </xdr:from>
    <xdr:to>
      <xdr:col>5</xdr:col>
      <xdr:colOff>358775</xdr:colOff>
      <xdr:row>78</xdr:row>
      <xdr:rowOff>91160</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908300" y="1345618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a:extLst>
            <a:ext uri="{FF2B5EF4-FFF2-40B4-BE49-F238E27FC236}">
              <a16:creationId xmlns:a16="http://schemas.microsoft.com/office/drawing/2014/main" xmlns="" id="{00000000-0008-0000-0600-0000B1000000}"/>
            </a:ext>
          </a:extLst>
        </xdr:cNvPr>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91160</xdr:rowOff>
    </xdr:from>
    <xdr:to>
      <xdr:col>4</xdr:col>
      <xdr:colOff>155575</xdr:colOff>
      <xdr:row>78</xdr:row>
      <xdr:rowOff>96876</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2019300" y="13464260"/>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a:extLst>
            <a:ext uri="{FF2B5EF4-FFF2-40B4-BE49-F238E27FC236}">
              <a16:creationId xmlns:a16="http://schemas.microsoft.com/office/drawing/2014/main" xmlns="" id="{00000000-0008-0000-0600-0000B4000000}"/>
            </a:ext>
          </a:extLst>
        </xdr:cNvPr>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64567</xdr:rowOff>
    </xdr:from>
    <xdr:to>
      <xdr:col>2</xdr:col>
      <xdr:colOff>638175</xdr:colOff>
      <xdr:row>78</xdr:row>
      <xdr:rowOff>96876</xdr:rowOff>
    </xdr:to>
    <xdr:cxnSp macro="">
      <xdr:nvCxnSpPr>
        <xdr:cNvPr id="182" name="直線コネクタ 181">
          <a:extLst>
            <a:ext uri="{FF2B5EF4-FFF2-40B4-BE49-F238E27FC236}">
              <a16:creationId xmlns:a16="http://schemas.microsoft.com/office/drawing/2014/main" xmlns="" id="{00000000-0008-0000-0600-0000B6000000}"/>
            </a:ext>
          </a:extLst>
        </xdr:cNvPr>
        <xdr:cNvCxnSpPr/>
      </xdr:nvCxnSpPr>
      <xdr:spPr>
        <a:xfrm>
          <a:off x="1130300" y="13437667"/>
          <a:ext cx="889000" cy="32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a:extLst>
            <a:ext uri="{FF2B5EF4-FFF2-40B4-BE49-F238E27FC236}">
              <a16:creationId xmlns:a16="http://schemas.microsoft.com/office/drawing/2014/main" xmlns="" id="{00000000-0008-0000-0600-0000B7000000}"/>
            </a:ext>
          </a:extLst>
        </xdr:cNvPr>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a:extLst>
            <a:ext uri="{FF2B5EF4-FFF2-40B4-BE49-F238E27FC236}">
              <a16:creationId xmlns:a16="http://schemas.microsoft.com/office/drawing/2014/main" xmlns="" id="{00000000-0008-0000-0600-0000B9000000}"/>
            </a:ext>
          </a:extLst>
        </xdr:cNvPr>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16053</xdr:rowOff>
    </xdr:from>
    <xdr:to>
      <xdr:col>6</xdr:col>
      <xdr:colOff>561975</xdr:colOff>
      <xdr:row>78</xdr:row>
      <xdr:rowOff>117653</xdr:rowOff>
    </xdr:to>
    <xdr:sp macro="" textlink="">
      <xdr:nvSpPr>
        <xdr:cNvPr id="192" name="円/楕円 191">
          <a:extLst>
            <a:ext uri="{FF2B5EF4-FFF2-40B4-BE49-F238E27FC236}">
              <a16:creationId xmlns:a16="http://schemas.microsoft.com/office/drawing/2014/main" xmlns="" id="{00000000-0008-0000-0600-0000C0000000}"/>
            </a:ext>
          </a:extLst>
        </xdr:cNvPr>
        <xdr:cNvSpPr/>
      </xdr:nvSpPr>
      <xdr:spPr>
        <a:xfrm>
          <a:off x="4584700" y="13389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102430</xdr:rowOff>
    </xdr:from>
    <xdr:ext cx="469744" cy="259045"/>
    <xdr:sp macro="" textlink="">
      <xdr:nvSpPr>
        <xdr:cNvPr id="193" name="維持補修費該当値テキスト">
          <a:extLst>
            <a:ext uri="{FF2B5EF4-FFF2-40B4-BE49-F238E27FC236}">
              <a16:creationId xmlns:a16="http://schemas.microsoft.com/office/drawing/2014/main" xmlns="" id="{00000000-0008-0000-0600-0000C1000000}"/>
            </a:ext>
          </a:extLst>
        </xdr:cNvPr>
        <xdr:cNvSpPr txBox="1"/>
      </xdr:nvSpPr>
      <xdr:spPr>
        <a:xfrm>
          <a:off x="4686300" y="1330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32283</xdr:rowOff>
    </xdr:from>
    <xdr:to>
      <xdr:col>5</xdr:col>
      <xdr:colOff>409575</xdr:colOff>
      <xdr:row>78</xdr:row>
      <xdr:rowOff>133883</xdr:rowOff>
    </xdr:to>
    <xdr:sp macro="" textlink="">
      <xdr:nvSpPr>
        <xdr:cNvPr id="194" name="円/楕円 193">
          <a:extLst>
            <a:ext uri="{FF2B5EF4-FFF2-40B4-BE49-F238E27FC236}">
              <a16:creationId xmlns:a16="http://schemas.microsoft.com/office/drawing/2014/main" xmlns="" id="{00000000-0008-0000-0600-0000C2000000}"/>
            </a:ext>
          </a:extLst>
        </xdr:cNvPr>
        <xdr:cNvSpPr/>
      </xdr:nvSpPr>
      <xdr:spPr>
        <a:xfrm>
          <a:off x="3746500" y="13405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125010</xdr:rowOff>
    </xdr:from>
    <xdr:ext cx="469744" cy="259045"/>
    <xdr:sp macro="" textlink="">
      <xdr:nvSpPr>
        <xdr:cNvPr id="195" name="テキスト ボックス 194">
          <a:extLst>
            <a:ext uri="{FF2B5EF4-FFF2-40B4-BE49-F238E27FC236}">
              <a16:creationId xmlns:a16="http://schemas.microsoft.com/office/drawing/2014/main" xmlns="" id="{00000000-0008-0000-0600-0000C3000000}"/>
            </a:ext>
          </a:extLst>
        </xdr:cNvPr>
        <xdr:cNvSpPr txBox="1"/>
      </xdr:nvSpPr>
      <xdr:spPr>
        <a:xfrm>
          <a:off x="3562427" y="1349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1,743</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40360</xdr:rowOff>
    </xdr:from>
    <xdr:to>
      <xdr:col>4</xdr:col>
      <xdr:colOff>206375</xdr:colOff>
      <xdr:row>78</xdr:row>
      <xdr:rowOff>141960</xdr:rowOff>
    </xdr:to>
    <xdr:sp macro="" textlink="">
      <xdr:nvSpPr>
        <xdr:cNvPr id="196" name="円/楕円 195">
          <a:extLst>
            <a:ext uri="{FF2B5EF4-FFF2-40B4-BE49-F238E27FC236}">
              <a16:creationId xmlns:a16="http://schemas.microsoft.com/office/drawing/2014/main" xmlns="" id="{00000000-0008-0000-0600-0000C4000000}"/>
            </a:ext>
          </a:extLst>
        </xdr:cNvPr>
        <xdr:cNvSpPr/>
      </xdr:nvSpPr>
      <xdr:spPr>
        <a:xfrm>
          <a:off x="2857500" y="1341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133087</xdr:rowOff>
    </xdr:from>
    <xdr:ext cx="469744" cy="259045"/>
    <xdr:sp macro="" textlink="">
      <xdr:nvSpPr>
        <xdr:cNvPr id="197" name="テキスト ボックス 196">
          <a:extLst>
            <a:ext uri="{FF2B5EF4-FFF2-40B4-BE49-F238E27FC236}">
              <a16:creationId xmlns:a16="http://schemas.microsoft.com/office/drawing/2014/main" xmlns="" id="{00000000-0008-0000-0600-0000C5000000}"/>
            </a:ext>
          </a:extLst>
        </xdr:cNvPr>
        <xdr:cNvSpPr txBox="1"/>
      </xdr:nvSpPr>
      <xdr:spPr>
        <a:xfrm>
          <a:off x="2673427" y="13506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1,637</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46076</xdr:rowOff>
    </xdr:from>
    <xdr:to>
      <xdr:col>3</xdr:col>
      <xdr:colOff>3175</xdr:colOff>
      <xdr:row>78</xdr:row>
      <xdr:rowOff>147676</xdr:rowOff>
    </xdr:to>
    <xdr:sp macro="" textlink="">
      <xdr:nvSpPr>
        <xdr:cNvPr id="198" name="円/楕円 197">
          <a:extLst>
            <a:ext uri="{FF2B5EF4-FFF2-40B4-BE49-F238E27FC236}">
              <a16:creationId xmlns:a16="http://schemas.microsoft.com/office/drawing/2014/main" xmlns="" id="{00000000-0008-0000-0600-0000C6000000}"/>
            </a:ext>
          </a:extLst>
        </xdr:cNvPr>
        <xdr:cNvSpPr/>
      </xdr:nvSpPr>
      <xdr:spPr>
        <a:xfrm>
          <a:off x="1968500" y="1341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138803</xdr:rowOff>
    </xdr:from>
    <xdr:ext cx="469744" cy="259045"/>
    <xdr:sp macro="" textlink="">
      <xdr:nvSpPr>
        <xdr:cNvPr id="199" name="テキスト ボックス 198">
          <a:extLst>
            <a:ext uri="{FF2B5EF4-FFF2-40B4-BE49-F238E27FC236}">
              <a16:creationId xmlns:a16="http://schemas.microsoft.com/office/drawing/2014/main" xmlns="" id="{00000000-0008-0000-0600-0000C7000000}"/>
            </a:ext>
          </a:extLst>
        </xdr:cNvPr>
        <xdr:cNvSpPr txBox="1"/>
      </xdr:nvSpPr>
      <xdr:spPr>
        <a:xfrm>
          <a:off x="1784427" y="13511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13767</xdr:rowOff>
    </xdr:from>
    <xdr:to>
      <xdr:col>1</xdr:col>
      <xdr:colOff>485775</xdr:colOff>
      <xdr:row>78</xdr:row>
      <xdr:rowOff>115367</xdr:rowOff>
    </xdr:to>
    <xdr:sp macro="" textlink="">
      <xdr:nvSpPr>
        <xdr:cNvPr id="200" name="円/楕円 199">
          <a:extLst>
            <a:ext uri="{FF2B5EF4-FFF2-40B4-BE49-F238E27FC236}">
              <a16:creationId xmlns:a16="http://schemas.microsoft.com/office/drawing/2014/main" xmlns="" id="{00000000-0008-0000-0600-0000C8000000}"/>
            </a:ext>
          </a:extLst>
        </xdr:cNvPr>
        <xdr:cNvSpPr/>
      </xdr:nvSpPr>
      <xdr:spPr>
        <a:xfrm>
          <a:off x="1079500" y="1338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106494</xdr:rowOff>
    </xdr:from>
    <xdr:ext cx="469744" cy="259045"/>
    <xdr:sp macro="" textlink="">
      <xdr:nvSpPr>
        <xdr:cNvPr id="201" name="テキスト ボックス 200">
          <a:extLst>
            <a:ext uri="{FF2B5EF4-FFF2-40B4-BE49-F238E27FC236}">
              <a16:creationId xmlns:a16="http://schemas.microsoft.com/office/drawing/2014/main" xmlns="" id="{00000000-0008-0000-0600-0000C9000000}"/>
            </a:ext>
          </a:extLst>
        </xdr:cNvPr>
        <xdr:cNvSpPr txBox="1"/>
      </xdr:nvSpPr>
      <xdr:spPr>
        <a:xfrm>
          <a:off x="895427" y="13479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xmlns=""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xmlns=""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xmlns=""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xmlns=""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xmlns=""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xmlns=""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xmlns=""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xmlns=""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xmlns=""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xmlns=""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xmlns=""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xmlns=""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xmlns=""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xmlns=""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xmlns=""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xmlns=""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xmlns=""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a:extLst>
            <a:ext uri="{FF2B5EF4-FFF2-40B4-BE49-F238E27FC236}">
              <a16:creationId xmlns:a16="http://schemas.microsoft.com/office/drawing/2014/main" xmlns="" id="{00000000-0008-0000-0600-0000E2000000}"/>
            </a:ext>
          </a:extLst>
        </xdr:cNvPr>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a:extLst>
            <a:ext uri="{FF2B5EF4-FFF2-40B4-BE49-F238E27FC236}">
              <a16:creationId xmlns:a16="http://schemas.microsoft.com/office/drawing/2014/main" xmlns="" id="{00000000-0008-0000-0600-0000E3000000}"/>
            </a:ext>
          </a:extLst>
        </xdr:cNvPr>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a:extLst>
            <a:ext uri="{FF2B5EF4-FFF2-40B4-BE49-F238E27FC236}">
              <a16:creationId xmlns:a16="http://schemas.microsoft.com/office/drawing/2014/main" xmlns="" id="{00000000-0008-0000-0600-0000E5000000}"/>
            </a:ext>
          </a:extLst>
        </xdr:cNvPr>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90</xdr:row>
      <xdr:rowOff>78226</xdr:rowOff>
    </xdr:from>
    <xdr:to>
      <xdr:col>6</xdr:col>
      <xdr:colOff>511175</xdr:colOff>
      <xdr:row>91</xdr:row>
      <xdr:rowOff>105524</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3797300" y="15508726"/>
          <a:ext cx="838200" cy="1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a:extLst>
            <a:ext uri="{FF2B5EF4-FFF2-40B4-BE49-F238E27FC236}">
              <a16:creationId xmlns:a16="http://schemas.microsoft.com/office/drawing/2014/main" xmlns="" id="{00000000-0008-0000-0600-0000E8000000}"/>
            </a:ext>
          </a:extLst>
        </xdr:cNvPr>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a:extLst>
            <a:ext uri="{FF2B5EF4-FFF2-40B4-BE49-F238E27FC236}">
              <a16:creationId xmlns:a16="http://schemas.microsoft.com/office/drawing/2014/main" xmlns="" id="{00000000-0008-0000-0600-0000E9000000}"/>
            </a:ext>
          </a:extLst>
        </xdr:cNvPr>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91</xdr:row>
      <xdr:rowOff>105524</xdr:rowOff>
    </xdr:from>
    <xdr:to>
      <xdr:col>5</xdr:col>
      <xdr:colOff>358775</xdr:colOff>
      <xdr:row>93</xdr:row>
      <xdr:rowOff>15875</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flipV="1">
          <a:off x="2908300" y="15707474"/>
          <a:ext cx="889000" cy="25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a:extLst>
            <a:ext uri="{FF2B5EF4-FFF2-40B4-BE49-F238E27FC236}">
              <a16:creationId xmlns:a16="http://schemas.microsoft.com/office/drawing/2014/main" xmlns="" id="{00000000-0008-0000-0600-0000EB000000}"/>
            </a:ext>
          </a:extLst>
        </xdr:cNvPr>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93</xdr:row>
      <xdr:rowOff>15875</xdr:rowOff>
    </xdr:from>
    <xdr:to>
      <xdr:col>4</xdr:col>
      <xdr:colOff>155575</xdr:colOff>
      <xdr:row>93</xdr:row>
      <xdr:rowOff>142272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2019300" y="15960725"/>
          <a:ext cx="889000" cy="126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a:extLst>
            <a:ext uri="{FF2B5EF4-FFF2-40B4-BE49-F238E27FC236}">
              <a16:creationId xmlns:a16="http://schemas.microsoft.com/office/drawing/2014/main" xmlns="" id="{00000000-0008-0000-0600-0000EE000000}"/>
            </a:ext>
          </a:extLst>
        </xdr:cNvPr>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93</xdr:row>
      <xdr:rowOff>142272</xdr:rowOff>
    </xdr:from>
    <xdr:to>
      <xdr:col>2</xdr:col>
      <xdr:colOff>638175</xdr:colOff>
      <xdr:row>94</xdr:row>
      <xdr:rowOff>23800</xdr:rowOff>
    </xdr:to>
    <xdr:cxnSp macro="">
      <xdr:nvCxnSpPr>
        <xdr:cNvPr id="240" name="直線コネクタ 239">
          <a:extLst>
            <a:ext uri="{FF2B5EF4-FFF2-40B4-BE49-F238E27FC236}">
              <a16:creationId xmlns:a16="http://schemas.microsoft.com/office/drawing/2014/main" xmlns="" id="{00000000-0008-0000-0600-0000F0000000}"/>
            </a:ext>
          </a:extLst>
        </xdr:cNvPr>
        <xdr:cNvCxnSpPr/>
      </xdr:nvCxnSpPr>
      <xdr:spPr>
        <a:xfrm flipV="1">
          <a:off x="1130300" y="16087122"/>
          <a:ext cx="889000" cy="5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a:extLst>
            <a:ext uri="{FF2B5EF4-FFF2-40B4-BE49-F238E27FC236}">
              <a16:creationId xmlns:a16="http://schemas.microsoft.com/office/drawing/2014/main" xmlns="" id="{00000000-0008-0000-0600-0000F1000000}"/>
            </a:ext>
          </a:extLst>
        </xdr:cNvPr>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a:extLst>
            <a:ext uri="{FF2B5EF4-FFF2-40B4-BE49-F238E27FC236}">
              <a16:creationId xmlns:a16="http://schemas.microsoft.com/office/drawing/2014/main" xmlns="" id="{00000000-0008-0000-0600-0000F3000000}"/>
            </a:ext>
          </a:extLst>
        </xdr:cNvPr>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90</xdr:row>
      <xdr:rowOff>27426</xdr:rowOff>
    </xdr:from>
    <xdr:to>
      <xdr:col>6</xdr:col>
      <xdr:colOff>561975</xdr:colOff>
      <xdr:row>90</xdr:row>
      <xdr:rowOff>129026</xdr:rowOff>
    </xdr:to>
    <xdr:sp macro="" textlink="">
      <xdr:nvSpPr>
        <xdr:cNvPr id="250" name="円/楕円 249">
          <a:extLst>
            <a:ext uri="{FF2B5EF4-FFF2-40B4-BE49-F238E27FC236}">
              <a16:creationId xmlns:a16="http://schemas.microsoft.com/office/drawing/2014/main" xmlns="" id="{00000000-0008-0000-0600-0000FA000000}"/>
            </a:ext>
          </a:extLst>
        </xdr:cNvPr>
        <xdr:cNvSpPr/>
      </xdr:nvSpPr>
      <xdr:spPr>
        <a:xfrm>
          <a:off x="4584700" y="1545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89</xdr:row>
      <xdr:rowOff>151903</xdr:rowOff>
    </xdr:from>
    <xdr:ext cx="599010" cy="259045"/>
    <xdr:sp macro="" textlink="">
      <xdr:nvSpPr>
        <xdr:cNvPr id="251" name="扶助費該当値テキスト">
          <a:extLst>
            <a:ext uri="{FF2B5EF4-FFF2-40B4-BE49-F238E27FC236}">
              <a16:creationId xmlns:a16="http://schemas.microsoft.com/office/drawing/2014/main" xmlns="" id="{00000000-0008-0000-0600-0000FB000000}"/>
            </a:ext>
          </a:extLst>
        </xdr:cNvPr>
        <xdr:cNvSpPr txBox="1"/>
      </xdr:nvSpPr>
      <xdr:spPr>
        <a:xfrm>
          <a:off x="4686300" y="15410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119,227</a:t>
          </a:r>
          <a:endParaRPr kumimoji="1" lang="ja-JP" altLang="en-US" sz="1000" b="1">
            <a:solidFill>
              <a:srgbClr val="FF0000"/>
            </a:solidFill>
            <a:latin typeface="ＭＳ Ｐゴシック"/>
          </a:endParaRPr>
        </a:p>
      </xdr:txBody>
    </xdr:sp>
    <xdr:clientData/>
  </xdr:oneCellAnchor>
  <xdr:twoCellAnchor>
    <xdr:from>
      <xdr:col>5</xdr:col>
      <xdr:colOff>307975</xdr:colOff>
      <xdr:row>91</xdr:row>
      <xdr:rowOff>54724</xdr:rowOff>
    </xdr:from>
    <xdr:to>
      <xdr:col>5</xdr:col>
      <xdr:colOff>409575</xdr:colOff>
      <xdr:row>91</xdr:row>
      <xdr:rowOff>156324</xdr:rowOff>
    </xdr:to>
    <xdr:sp macro="" textlink="">
      <xdr:nvSpPr>
        <xdr:cNvPr id="252" name="円/楕円 251">
          <a:extLst>
            <a:ext uri="{FF2B5EF4-FFF2-40B4-BE49-F238E27FC236}">
              <a16:creationId xmlns:a16="http://schemas.microsoft.com/office/drawing/2014/main" xmlns="" id="{00000000-0008-0000-0600-0000FC000000}"/>
            </a:ext>
          </a:extLst>
        </xdr:cNvPr>
        <xdr:cNvSpPr/>
      </xdr:nvSpPr>
      <xdr:spPr>
        <a:xfrm>
          <a:off x="3746500" y="1565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90</xdr:row>
      <xdr:rowOff>1401</xdr:rowOff>
    </xdr:from>
    <xdr:ext cx="599010" cy="259045"/>
    <xdr:sp macro="" textlink="">
      <xdr:nvSpPr>
        <xdr:cNvPr id="253" name="テキスト ボックス 252">
          <a:extLst>
            <a:ext uri="{FF2B5EF4-FFF2-40B4-BE49-F238E27FC236}">
              <a16:creationId xmlns:a16="http://schemas.microsoft.com/office/drawing/2014/main" xmlns="" id="{00000000-0008-0000-0600-0000FD000000}"/>
            </a:ext>
          </a:extLst>
        </xdr:cNvPr>
        <xdr:cNvSpPr txBox="1"/>
      </xdr:nvSpPr>
      <xdr:spPr>
        <a:xfrm>
          <a:off x="3497794" y="154319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108,794</a:t>
          </a:r>
          <a:endParaRPr kumimoji="1" lang="ja-JP" altLang="en-US" sz="1000" b="1">
            <a:solidFill>
              <a:srgbClr val="FF0000"/>
            </a:solidFill>
            <a:latin typeface="ＭＳ Ｐゴシック"/>
          </a:endParaRPr>
        </a:p>
      </xdr:txBody>
    </xdr:sp>
    <xdr:clientData/>
  </xdr:oneCellAnchor>
  <xdr:twoCellAnchor>
    <xdr:from>
      <xdr:col>4</xdr:col>
      <xdr:colOff>104775</xdr:colOff>
      <xdr:row>92</xdr:row>
      <xdr:rowOff>136525</xdr:rowOff>
    </xdr:from>
    <xdr:to>
      <xdr:col>4</xdr:col>
      <xdr:colOff>206375</xdr:colOff>
      <xdr:row>93</xdr:row>
      <xdr:rowOff>66675</xdr:rowOff>
    </xdr:to>
    <xdr:sp macro="" textlink="">
      <xdr:nvSpPr>
        <xdr:cNvPr id="254" name="円/楕円 253">
          <a:extLst>
            <a:ext uri="{FF2B5EF4-FFF2-40B4-BE49-F238E27FC236}">
              <a16:creationId xmlns:a16="http://schemas.microsoft.com/office/drawing/2014/main" xmlns="" id="{00000000-0008-0000-0600-0000FE000000}"/>
            </a:ext>
          </a:extLst>
        </xdr:cNvPr>
        <xdr:cNvSpPr/>
      </xdr:nvSpPr>
      <xdr:spPr>
        <a:xfrm>
          <a:off x="2857500" y="1590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91</xdr:row>
      <xdr:rowOff>83202</xdr:rowOff>
    </xdr:from>
    <xdr:ext cx="534377" cy="259045"/>
    <xdr:sp macro="" textlink="">
      <xdr:nvSpPr>
        <xdr:cNvPr id="255" name="テキスト ボックス 254">
          <a:extLst>
            <a:ext uri="{FF2B5EF4-FFF2-40B4-BE49-F238E27FC236}">
              <a16:creationId xmlns:a16="http://schemas.microsoft.com/office/drawing/2014/main" xmlns="" id="{00000000-0008-0000-0600-0000FF000000}"/>
            </a:ext>
          </a:extLst>
        </xdr:cNvPr>
        <xdr:cNvSpPr txBox="1"/>
      </xdr:nvSpPr>
      <xdr:spPr>
        <a:xfrm>
          <a:off x="2641111" y="15685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95,500</a:t>
          </a:r>
          <a:endParaRPr kumimoji="1" lang="ja-JP" altLang="en-US" sz="1000" b="1">
            <a:solidFill>
              <a:srgbClr val="FF0000"/>
            </a:solidFill>
            <a:latin typeface="ＭＳ Ｐゴシック"/>
          </a:endParaRPr>
        </a:p>
      </xdr:txBody>
    </xdr:sp>
    <xdr:clientData/>
  </xdr:oneCellAnchor>
  <xdr:twoCellAnchor>
    <xdr:from>
      <xdr:col>2</xdr:col>
      <xdr:colOff>587375</xdr:colOff>
      <xdr:row>93</xdr:row>
      <xdr:rowOff>91472</xdr:rowOff>
    </xdr:from>
    <xdr:to>
      <xdr:col>3</xdr:col>
      <xdr:colOff>3175</xdr:colOff>
      <xdr:row>94</xdr:row>
      <xdr:rowOff>21622</xdr:rowOff>
    </xdr:to>
    <xdr:sp macro="" textlink="">
      <xdr:nvSpPr>
        <xdr:cNvPr id="256" name="円/楕円 255">
          <a:extLst>
            <a:ext uri="{FF2B5EF4-FFF2-40B4-BE49-F238E27FC236}">
              <a16:creationId xmlns:a16="http://schemas.microsoft.com/office/drawing/2014/main" xmlns="" id="{00000000-0008-0000-0600-000000010000}"/>
            </a:ext>
          </a:extLst>
        </xdr:cNvPr>
        <xdr:cNvSpPr/>
      </xdr:nvSpPr>
      <xdr:spPr>
        <a:xfrm>
          <a:off x="1968500" y="16036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92</xdr:row>
      <xdr:rowOff>38149</xdr:rowOff>
    </xdr:from>
    <xdr:ext cx="534377" cy="259045"/>
    <xdr:sp macro="" textlink="">
      <xdr:nvSpPr>
        <xdr:cNvPr id="257" name="テキスト ボックス 256">
          <a:extLst>
            <a:ext uri="{FF2B5EF4-FFF2-40B4-BE49-F238E27FC236}">
              <a16:creationId xmlns:a16="http://schemas.microsoft.com/office/drawing/2014/main" xmlns="" id="{00000000-0008-0000-0600-000001010000}"/>
            </a:ext>
          </a:extLst>
        </xdr:cNvPr>
        <xdr:cNvSpPr txBox="1"/>
      </xdr:nvSpPr>
      <xdr:spPr>
        <a:xfrm>
          <a:off x="1752111" y="1581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88,865</a:t>
          </a:r>
          <a:endParaRPr kumimoji="1" lang="ja-JP" altLang="en-US" sz="1000" b="1">
            <a:solidFill>
              <a:srgbClr val="FF0000"/>
            </a:solidFill>
            <a:latin typeface="ＭＳ Ｐゴシック"/>
          </a:endParaRPr>
        </a:p>
      </xdr:txBody>
    </xdr:sp>
    <xdr:clientData/>
  </xdr:oneCellAnchor>
  <xdr:twoCellAnchor>
    <xdr:from>
      <xdr:col>1</xdr:col>
      <xdr:colOff>384175</xdr:colOff>
      <xdr:row>93</xdr:row>
      <xdr:rowOff>144450</xdr:rowOff>
    </xdr:from>
    <xdr:to>
      <xdr:col>1</xdr:col>
      <xdr:colOff>485775</xdr:colOff>
      <xdr:row>94</xdr:row>
      <xdr:rowOff>74600</xdr:rowOff>
    </xdr:to>
    <xdr:sp macro="" textlink="">
      <xdr:nvSpPr>
        <xdr:cNvPr id="258" name="円/楕円 257">
          <a:extLst>
            <a:ext uri="{FF2B5EF4-FFF2-40B4-BE49-F238E27FC236}">
              <a16:creationId xmlns:a16="http://schemas.microsoft.com/office/drawing/2014/main" xmlns="" id="{00000000-0008-0000-0600-000002010000}"/>
            </a:ext>
          </a:extLst>
        </xdr:cNvPr>
        <xdr:cNvSpPr/>
      </xdr:nvSpPr>
      <xdr:spPr>
        <a:xfrm>
          <a:off x="1079500" y="1608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92</xdr:row>
      <xdr:rowOff>91127</xdr:rowOff>
    </xdr:from>
    <xdr:ext cx="534377" cy="259045"/>
    <xdr:sp macro="" textlink="">
      <xdr:nvSpPr>
        <xdr:cNvPr id="259" name="テキスト ボックス 258">
          <a:extLst>
            <a:ext uri="{FF2B5EF4-FFF2-40B4-BE49-F238E27FC236}">
              <a16:creationId xmlns:a16="http://schemas.microsoft.com/office/drawing/2014/main" xmlns="" id="{00000000-0008-0000-0600-000003010000}"/>
            </a:ext>
          </a:extLst>
        </xdr:cNvPr>
        <xdr:cNvSpPr txBox="1"/>
      </xdr:nvSpPr>
      <xdr:spPr>
        <a:xfrm>
          <a:off x="863111" y="1586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86,084</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40,343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xmlns=""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xmlns=""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a:extLst>
            <a:ext uri="{FF2B5EF4-FFF2-40B4-BE49-F238E27FC236}">
              <a16:creationId xmlns:a16="http://schemas.microsoft.com/office/drawing/2014/main" xmlns="" id="{00000000-0008-0000-0600-000019010000}"/>
            </a:ext>
          </a:extLst>
        </xdr:cNvPr>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a:extLst>
            <a:ext uri="{FF2B5EF4-FFF2-40B4-BE49-F238E27FC236}">
              <a16:creationId xmlns:a16="http://schemas.microsoft.com/office/drawing/2014/main" xmlns="" id="{00000000-0008-0000-0600-00001A010000}"/>
            </a:ext>
          </a:extLst>
        </xdr:cNvPr>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a:extLst>
            <a:ext uri="{FF2B5EF4-FFF2-40B4-BE49-F238E27FC236}">
              <a16:creationId xmlns:a16="http://schemas.microsoft.com/office/drawing/2014/main" xmlns="" id="{00000000-0008-0000-0600-00001C010000}"/>
            </a:ext>
          </a:extLst>
        </xdr:cNvPr>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168494</xdr:rowOff>
    </xdr:from>
    <xdr:to>
      <xdr:col>15</xdr:col>
      <xdr:colOff>180975</xdr:colOff>
      <xdr:row>38</xdr:row>
      <xdr:rowOff>8044</xdr:rowOff>
    </xdr:to>
    <xdr:cxnSp macro="">
      <xdr:nvCxnSpPr>
        <xdr:cNvPr id="286" name="直線コネクタ 285">
          <a:extLst>
            <a:ext uri="{FF2B5EF4-FFF2-40B4-BE49-F238E27FC236}">
              <a16:creationId xmlns:a16="http://schemas.microsoft.com/office/drawing/2014/main" xmlns="" id="{00000000-0008-0000-0600-00001E010000}"/>
            </a:ext>
          </a:extLst>
        </xdr:cNvPr>
        <xdr:cNvCxnSpPr/>
      </xdr:nvCxnSpPr>
      <xdr:spPr>
        <a:xfrm>
          <a:off x="9639300" y="6512144"/>
          <a:ext cx="838200" cy="1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a:extLst>
            <a:ext uri="{FF2B5EF4-FFF2-40B4-BE49-F238E27FC236}">
              <a16:creationId xmlns:a16="http://schemas.microsoft.com/office/drawing/2014/main" xmlns="" id="{00000000-0008-0000-0600-00001F010000}"/>
            </a:ext>
          </a:extLst>
        </xdr:cNvPr>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a:extLst>
            <a:ext uri="{FF2B5EF4-FFF2-40B4-BE49-F238E27FC236}">
              <a16:creationId xmlns:a16="http://schemas.microsoft.com/office/drawing/2014/main" xmlns="" id="{00000000-0008-0000-0600-000020010000}"/>
            </a:ext>
          </a:extLst>
        </xdr:cNvPr>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154312</xdr:rowOff>
    </xdr:from>
    <xdr:to>
      <xdr:col>14</xdr:col>
      <xdr:colOff>28575</xdr:colOff>
      <xdr:row>37</xdr:row>
      <xdr:rowOff>168494</xdr:rowOff>
    </xdr:to>
    <xdr:cxnSp macro="">
      <xdr:nvCxnSpPr>
        <xdr:cNvPr id="289" name="直線コネクタ 288">
          <a:extLst>
            <a:ext uri="{FF2B5EF4-FFF2-40B4-BE49-F238E27FC236}">
              <a16:creationId xmlns:a16="http://schemas.microsoft.com/office/drawing/2014/main" xmlns="" id="{00000000-0008-0000-0600-000021010000}"/>
            </a:ext>
          </a:extLst>
        </xdr:cNvPr>
        <xdr:cNvCxnSpPr/>
      </xdr:nvCxnSpPr>
      <xdr:spPr>
        <a:xfrm>
          <a:off x="8750300" y="6497962"/>
          <a:ext cx="889000" cy="1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a:extLst>
            <a:ext uri="{FF2B5EF4-FFF2-40B4-BE49-F238E27FC236}">
              <a16:creationId xmlns:a16="http://schemas.microsoft.com/office/drawing/2014/main" xmlns="" id="{00000000-0008-0000-0600-000022010000}"/>
            </a:ext>
          </a:extLst>
        </xdr:cNvPr>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a:extLst>
            <a:ext uri="{FF2B5EF4-FFF2-40B4-BE49-F238E27FC236}">
              <a16:creationId xmlns:a16="http://schemas.microsoft.com/office/drawing/2014/main" xmlns="" id="{00000000-0008-0000-0600-000023010000}"/>
            </a:ext>
          </a:extLst>
        </xdr:cNvPr>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154312</xdr:rowOff>
    </xdr:from>
    <xdr:to>
      <xdr:col>12</xdr:col>
      <xdr:colOff>511175</xdr:colOff>
      <xdr:row>38</xdr:row>
      <xdr:rowOff>4067</xdr:rowOff>
    </xdr:to>
    <xdr:cxnSp macro="">
      <xdr:nvCxnSpPr>
        <xdr:cNvPr id="292" name="直線コネクタ 291">
          <a:extLst>
            <a:ext uri="{FF2B5EF4-FFF2-40B4-BE49-F238E27FC236}">
              <a16:creationId xmlns:a16="http://schemas.microsoft.com/office/drawing/2014/main" xmlns="" id="{00000000-0008-0000-0600-000024010000}"/>
            </a:ext>
          </a:extLst>
        </xdr:cNvPr>
        <xdr:cNvCxnSpPr/>
      </xdr:nvCxnSpPr>
      <xdr:spPr>
        <a:xfrm flipV="1">
          <a:off x="7861300" y="6497962"/>
          <a:ext cx="889000" cy="21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a:extLst>
            <a:ext uri="{FF2B5EF4-FFF2-40B4-BE49-F238E27FC236}">
              <a16:creationId xmlns:a16="http://schemas.microsoft.com/office/drawing/2014/main" xmlns="" id="{00000000-0008-0000-0600-000025010000}"/>
            </a:ext>
          </a:extLst>
        </xdr:cNvPr>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a:extLst>
            <a:ext uri="{FF2B5EF4-FFF2-40B4-BE49-F238E27FC236}">
              <a16:creationId xmlns:a16="http://schemas.microsoft.com/office/drawing/2014/main" xmlns="" id="{00000000-0008-0000-0600-000026010000}"/>
            </a:ext>
          </a:extLst>
        </xdr:cNvPr>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169551</xdr:rowOff>
    </xdr:from>
    <xdr:to>
      <xdr:col>11</xdr:col>
      <xdr:colOff>307975</xdr:colOff>
      <xdr:row>38</xdr:row>
      <xdr:rowOff>4067</xdr:rowOff>
    </xdr:to>
    <xdr:cxnSp macro="">
      <xdr:nvCxnSpPr>
        <xdr:cNvPr id="295" name="直線コネクタ 294">
          <a:extLst>
            <a:ext uri="{FF2B5EF4-FFF2-40B4-BE49-F238E27FC236}">
              <a16:creationId xmlns:a16="http://schemas.microsoft.com/office/drawing/2014/main" xmlns="" id="{00000000-0008-0000-0600-000027010000}"/>
            </a:ext>
          </a:extLst>
        </xdr:cNvPr>
        <xdr:cNvCxnSpPr/>
      </xdr:nvCxnSpPr>
      <xdr:spPr>
        <a:xfrm>
          <a:off x="6972300" y="6513201"/>
          <a:ext cx="889000" cy="5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a:extLst>
            <a:ext uri="{FF2B5EF4-FFF2-40B4-BE49-F238E27FC236}">
              <a16:creationId xmlns:a16="http://schemas.microsoft.com/office/drawing/2014/main" xmlns="" id="{00000000-0008-0000-0600-000028010000}"/>
            </a:ext>
          </a:extLst>
        </xdr:cNvPr>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a:extLst>
            <a:ext uri="{FF2B5EF4-FFF2-40B4-BE49-F238E27FC236}">
              <a16:creationId xmlns:a16="http://schemas.microsoft.com/office/drawing/2014/main" xmlns="" id="{00000000-0008-0000-0600-000029010000}"/>
            </a:ext>
          </a:extLst>
        </xdr:cNvPr>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a:extLst>
            <a:ext uri="{FF2B5EF4-FFF2-40B4-BE49-F238E27FC236}">
              <a16:creationId xmlns:a16="http://schemas.microsoft.com/office/drawing/2014/main" xmlns="" id="{00000000-0008-0000-0600-00002A010000}"/>
            </a:ext>
          </a:extLst>
        </xdr:cNvPr>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128695</xdr:rowOff>
    </xdr:from>
    <xdr:to>
      <xdr:col>15</xdr:col>
      <xdr:colOff>231775</xdr:colOff>
      <xdr:row>38</xdr:row>
      <xdr:rowOff>58844</xdr:rowOff>
    </xdr:to>
    <xdr:sp macro="" textlink="">
      <xdr:nvSpPr>
        <xdr:cNvPr id="305" name="円/楕円 304">
          <a:extLst>
            <a:ext uri="{FF2B5EF4-FFF2-40B4-BE49-F238E27FC236}">
              <a16:creationId xmlns:a16="http://schemas.microsoft.com/office/drawing/2014/main" xmlns="" id="{00000000-0008-0000-0600-000031010000}"/>
            </a:ext>
          </a:extLst>
        </xdr:cNvPr>
        <xdr:cNvSpPr/>
      </xdr:nvSpPr>
      <xdr:spPr>
        <a:xfrm>
          <a:off x="10426700" y="647234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43622</xdr:rowOff>
    </xdr:from>
    <xdr:ext cx="534377" cy="259045"/>
    <xdr:sp macro="" textlink="">
      <xdr:nvSpPr>
        <xdr:cNvPr id="306" name="補助費等該当値テキスト">
          <a:extLst>
            <a:ext uri="{FF2B5EF4-FFF2-40B4-BE49-F238E27FC236}">
              <a16:creationId xmlns:a16="http://schemas.microsoft.com/office/drawing/2014/main" xmlns="" id="{00000000-0008-0000-0600-000032010000}"/>
            </a:ext>
          </a:extLst>
        </xdr:cNvPr>
        <xdr:cNvSpPr txBox="1"/>
      </xdr:nvSpPr>
      <xdr:spPr>
        <a:xfrm>
          <a:off x="10528300" y="63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28,796</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117694</xdr:rowOff>
    </xdr:from>
    <xdr:to>
      <xdr:col>14</xdr:col>
      <xdr:colOff>79375</xdr:colOff>
      <xdr:row>38</xdr:row>
      <xdr:rowOff>47844</xdr:rowOff>
    </xdr:to>
    <xdr:sp macro="" textlink="">
      <xdr:nvSpPr>
        <xdr:cNvPr id="307" name="円/楕円 306">
          <a:extLst>
            <a:ext uri="{FF2B5EF4-FFF2-40B4-BE49-F238E27FC236}">
              <a16:creationId xmlns:a16="http://schemas.microsoft.com/office/drawing/2014/main" xmlns="" id="{00000000-0008-0000-0600-000033010000}"/>
            </a:ext>
          </a:extLst>
        </xdr:cNvPr>
        <xdr:cNvSpPr/>
      </xdr:nvSpPr>
      <xdr:spPr>
        <a:xfrm>
          <a:off x="9588500" y="646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38971</xdr:rowOff>
    </xdr:from>
    <xdr:ext cx="534377" cy="259045"/>
    <xdr:sp macro="" textlink="">
      <xdr:nvSpPr>
        <xdr:cNvPr id="308" name="テキスト ボックス 307">
          <a:extLst>
            <a:ext uri="{FF2B5EF4-FFF2-40B4-BE49-F238E27FC236}">
              <a16:creationId xmlns:a16="http://schemas.microsoft.com/office/drawing/2014/main" xmlns="" id="{00000000-0008-0000-0600-000034010000}"/>
            </a:ext>
          </a:extLst>
        </xdr:cNvPr>
        <xdr:cNvSpPr txBox="1"/>
      </xdr:nvSpPr>
      <xdr:spPr>
        <a:xfrm>
          <a:off x="9372111" y="6554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31,202</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103512</xdr:rowOff>
    </xdr:from>
    <xdr:to>
      <xdr:col>12</xdr:col>
      <xdr:colOff>561975</xdr:colOff>
      <xdr:row>38</xdr:row>
      <xdr:rowOff>33662</xdr:rowOff>
    </xdr:to>
    <xdr:sp macro="" textlink="">
      <xdr:nvSpPr>
        <xdr:cNvPr id="309" name="円/楕円 308">
          <a:extLst>
            <a:ext uri="{FF2B5EF4-FFF2-40B4-BE49-F238E27FC236}">
              <a16:creationId xmlns:a16="http://schemas.microsoft.com/office/drawing/2014/main" xmlns="" id="{00000000-0008-0000-0600-000035010000}"/>
            </a:ext>
          </a:extLst>
        </xdr:cNvPr>
        <xdr:cNvSpPr/>
      </xdr:nvSpPr>
      <xdr:spPr>
        <a:xfrm>
          <a:off x="8699500" y="644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24789</xdr:rowOff>
    </xdr:from>
    <xdr:ext cx="534377"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8483111" y="6539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34,304</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124717</xdr:rowOff>
    </xdr:from>
    <xdr:to>
      <xdr:col>11</xdr:col>
      <xdr:colOff>358775</xdr:colOff>
      <xdr:row>38</xdr:row>
      <xdr:rowOff>54867</xdr:rowOff>
    </xdr:to>
    <xdr:sp macro="" textlink="">
      <xdr:nvSpPr>
        <xdr:cNvPr id="311" name="円/楕円 310">
          <a:extLst>
            <a:ext uri="{FF2B5EF4-FFF2-40B4-BE49-F238E27FC236}">
              <a16:creationId xmlns:a16="http://schemas.microsoft.com/office/drawing/2014/main" xmlns="" id="{00000000-0008-0000-0600-000037010000}"/>
            </a:ext>
          </a:extLst>
        </xdr:cNvPr>
        <xdr:cNvSpPr/>
      </xdr:nvSpPr>
      <xdr:spPr>
        <a:xfrm>
          <a:off x="7810500" y="646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45994</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7594111" y="6561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29,666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118751</xdr:rowOff>
    </xdr:from>
    <xdr:to>
      <xdr:col>10</xdr:col>
      <xdr:colOff>155575</xdr:colOff>
      <xdr:row>38</xdr:row>
      <xdr:rowOff>48901</xdr:rowOff>
    </xdr:to>
    <xdr:sp macro="" textlink="">
      <xdr:nvSpPr>
        <xdr:cNvPr id="313" name="円/楕円 312">
          <a:extLst>
            <a:ext uri="{FF2B5EF4-FFF2-40B4-BE49-F238E27FC236}">
              <a16:creationId xmlns:a16="http://schemas.microsoft.com/office/drawing/2014/main" xmlns="" id="{00000000-0008-0000-0600-000039010000}"/>
            </a:ext>
          </a:extLst>
        </xdr:cNvPr>
        <xdr:cNvSpPr/>
      </xdr:nvSpPr>
      <xdr:spPr>
        <a:xfrm>
          <a:off x="6921500" y="6462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40028</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6705111" y="655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30,971</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63,133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xmlns=""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xmlns=""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xmlns=""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20896</xdr:rowOff>
    </xdr:from>
    <xdr:to>
      <xdr:col>15</xdr:col>
      <xdr:colOff>180975</xdr:colOff>
      <xdr:row>58</xdr:row>
      <xdr:rowOff>4080</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a:off x="9639300" y="9793546"/>
          <a:ext cx="838200" cy="15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a:extLst>
            <a:ext uri="{FF2B5EF4-FFF2-40B4-BE49-F238E27FC236}">
              <a16:creationId xmlns:a16="http://schemas.microsoft.com/office/drawing/2014/main" xmlns="" id="{00000000-0008-0000-0600-000059010000}"/>
            </a:ext>
          </a:extLst>
        </xdr:cNvPr>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36282</xdr:rowOff>
    </xdr:from>
    <xdr:to>
      <xdr:col>14</xdr:col>
      <xdr:colOff>28575</xdr:colOff>
      <xdr:row>57</xdr:row>
      <xdr:rowOff>20896</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a:off x="8750300" y="9637482"/>
          <a:ext cx="889000" cy="156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a:extLst>
            <a:ext uri="{FF2B5EF4-FFF2-40B4-BE49-F238E27FC236}">
              <a16:creationId xmlns:a16="http://schemas.microsoft.com/office/drawing/2014/main" xmlns="" id="{00000000-0008-0000-0600-00005B010000}"/>
            </a:ext>
          </a:extLst>
        </xdr:cNvPr>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74294</xdr:rowOff>
    </xdr:from>
    <xdr:ext cx="534377"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72111" y="950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10792</xdr:rowOff>
    </xdr:from>
    <xdr:to>
      <xdr:col>12</xdr:col>
      <xdr:colOff>511175</xdr:colOff>
      <xdr:row>56</xdr:row>
      <xdr:rowOff>36282</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7861300" y="9611992"/>
          <a:ext cx="889000" cy="25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a:extLst>
            <a:ext uri="{FF2B5EF4-FFF2-40B4-BE49-F238E27FC236}">
              <a16:creationId xmlns:a16="http://schemas.microsoft.com/office/drawing/2014/main" xmlns="" id="{00000000-0008-0000-0600-00005E010000}"/>
            </a:ext>
          </a:extLst>
        </xdr:cNvPr>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23192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83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56</xdr:row>
      <xdr:rowOff>10792</xdr:rowOff>
    </xdr:from>
    <xdr:to>
      <xdr:col>11</xdr:col>
      <xdr:colOff>307975</xdr:colOff>
      <xdr:row>57</xdr:row>
      <xdr:rowOff>83944</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611992"/>
          <a:ext cx="889000" cy="244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a:extLst>
            <a:ext uri="{FF2B5EF4-FFF2-40B4-BE49-F238E27FC236}">
              <a16:creationId xmlns:a16="http://schemas.microsoft.com/office/drawing/2014/main" xmlns="" id="{00000000-0008-0000-0600-000061010000}"/>
            </a:ext>
          </a:extLst>
        </xdr:cNvPr>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23360</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94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a:extLst>
            <a:ext uri="{FF2B5EF4-FFF2-40B4-BE49-F238E27FC236}">
              <a16:creationId xmlns:a16="http://schemas.microsoft.com/office/drawing/2014/main" xmlns="" id="{00000000-0008-0000-0600-000063010000}"/>
            </a:ext>
          </a:extLst>
        </xdr:cNvPr>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124730</xdr:rowOff>
    </xdr:from>
    <xdr:to>
      <xdr:col>15</xdr:col>
      <xdr:colOff>231775</xdr:colOff>
      <xdr:row>58</xdr:row>
      <xdr:rowOff>54880</xdr:rowOff>
    </xdr:to>
    <xdr:sp macro="" textlink="">
      <xdr:nvSpPr>
        <xdr:cNvPr id="362" name="円/楕円 361">
          <a:extLst>
            <a:ext uri="{FF2B5EF4-FFF2-40B4-BE49-F238E27FC236}">
              <a16:creationId xmlns:a16="http://schemas.microsoft.com/office/drawing/2014/main" xmlns="" id="{00000000-0008-0000-0600-00006A010000}"/>
            </a:ext>
          </a:extLst>
        </xdr:cNvPr>
        <xdr:cNvSpPr/>
      </xdr:nvSpPr>
      <xdr:spPr>
        <a:xfrm>
          <a:off x="10426700" y="989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103157</xdr:rowOff>
    </xdr:from>
    <xdr:ext cx="534377"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87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27,798</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141546</xdr:rowOff>
    </xdr:from>
    <xdr:to>
      <xdr:col>14</xdr:col>
      <xdr:colOff>79375</xdr:colOff>
      <xdr:row>57</xdr:row>
      <xdr:rowOff>71696</xdr:rowOff>
    </xdr:to>
    <xdr:sp macro="" textlink="">
      <xdr:nvSpPr>
        <xdr:cNvPr id="364" name="円/楕円 363">
          <a:extLst>
            <a:ext uri="{FF2B5EF4-FFF2-40B4-BE49-F238E27FC236}">
              <a16:creationId xmlns:a16="http://schemas.microsoft.com/office/drawing/2014/main" xmlns="" id="{00000000-0008-0000-0600-00006C010000}"/>
            </a:ext>
          </a:extLst>
        </xdr:cNvPr>
        <xdr:cNvSpPr/>
      </xdr:nvSpPr>
      <xdr:spPr>
        <a:xfrm>
          <a:off x="9588500" y="9742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62823</xdr:rowOff>
    </xdr:from>
    <xdr:ext cx="534377"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72111" y="9835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48,091</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156932</xdr:rowOff>
    </xdr:from>
    <xdr:to>
      <xdr:col>12</xdr:col>
      <xdr:colOff>561975</xdr:colOff>
      <xdr:row>56</xdr:row>
      <xdr:rowOff>87082</xdr:rowOff>
    </xdr:to>
    <xdr:sp macro="" textlink="">
      <xdr:nvSpPr>
        <xdr:cNvPr id="366" name="円/楕円 365">
          <a:extLst>
            <a:ext uri="{FF2B5EF4-FFF2-40B4-BE49-F238E27FC236}">
              <a16:creationId xmlns:a16="http://schemas.microsoft.com/office/drawing/2014/main" xmlns="" id="{00000000-0008-0000-0600-00006E010000}"/>
            </a:ext>
          </a:extLst>
        </xdr:cNvPr>
        <xdr:cNvSpPr/>
      </xdr:nvSpPr>
      <xdr:spPr>
        <a:xfrm>
          <a:off x="8699500" y="958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103609</xdr:rowOff>
    </xdr:from>
    <xdr:ext cx="534377"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83111" y="9361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68,572</a:t>
          </a:r>
          <a:endParaRPr kumimoji="1" lang="ja-JP" altLang="en-US" sz="1000" b="1">
            <a:solidFill>
              <a:srgbClr val="FF0000"/>
            </a:solidFill>
            <a:latin typeface="ＭＳ Ｐゴシック"/>
          </a:endParaRPr>
        </a:p>
      </xdr:txBody>
    </xdr:sp>
    <xdr:clientData/>
  </xdr:oneCellAnchor>
  <xdr:twoCellAnchor>
    <xdr:from>
      <xdr:col>11</xdr:col>
      <xdr:colOff>257175</xdr:colOff>
      <xdr:row>55</xdr:row>
      <xdr:rowOff>131442</xdr:rowOff>
    </xdr:from>
    <xdr:to>
      <xdr:col>11</xdr:col>
      <xdr:colOff>358775</xdr:colOff>
      <xdr:row>56</xdr:row>
      <xdr:rowOff>61592</xdr:rowOff>
    </xdr:to>
    <xdr:sp macro="" textlink="">
      <xdr:nvSpPr>
        <xdr:cNvPr id="368" name="円/楕円 367">
          <a:extLst>
            <a:ext uri="{FF2B5EF4-FFF2-40B4-BE49-F238E27FC236}">
              <a16:creationId xmlns:a16="http://schemas.microsoft.com/office/drawing/2014/main" xmlns="" id="{00000000-0008-0000-0600-000070010000}"/>
            </a:ext>
          </a:extLst>
        </xdr:cNvPr>
        <xdr:cNvSpPr/>
      </xdr:nvSpPr>
      <xdr:spPr>
        <a:xfrm>
          <a:off x="7810500" y="95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54</xdr:row>
      <xdr:rowOff>78119</xdr:rowOff>
    </xdr:from>
    <xdr:ext cx="534377"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94111" y="933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71,917</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33144</xdr:rowOff>
    </xdr:from>
    <xdr:to>
      <xdr:col>10</xdr:col>
      <xdr:colOff>155575</xdr:colOff>
      <xdr:row>57</xdr:row>
      <xdr:rowOff>134744</xdr:rowOff>
    </xdr:to>
    <xdr:sp macro="" textlink="">
      <xdr:nvSpPr>
        <xdr:cNvPr id="370" name="円/楕円 369">
          <a:extLst>
            <a:ext uri="{FF2B5EF4-FFF2-40B4-BE49-F238E27FC236}">
              <a16:creationId xmlns:a16="http://schemas.microsoft.com/office/drawing/2014/main" xmlns="" id="{00000000-0008-0000-0600-000072010000}"/>
            </a:ext>
          </a:extLst>
        </xdr:cNvPr>
        <xdr:cNvSpPr/>
      </xdr:nvSpPr>
      <xdr:spPr>
        <a:xfrm>
          <a:off x="6921500" y="980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125871</xdr:rowOff>
    </xdr:from>
    <xdr:ext cx="534377"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705111" y="989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39,817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22,826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xmlns=""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xmlns="" id="{00000000-0008-0000-0600-00008B010000}"/>
            </a:ext>
          </a:extLst>
        </xdr:cNvPr>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a:extLst>
            <a:ext uri="{FF2B5EF4-FFF2-40B4-BE49-F238E27FC236}">
              <a16:creationId xmlns:a16="http://schemas.microsoft.com/office/drawing/2014/main" xmlns="" id="{00000000-0008-0000-0600-00008C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a:extLst>
            <a:ext uri="{FF2B5EF4-FFF2-40B4-BE49-F238E27FC236}">
              <a16:creationId xmlns:a16="http://schemas.microsoft.com/office/drawing/2014/main" xmlns="" id="{00000000-0008-0000-0600-00008E010000}"/>
            </a:ext>
          </a:extLst>
        </xdr:cNvPr>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120929</xdr:rowOff>
    </xdr:from>
    <xdr:to>
      <xdr:col>15</xdr:col>
      <xdr:colOff>180975</xdr:colOff>
      <xdr:row>78</xdr:row>
      <xdr:rowOff>142036</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9639300" y="13322579"/>
          <a:ext cx="838200" cy="192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a:extLst>
            <a:ext uri="{FF2B5EF4-FFF2-40B4-BE49-F238E27FC236}">
              <a16:creationId xmlns:a16="http://schemas.microsoft.com/office/drawing/2014/main" xmlns="" id="{00000000-0008-0000-0600-000091010000}"/>
            </a:ext>
          </a:extLst>
        </xdr:cNvPr>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a:extLst>
            <a:ext uri="{FF2B5EF4-FFF2-40B4-BE49-F238E27FC236}">
              <a16:creationId xmlns:a16="http://schemas.microsoft.com/office/drawing/2014/main" xmlns="" id="{00000000-0008-0000-0600-000092010000}"/>
            </a:ext>
          </a:extLst>
        </xdr:cNvPr>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50636</xdr:rowOff>
    </xdr:from>
    <xdr:to>
      <xdr:col>14</xdr:col>
      <xdr:colOff>28575</xdr:colOff>
      <xdr:row>77</xdr:row>
      <xdr:rowOff>120929</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8750300" y="13252286"/>
          <a:ext cx="889000" cy="7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a:extLst>
            <a:ext uri="{FF2B5EF4-FFF2-40B4-BE49-F238E27FC236}">
              <a16:creationId xmlns:a16="http://schemas.microsoft.com/office/drawing/2014/main" xmlns="" id="{00000000-0008-0000-0600-000094010000}"/>
            </a:ext>
          </a:extLst>
        </xdr:cNvPr>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146766</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9372111" y="1300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a:extLst>
            <a:ext uri="{FF2B5EF4-FFF2-40B4-BE49-F238E27FC236}">
              <a16:creationId xmlns:a16="http://schemas.microsoft.com/office/drawing/2014/main" xmlns="" id="{00000000-0008-0000-0600-000096010000}"/>
            </a:ext>
          </a:extLst>
        </xdr:cNvPr>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142676</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8483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xmlns=""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91236</xdr:rowOff>
    </xdr:from>
    <xdr:to>
      <xdr:col>15</xdr:col>
      <xdr:colOff>231775</xdr:colOff>
      <xdr:row>79</xdr:row>
      <xdr:rowOff>21386</xdr:rowOff>
    </xdr:to>
    <xdr:sp macro="" textlink="">
      <xdr:nvSpPr>
        <xdr:cNvPr id="413" name="円/楕円 412">
          <a:extLst>
            <a:ext uri="{FF2B5EF4-FFF2-40B4-BE49-F238E27FC236}">
              <a16:creationId xmlns:a16="http://schemas.microsoft.com/office/drawing/2014/main" xmlns="" id="{00000000-0008-0000-0600-00009D010000}"/>
            </a:ext>
          </a:extLst>
        </xdr:cNvPr>
        <xdr:cNvSpPr/>
      </xdr:nvSpPr>
      <xdr:spPr>
        <a:xfrm>
          <a:off x="10426700" y="134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6163</xdr:rowOff>
    </xdr:from>
    <xdr:ext cx="469744" cy="259045"/>
    <xdr:sp macro="" textlink="">
      <xdr:nvSpPr>
        <xdr:cNvPr id="414" name="普通建設事業費 （ うち新規整備　）該当値テキスト">
          <a:extLst>
            <a:ext uri="{FF2B5EF4-FFF2-40B4-BE49-F238E27FC236}">
              <a16:creationId xmlns:a16="http://schemas.microsoft.com/office/drawing/2014/main" xmlns="" id="{00000000-0008-0000-0600-00009E010000}"/>
            </a:ext>
          </a:extLst>
        </xdr:cNvPr>
        <xdr:cNvSpPr txBox="1"/>
      </xdr:nvSpPr>
      <xdr:spPr>
        <a:xfrm>
          <a:off x="10528300" y="13379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5,816</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70129</xdr:rowOff>
    </xdr:from>
    <xdr:to>
      <xdr:col>14</xdr:col>
      <xdr:colOff>79375</xdr:colOff>
      <xdr:row>78</xdr:row>
      <xdr:rowOff>279</xdr:rowOff>
    </xdr:to>
    <xdr:sp macro="" textlink="">
      <xdr:nvSpPr>
        <xdr:cNvPr id="415" name="円/楕円 414">
          <a:extLst>
            <a:ext uri="{FF2B5EF4-FFF2-40B4-BE49-F238E27FC236}">
              <a16:creationId xmlns:a16="http://schemas.microsoft.com/office/drawing/2014/main" xmlns="" id="{00000000-0008-0000-0600-00009F010000}"/>
            </a:ext>
          </a:extLst>
        </xdr:cNvPr>
        <xdr:cNvSpPr/>
      </xdr:nvSpPr>
      <xdr:spPr>
        <a:xfrm>
          <a:off x="9588500" y="13271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162856</xdr:rowOff>
    </xdr:from>
    <xdr:ext cx="534377"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9372111" y="1336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20,978</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171286</xdr:rowOff>
    </xdr:from>
    <xdr:to>
      <xdr:col>12</xdr:col>
      <xdr:colOff>561975</xdr:colOff>
      <xdr:row>77</xdr:row>
      <xdr:rowOff>101436</xdr:rowOff>
    </xdr:to>
    <xdr:sp macro="" textlink="">
      <xdr:nvSpPr>
        <xdr:cNvPr id="417" name="円/楕円 416">
          <a:extLst>
            <a:ext uri="{FF2B5EF4-FFF2-40B4-BE49-F238E27FC236}">
              <a16:creationId xmlns:a16="http://schemas.microsoft.com/office/drawing/2014/main" xmlns="" id="{00000000-0008-0000-0600-0000A1010000}"/>
            </a:ext>
          </a:extLst>
        </xdr:cNvPr>
        <xdr:cNvSpPr/>
      </xdr:nvSpPr>
      <xdr:spPr>
        <a:xfrm>
          <a:off x="8699500" y="1320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117963</xdr:rowOff>
    </xdr:from>
    <xdr:ext cx="534377"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483111" y="1297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26,513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xmlns=""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xmlns=""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xmlns=""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xmlns=""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xmlns=""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xmlns=""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xmlns=""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29,294</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xmlns=""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xmlns=""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a:extLst>
            <a:ext uri="{FF2B5EF4-FFF2-40B4-BE49-F238E27FC236}">
              <a16:creationId xmlns:a16="http://schemas.microsoft.com/office/drawing/2014/main" xmlns="" id="{00000000-0008-0000-0600-0000A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a:extLst>
            <a:ext uri="{FF2B5EF4-FFF2-40B4-BE49-F238E27FC236}">
              <a16:creationId xmlns:a16="http://schemas.microsoft.com/office/drawing/2014/main" xmlns="" id="{00000000-0008-0000-0600-0000A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a:extLst>
            <a:ext uri="{FF2B5EF4-FFF2-40B4-BE49-F238E27FC236}">
              <a16:creationId xmlns:a16="http://schemas.microsoft.com/office/drawing/2014/main" xmlns="" id="{00000000-0008-0000-0600-0000B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a:extLst>
            <a:ext uri="{FF2B5EF4-FFF2-40B4-BE49-F238E27FC236}">
              <a16:creationId xmlns:a16="http://schemas.microsoft.com/office/drawing/2014/main" xmlns="" id="{00000000-0008-0000-0600-0000B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a:extLst>
            <a:ext uri="{FF2B5EF4-FFF2-40B4-BE49-F238E27FC236}">
              <a16:creationId xmlns:a16="http://schemas.microsoft.com/office/drawing/2014/main" xmlns="" id="{00000000-0008-0000-0600-0000B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a:extLst>
            <a:ext uri="{FF2B5EF4-FFF2-40B4-BE49-F238E27FC236}">
              <a16:creationId xmlns:a16="http://schemas.microsoft.com/office/drawing/2014/main" xmlns="" id="{00000000-0008-0000-0600-0000B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a:extLst>
            <a:ext uri="{FF2B5EF4-FFF2-40B4-BE49-F238E27FC236}">
              <a16:creationId xmlns:a16="http://schemas.microsoft.com/office/drawing/2014/main" xmlns="" id="{00000000-0008-0000-0600-0000B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a:extLst>
            <a:ext uri="{FF2B5EF4-FFF2-40B4-BE49-F238E27FC236}">
              <a16:creationId xmlns:a16="http://schemas.microsoft.com/office/drawing/2014/main" xmlns="" id="{00000000-0008-0000-0600-0000B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a:extLst>
            <a:ext uri="{FF2B5EF4-FFF2-40B4-BE49-F238E27FC236}">
              <a16:creationId xmlns:a16="http://schemas.microsoft.com/office/drawing/2014/main" xmlns="" id="{00000000-0008-0000-0600-0000B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a:extLst>
            <a:ext uri="{FF2B5EF4-FFF2-40B4-BE49-F238E27FC236}">
              <a16:creationId xmlns:a16="http://schemas.microsoft.com/office/drawing/2014/main" xmlns="" id="{00000000-0008-0000-0600-0000B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a:extLst>
            <a:ext uri="{FF2B5EF4-FFF2-40B4-BE49-F238E27FC236}">
              <a16:creationId xmlns:a16="http://schemas.microsoft.com/office/drawing/2014/main" xmlns="" id="{00000000-0008-0000-0600-0000BB010000}"/>
            </a:ext>
          </a:extLst>
        </xdr:cNvPr>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a:extLst>
            <a:ext uri="{FF2B5EF4-FFF2-40B4-BE49-F238E27FC236}">
              <a16:creationId xmlns:a16="http://schemas.microsoft.com/office/drawing/2014/main" xmlns="" id="{00000000-0008-0000-0600-0000BD010000}"/>
            </a:ext>
          </a:extLst>
        </xdr:cNvPr>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a:extLst>
            <a:ext uri="{FF2B5EF4-FFF2-40B4-BE49-F238E27FC236}">
              <a16:creationId xmlns:a16="http://schemas.microsoft.com/office/drawing/2014/main" xmlns="" id="{00000000-0008-0000-0600-0000BE010000}"/>
            </a:ext>
          </a:extLst>
        </xdr:cNvPr>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9004</xdr:rowOff>
    </xdr:from>
    <xdr:to>
      <xdr:col>15</xdr:col>
      <xdr:colOff>180975</xdr:colOff>
      <xdr:row>98</xdr:row>
      <xdr:rowOff>127788</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9639300" y="16811104"/>
          <a:ext cx="838200" cy="11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52277</xdr:rowOff>
    </xdr:from>
    <xdr:ext cx="534377" cy="259045"/>
    <xdr:sp macro="" textlink="">
      <xdr:nvSpPr>
        <xdr:cNvPr id="448" name="普通建設事業費 （ うち更新整備　）平均値テキスト">
          <a:extLst>
            <a:ext uri="{FF2B5EF4-FFF2-40B4-BE49-F238E27FC236}">
              <a16:creationId xmlns:a16="http://schemas.microsoft.com/office/drawing/2014/main" xmlns="" id="{00000000-0008-0000-0600-0000C0010000}"/>
            </a:ext>
          </a:extLst>
        </xdr:cNvPr>
        <xdr:cNvSpPr txBox="1"/>
      </xdr:nvSpPr>
      <xdr:spPr>
        <a:xfrm>
          <a:off x="10528300" y="16511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a:extLst>
            <a:ext uri="{FF2B5EF4-FFF2-40B4-BE49-F238E27FC236}">
              <a16:creationId xmlns:a16="http://schemas.microsoft.com/office/drawing/2014/main" xmlns="" id="{00000000-0008-0000-0600-0000C1010000}"/>
            </a:ext>
          </a:extLst>
        </xdr:cNvPr>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62230</xdr:rowOff>
    </xdr:from>
    <xdr:to>
      <xdr:col>14</xdr:col>
      <xdr:colOff>28575</xdr:colOff>
      <xdr:row>98</xdr:row>
      <xdr:rowOff>127788</xdr:rowOff>
    </xdr:to>
    <xdr:cxnSp macro="">
      <xdr:nvCxnSpPr>
        <xdr:cNvPr id="450" name="直線コネクタ 449">
          <a:extLst>
            <a:ext uri="{FF2B5EF4-FFF2-40B4-BE49-F238E27FC236}">
              <a16:creationId xmlns:a16="http://schemas.microsoft.com/office/drawing/2014/main" xmlns="" id="{00000000-0008-0000-0600-0000C2010000}"/>
            </a:ext>
          </a:extLst>
        </xdr:cNvPr>
        <xdr:cNvCxnSpPr/>
      </xdr:nvCxnSpPr>
      <xdr:spPr>
        <a:xfrm>
          <a:off x="8750300" y="16864330"/>
          <a:ext cx="889000" cy="6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a:extLst>
            <a:ext uri="{FF2B5EF4-FFF2-40B4-BE49-F238E27FC236}">
              <a16:creationId xmlns:a16="http://schemas.microsoft.com/office/drawing/2014/main" xmlns="" id="{00000000-0008-0000-0600-0000C3010000}"/>
            </a:ext>
          </a:extLst>
        </xdr:cNvPr>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a:extLst>
            <a:ext uri="{FF2B5EF4-FFF2-40B4-BE49-F238E27FC236}">
              <a16:creationId xmlns:a16="http://schemas.microsoft.com/office/drawing/2014/main" xmlns="" id="{00000000-0008-0000-0600-0000C4010000}"/>
            </a:ext>
          </a:extLst>
        </xdr:cNvPr>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a:extLst>
            <a:ext uri="{FF2B5EF4-FFF2-40B4-BE49-F238E27FC236}">
              <a16:creationId xmlns:a16="http://schemas.microsoft.com/office/drawing/2014/main" xmlns="" id="{00000000-0008-0000-0600-0000C5010000}"/>
            </a:ext>
          </a:extLst>
        </xdr:cNvPr>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a:extLst>
            <a:ext uri="{FF2B5EF4-FFF2-40B4-BE49-F238E27FC236}">
              <a16:creationId xmlns:a16="http://schemas.microsoft.com/office/drawing/2014/main" xmlns="" id="{00000000-0008-0000-0600-0000C6010000}"/>
            </a:ext>
          </a:extLst>
        </xdr:cNvPr>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xmlns="" id="{00000000-0008-0000-0600-0000C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xmlns="" id="{00000000-0008-0000-0600-0000C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a:extLst>
            <a:ext uri="{FF2B5EF4-FFF2-40B4-BE49-F238E27FC236}">
              <a16:creationId xmlns:a16="http://schemas.microsoft.com/office/drawing/2014/main" xmlns="" id="{00000000-0008-0000-0600-0000C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a:extLst>
            <a:ext uri="{FF2B5EF4-FFF2-40B4-BE49-F238E27FC236}">
              <a16:creationId xmlns:a16="http://schemas.microsoft.com/office/drawing/2014/main" xmlns="" id="{00000000-0008-0000-0600-0000C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129654</xdr:rowOff>
    </xdr:from>
    <xdr:to>
      <xdr:col>15</xdr:col>
      <xdr:colOff>231775</xdr:colOff>
      <xdr:row>98</xdr:row>
      <xdr:rowOff>59804</xdr:rowOff>
    </xdr:to>
    <xdr:sp macro="" textlink="">
      <xdr:nvSpPr>
        <xdr:cNvPr id="460" name="円/楕円 459">
          <a:extLst>
            <a:ext uri="{FF2B5EF4-FFF2-40B4-BE49-F238E27FC236}">
              <a16:creationId xmlns:a16="http://schemas.microsoft.com/office/drawing/2014/main" xmlns="" id="{00000000-0008-0000-0600-0000CC010000}"/>
            </a:ext>
          </a:extLst>
        </xdr:cNvPr>
        <xdr:cNvSpPr/>
      </xdr:nvSpPr>
      <xdr:spPr>
        <a:xfrm>
          <a:off x="10426700" y="1676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108081</xdr:rowOff>
    </xdr:from>
    <xdr:ext cx="534377" cy="259045"/>
    <xdr:sp macro="" textlink="">
      <xdr:nvSpPr>
        <xdr:cNvPr id="461" name="普通建設事業費 （ うち更新整備　）該当値テキスト">
          <a:extLst>
            <a:ext uri="{FF2B5EF4-FFF2-40B4-BE49-F238E27FC236}">
              <a16:creationId xmlns:a16="http://schemas.microsoft.com/office/drawing/2014/main" xmlns="" id="{00000000-0008-0000-0600-0000CD010000}"/>
            </a:ext>
          </a:extLst>
        </xdr:cNvPr>
        <xdr:cNvSpPr txBox="1"/>
      </xdr:nvSpPr>
      <xdr:spPr>
        <a:xfrm>
          <a:off x="10528300" y="1673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16,291</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76988</xdr:rowOff>
    </xdr:from>
    <xdr:to>
      <xdr:col>14</xdr:col>
      <xdr:colOff>79375</xdr:colOff>
      <xdr:row>99</xdr:row>
      <xdr:rowOff>7138</xdr:rowOff>
    </xdr:to>
    <xdr:sp macro="" textlink="">
      <xdr:nvSpPr>
        <xdr:cNvPr id="462" name="円/楕円 461">
          <a:extLst>
            <a:ext uri="{FF2B5EF4-FFF2-40B4-BE49-F238E27FC236}">
              <a16:creationId xmlns:a16="http://schemas.microsoft.com/office/drawing/2014/main" xmlns="" id="{00000000-0008-0000-0600-0000CE010000}"/>
            </a:ext>
          </a:extLst>
        </xdr:cNvPr>
        <xdr:cNvSpPr/>
      </xdr:nvSpPr>
      <xdr:spPr>
        <a:xfrm>
          <a:off x="9588500" y="1687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98</xdr:row>
      <xdr:rowOff>169715</xdr:rowOff>
    </xdr:from>
    <xdr:ext cx="469744"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9404427" y="1697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6,938</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11430</xdr:rowOff>
    </xdr:from>
    <xdr:to>
      <xdr:col>12</xdr:col>
      <xdr:colOff>561975</xdr:colOff>
      <xdr:row>98</xdr:row>
      <xdr:rowOff>113030</xdr:rowOff>
    </xdr:to>
    <xdr:sp macro="" textlink="">
      <xdr:nvSpPr>
        <xdr:cNvPr id="464" name="円/楕円 463">
          <a:extLst>
            <a:ext uri="{FF2B5EF4-FFF2-40B4-BE49-F238E27FC236}">
              <a16:creationId xmlns:a16="http://schemas.microsoft.com/office/drawing/2014/main" xmlns="" id="{00000000-0008-0000-0600-0000D0010000}"/>
            </a:ext>
          </a:extLst>
        </xdr:cNvPr>
        <xdr:cNvSpPr/>
      </xdr:nvSpPr>
      <xdr:spPr>
        <a:xfrm>
          <a:off x="8699500" y="1681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104157</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906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12,100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a:extLst>
            <a:ext uri="{FF2B5EF4-FFF2-40B4-BE49-F238E27FC236}">
              <a16:creationId xmlns:a16="http://schemas.microsoft.com/office/drawing/2014/main" xmlns="" id="{00000000-0008-0000-0600-0000D2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a:extLst>
            <a:ext uri="{FF2B5EF4-FFF2-40B4-BE49-F238E27FC236}">
              <a16:creationId xmlns:a16="http://schemas.microsoft.com/office/drawing/2014/main" xmlns="" id="{00000000-0008-0000-0600-0000D3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a:extLst>
            <a:ext uri="{FF2B5EF4-FFF2-40B4-BE49-F238E27FC236}">
              <a16:creationId xmlns:a16="http://schemas.microsoft.com/office/drawing/2014/main" xmlns="" id="{00000000-0008-0000-0600-0000D4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a:extLst>
            <a:ext uri="{FF2B5EF4-FFF2-40B4-BE49-F238E27FC236}">
              <a16:creationId xmlns:a16="http://schemas.microsoft.com/office/drawing/2014/main" xmlns="" id="{00000000-0008-0000-0600-0000D5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a:extLst>
            <a:ext uri="{FF2B5EF4-FFF2-40B4-BE49-F238E27FC236}">
              <a16:creationId xmlns:a16="http://schemas.microsoft.com/office/drawing/2014/main" xmlns="" id="{00000000-0008-0000-0600-0000D6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a:extLst>
            <a:ext uri="{FF2B5EF4-FFF2-40B4-BE49-F238E27FC236}">
              <a16:creationId xmlns:a16="http://schemas.microsoft.com/office/drawing/2014/main" xmlns="" id="{00000000-0008-0000-0600-0000D7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a:extLst>
            <a:ext uri="{FF2B5EF4-FFF2-40B4-BE49-F238E27FC236}">
              <a16:creationId xmlns:a16="http://schemas.microsoft.com/office/drawing/2014/main" xmlns="" id="{00000000-0008-0000-0600-0000D8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a:extLst>
            <a:ext uri="{FF2B5EF4-FFF2-40B4-BE49-F238E27FC236}">
              <a16:creationId xmlns:a16="http://schemas.microsoft.com/office/drawing/2014/main" xmlns="" id="{00000000-0008-0000-0600-0000D9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a:extLst>
            <a:ext uri="{FF2B5EF4-FFF2-40B4-BE49-F238E27FC236}">
              <a16:creationId xmlns:a16="http://schemas.microsoft.com/office/drawing/2014/main" xmlns="" id="{00000000-0008-0000-0600-0000DB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a:extLst>
            <a:ext uri="{FF2B5EF4-FFF2-40B4-BE49-F238E27FC236}">
              <a16:creationId xmlns:a16="http://schemas.microsoft.com/office/drawing/2014/main" xmlns="" id="{00000000-0008-0000-0600-0000DC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a:extLst>
            <a:ext uri="{FF2B5EF4-FFF2-40B4-BE49-F238E27FC236}">
              <a16:creationId xmlns:a16="http://schemas.microsoft.com/office/drawing/2014/main" xmlns="" id="{00000000-0008-0000-0600-0000DD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a:extLst>
            <a:ext uri="{FF2B5EF4-FFF2-40B4-BE49-F238E27FC236}">
              <a16:creationId xmlns:a16="http://schemas.microsoft.com/office/drawing/2014/main" xmlns="" id="{00000000-0008-0000-0600-0000DE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a:extLst>
            <a:ext uri="{FF2B5EF4-FFF2-40B4-BE49-F238E27FC236}">
              <a16:creationId xmlns:a16="http://schemas.microsoft.com/office/drawing/2014/main" xmlns="" id="{00000000-0008-0000-0600-0000E0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a:extLst>
            <a:ext uri="{FF2B5EF4-FFF2-40B4-BE49-F238E27FC236}">
              <a16:creationId xmlns:a16="http://schemas.microsoft.com/office/drawing/2014/main" xmlns="" id="{00000000-0008-0000-0600-0000E2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a:extLst>
            <a:ext uri="{FF2B5EF4-FFF2-40B4-BE49-F238E27FC236}">
              <a16:creationId xmlns:a16="http://schemas.microsoft.com/office/drawing/2014/main" xmlns="" id="{00000000-0008-0000-0600-0000E4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a:extLst>
            <a:ext uri="{FF2B5EF4-FFF2-40B4-BE49-F238E27FC236}">
              <a16:creationId xmlns:a16="http://schemas.microsoft.com/office/drawing/2014/main" xmlns="" id="{00000000-0008-0000-0600-0000E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a:extLst>
            <a:ext uri="{FF2B5EF4-FFF2-40B4-BE49-F238E27FC236}">
              <a16:creationId xmlns:a16="http://schemas.microsoft.com/office/drawing/2014/main" xmlns="" id="{00000000-0008-0000-0600-0000E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a:extLst>
            <a:ext uri="{FF2B5EF4-FFF2-40B4-BE49-F238E27FC236}">
              <a16:creationId xmlns:a16="http://schemas.microsoft.com/office/drawing/2014/main" xmlns="" id="{00000000-0008-0000-0600-0000E9010000}"/>
            </a:ext>
          </a:extLst>
        </xdr:cNvPr>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a:extLst>
            <a:ext uri="{FF2B5EF4-FFF2-40B4-BE49-F238E27FC236}">
              <a16:creationId xmlns:a16="http://schemas.microsoft.com/office/drawing/2014/main" xmlns="" id="{00000000-0008-0000-0600-0000EA010000}"/>
            </a:ext>
          </a:extLst>
        </xdr:cNvPr>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a:extLst>
            <a:ext uri="{FF2B5EF4-FFF2-40B4-BE49-F238E27FC236}">
              <a16:creationId xmlns:a16="http://schemas.microsoft.com/office/drawing/2014/main" xmlns="" id="{00000000-0008-0000-0600-0000EC010000}"/>
            </a:ext>
          </a:extLst>
        </xdr:cNvPr>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16332</xdr:rowOff>
    </xdr:from>
    <xdr:to>
      <xdr:col>23</xdr:col>
      <xdr:colOff>517525</xdr:colOff>
      <xdr:row>39</xdr:row>
      <xdr:rowOff>44450</xdr:rowOff>
    </xdr:to>
    <xdr:cxnSp macro="">
      <xdr:nvCxnSpPr>
        <xdr:cNvPr id="494" name="直線コネクタ 493">
          <a:extLst>
            <a:ext uri="{FF2B5EF4-FFF2-40B4-BE49-F238E27FC236}">
              <a16:creationId xmlns:a16="http://schemas.microsoft.com/office/drawing/2014/main" xmlns="" id="{00000000-0008-0000-0600-0000EE010000}"/>
            </a:ext>
          </a:extLst>
        </xdr:cNvPr>
        <xdr:cNvCxnSpPr/>
      </xdr:nvCxnSpPr>
      <xdr:spPr>
        <a:xfrm flipV="1">
          <a:off x="15481300" y="670288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a:extLst>
            <a:ext uri="{FF2B5EF4-FFF2-40B4-BE49-F238E27FC236}">
              <a16:creationId xmlns:a16="http://schemas.microsoft.com/office/drawing/2014/main" xmlns="" id="{00000000-0008-0000-0600-0000EF010000}"/>
            </a:ext>
          </a:extLst>
        </xdr:cNvPr>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a:extLst>
            <a:ext uri="{FF2B5EF4-FFF2-40B4-BE49-F238E27FC236}">
              <a16:creationId xmlns:a16="http://schemas.microsoft.com/office/drawing/2014/main" xmlns="" id="{00000000-0008-0000-0600-0000F0010000}"/>
            </a:ext>
          </a:extLst>
        </xdr:cNvPr>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43021</xdr:rowOff>
    </xdr:from>
    <xdr:to>
      <xdr:col>22</xdr:col>
      <xdr:colOff>365125</xdr:colOff>
      <xdr:row>39</xdr:row>
      <xdr:rowOff>44450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4592300" y="6729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a:extLst>
            <a:ext uri="{FF2B5EF4-FFF2-40B4-BE49-F238E27FC236}">
              <a16:creationId xmlns:a16="http://schemas.microsoft.com/office/drawing/2014/main" xmlns="" id="{00000000-0008-0000-0600-0000F2010000}"/>
            </a:ext>
          </a:extLst>
        </xdr:cNvPr>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43021</xdr:rowOff>
    </xdr:from>
    <xdr:to>
      <xdr:col>21</xdr:col>
      <xdr:colOff>161925</xdr:colOff>
      <xdr:row>39</xdr:row>
      <xdr:rowOff>44450</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flipV="1">
          <a:off x="13703300" y="6729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a:extLst>
            <a:ext uri="{FF2B5EF4-FFF2-40B4-BE49-F238E27FC236}">
              <a16:creationId xmlns:a16="http://schemas.microsoft.com/office/drawing/2014/main" xmlns="" id="{00000000-0008-0000-0600-0000F5010000}"/>
            </a:ext>
          </a:extLst>
        </xdr:cNvPr>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a:extLst>
            <a:ext uri="{FF2B5EF4-FFF2-40B4-BE49-F238E27FC236}">
              <a16:creationId xmlns:a16="http://schemas.microsoft.com/office/drawing/2014/main" xmlns="" id="{00000000-0008-0000-0600-0000F6010000}"/>
            </a:ext>
          </a:extLst>
        </xdr:cNvPr>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41993</xdr:rowOff>
    </xdr:from>
    <xdr:to>
      <xdr:col>19</xdr:col>
      <xdr:colOff>644525</xdr:colOff>
      <xdr:row>39</xdr:row>
      <xdr:rowOff>44450</xdr:rowOff>
    </xdr:to>
    <xdr:cxnSp macro="">
      <xdr:nvCxnSpPr>
        <xdr:cNvPr id="503" name="直線コネクタ 502">
          <a:extLst>
            <a:ext uri="{FF2B5EF4-FFF2-40B4-BE49-F238E27FC236}">
              <a16:creationId xmlns:a16="http://schemas.microsoft.com/office/drawing/2014/main" xmlns="" id="{00000000-0008-0000-0600-0000F7010000}"/>
            </a:ext>
          </a:extLst>
        </xdr:cNvPr>
        <xdr:cNvCxnSpPr/>
      </xdr:nvCxnSpPr>
      <xdr:spPr>
        <a:xfrm>
          <a:off x="12814300" y="67285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a:extLst>
            <a:ext uri="{FF2B5EF4-FFF2-40B4-BE49-F238E27FC236}">
              <a16:creationId xmlns:a16="http://schemas.microsoft.com/office/drawing/2014/main" xmlns="" id="{00000000-0008-0000-0600-0000F8010000}"/>
            </a:ext>
          </a:extLst>
        </xdr:cNvPr>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a:extLst>
            <a:ext uri="{FF2B5EF4-FFF2-40B4-BE49-F238E27FC236}">
              <a16:creationId xmlns:a16="http://schemas.microsoft.com/office/drawing/2014/main" xmlns="" id="{00000000-0008-0000-0600-0000FA010000}"/>
            </a:ext>
          </a:extLst>
        </xdr:cNvPr>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xmlns="" id="{00000000-0008-0000-0600-0000FC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a:extLst>
            <a:ext uri="{FF2B5EF4-FFF2-40B4-BE49-F238E27FC236}">
              <a16:creationId xmlns:a16="http://schemas.microsoft.com/office/drawing/2014/main" xmlns="" id="{00000000-0008-0000-0600-0000FE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a:extLst>
            <a:ext uri="{FF2B5EF4-FFF2-40B4-BE49-F238E27FC236}">
              <a16:creationId xmlns:a16="http://schemas.microsoft.com/office/drawing/2014/main" xmlns="" id="{00000000-0008-0000-0600-0000FF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136982</xdr:rowOff>
    </xdr:from>
    <xdr:to>
      <xdr:col>23</xdr:col>
      <xdr:colOff>568325</xdr:colOff>
      <xdr:row>39</xdr:row>
      <xdr:rowOff>67132</xdr:rowOff>
    </xdr:to>
    <xdr:sp macro="" textlink="">
      <xdr:nvSpPr>
        <xdr:cNvPr id="513" name="円/楕円 512">
          <a:extLst>
            <a:ext uri="{FF2B5EF4-FFF2-40B4-BE49-F238E27FC236}">
              <a16:creationId xmlns:a16="http://schemas.microsoft.com/office/drawing/2014/main" xmlns="" id="{00000000-0008-0000-0600-000001020000}"/>
            </a:ext>
          </a:extLst>
        </xdr:cNvPr>
        <xdr:cNvSpPr/>
      </xdr:nvSpPr>
      <xdr:spPr>
        <a:xfrm>
          <a:off x="16268700" y="665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469744" cy="259045"/>
    <xdr:sp macro="" textlink="">
      <xdr:nvSpPr>
        <xdr:cNvPr id="514" name="災害復旧事業費該当値テキスト">
          <a:extLst>
            <a:ext uri="{FF2B5EF4-FFF2-40B4-BE49-F238E27FC236}">
              <a16:creationId xmlns:a16="http://schemas.microsoft.com/office/drawing/2014/main" xmlns="" id="{00000000-0008-0000-0600-000002020000}"/>
            </a:ext>
          </a:extLst>
        </xdr:cNvPr>
        <xdr:cNvSpPr txBox="1"/>
      </xdr:nvSpPr>
      <xdr:spPr>
        <a:xfrm>
          <a:off x="16370300" y="6624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165100</xdr:rowOff>
    </xdr:from>
    <xdr:to>
      <xdr:col>22</xdr:col>
      <xdr:colOff>415925</xdr:colOff>
      <xdr:row>39</xdr:row>
      <xdr:rowOff>95250</xdr:rowOff>
    </xdr:to>
    <xdr:sp macro="" textlink="">
      <xdr:nvSpPr>
        <xdr:cNvPr id="515" name="円/楕円 514">
          <a:extLst>
            <a:ext uri="{FF2B5EF4-FFF2-40B4-BE49-F238E27FC236}">
              <a16:creationId xmlns:a16="http://schemas.microsoft.com/office/drawing/2014/main" xmlns="" id="{00000000-0008-0000-0600-000003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86377</xdr:rowOff>
    </xdr:from>
    <xdr:ext cx="249299" cy="259045"/>
    <xdr:sp macro="" textlink="">
      <xdr:nvSpPr>
        <xdr:cNvPr id="516" name="テキスト ボックス 515">
          <a:extLst>
            <a:ext uri="{FF2B5EF4-FFF2-40B4-BE49-F238E27FC236}">
              <a16:creationId xmlns:a16="http://schemas.microsoft.com/office/drawing/2014/main" xmlns="" id="{00000000-0008-0000-0600-000004020000}"/>
            </a:ext>
          </a:extLst>
        </xdr:cNvPr>
        <xdr:cNvSpPr txBox="1"/>
      </xdr:nvSpPr>
      <xdr:spPr>
        <a:xfrm>
          <a:off x="15356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163671</xdr:rowOff>
    </xdr:from>
    <xdr:to>
      <xdr:col>21</xdr:col>
      <xdr:colOff>212725</xdr:colOff>
      <xdr:row>39</xdr:row>
      <xdr:rowOff>93821</xdr:rowOff>
    </xdr:to>
    <xdr:sp macro="" textlink="">
      <xdr:nvSpPr>
        <xdr:cNvPr id="517" name="円/楕円 516">
          <a:extLst>
            <a:ext uri="{FF2B5EF4-FFF2-40B4-BE49-F238E27FC236}">
              <a16:creationId xmlns:a16="http://schemas.microsoft.com/office/drawing/2014/main" xmlns="" id="{00000000-0008-0000-0600-000005020000}"/>
            </a:ext>
          </a:extLst>
        </xdr:cNvPr>
        <xdr:cNvSpPr/>
      </xdr:nvSpPr>
      <xdr:spPr>
        <a:xfrm>
          <a:off x="14541500" y="667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84948</xdr:rowOff>
    </xdr:from>
    <xdr:ext cx="313932"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4435333" y="6771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165100</xdr:rowOff>
    </xdr:from>
    <xdr:to>
      <xdr:col>20</xdr:col>
      <xdr:colOff>9525</xdr:colOff>
      <xdr:row>39</xdr:row>
      <xdr:rowOff>95250</xdr:rowOff>
    </xdr:to>
    <xdr:sp macro="" textlink="">
      <xdr:nvSpPr>
        <xdr:cNvPr id="519" name="円/楕円 518">
          <a:extLst>
            <a:ext uri="{FF2B5EF4-FFF2-40B4-BE49-F238E27FC236}">
              <a16:creationId xmlns:a16="http://schemas.microsoft.com/office/drawing/2014/main" xmlns="" id="{00000000-0008-0000-0600-000007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86377</xdr:rowOff>
    </xdr:from>
    <xdr:ext cx="249299"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357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162643</xdr:rowOff>
    </xdr:from>
    <xdr:to>
      <xdr:col>18</xdr:col>
      <xdr:colOff>492125</xdr:colOff>
      <xdr:row>39</xdr:row>
      <xdr:rowOff>92793</xdr:rowOff>
    </xdr:to>
    <xdr:sp macro="" textlink="">
      <xdr:nvSpPr>
        <xdr:cNvPr id="521" name="円/楕円 520">
          <a:extLst>
            <a:ext uri="{FF2B5EF4-FFF2-40B4-BE49-F238E27FC236}">
              <a16:creationId xmlns:a16="http://schemas.microsoft.com/office/drawing/2014/main" xmlns="" id="{00000000-0008-0000-0600-000009020000}"/>
            </a:ext>
          </a:extLst>
        </xdr:cNvPr>
        <xdr:cNvSpPr/>
      </xdr:nvSpPr>
      <xdr:spPr>
        <a:xfrm>
          <a:off x="12763500" y="6677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83920</xdr:rowOff>
    </xdr:from>
    <xdr:ext cx="378565"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2625017" y="6770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a:extLst>
            <a:ext uri="{FF2B5EF4-FFF2-40B4-BE49-F238E27FC236}">
              <a16:creationId xmlns:a16="http://schemas.microsoft.com/office/drawing/2014/main" xmlns="" id="{00000000-0008-0000-0600-00000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a:extLst>
            <a:ext uri="{FF2B5EF4-FFF2-40B4-BE49-F238E27FC236}">
              <a16:creationId xmlns:a16="http://schemas.microsoft.com/office/drawing/2014/main" xmlns="" id="{00000000-0008-0000-0600-00000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a:extLst>
            <a:ext uri="{FF2B5EF4-FFF2-40B4-BE49-F238E27FC236}">
              <a16:creationId xmlns:a16="http://schemas.microsoft.com/office/drawing/2014/main" xmlns="" id="{00000000-0008-0000-0600-00000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a:extLst>
            <a:ext uri="{FF2B5EF4-FFF2-40B4-BE49-F238E27FC236}">
              <a16:creationId xmlns:a16="http://schemas.microsoft.com/office/drawing/2014/main" xmlns="" id="{00000000-0008-0000-0600-00000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a:extLst>
            <a:ext uri="{FF2B5EF4-FFF2-40B4-BE49-F238E27FC236}">
              <a16:creationId xmlns:a16="http://schemas.microsoft.com/office/drawing/2014/main" xmlns="" id="{00000000-0008-0000-0600-00000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a:extLst>
            <a:ext uri="{FF2B5EF4-FFF2-40B4-BE49-F238E27FC236}">
              <a16:creationId xmlns:a16="http://schemas.microsoft.com/office/drawing/2014/main" xmlns="" id="{00000000-0008-0000-0600-00001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a:extLst>
            <a:ext uri="{FF2B5EF4-FFF2-40B4-BE49-F238E27FC236}">
              <a16:creationId xmlns:a16="http://schemas.microsoft.com/office/drawing/2014/main" xmlns="" id="{00000000-0008-0000-0600-00001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a:extLst>
            <a:ext uri="{FF2B5EF4-FFF2-40B4-BE49-F238E27FC236}">
              <a16:creationId xmlns:a16="http://schemas.microsoft.com/office/drawing/2014/main" xmlns="" id="{00000000-0008-0000-0600-00001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a:extLst>
            <a:ext uri="{FF2B5EF4-FFF2-40B4-BE49-F238E27FC236}">
              <a16:creationId xmlns:a16="http://schemas.microsoft.com/office/drawing/2014/main" xmlns="" id="{00000000-0008-0000-0600-00001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a:extLst>
            <a:ext uri="{FF2B5EF4-FFF2-40B4-BE49-F238E27FC236}">
              <a16:creationId xmlns:a16="http://schemas.microsoft.com/office/drawing/2014/main" xmlns="" id="{00000000-0008-0000-0600-000015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a:extLst>
            <a:ext uri="{FF2B5EF4-FFF2-40B4-BE49-F238E27FC236}">
              <a16:creationId xmlns:a16="http://schemas.microsoft.com/office/drawing/2014/main" xmlns="" id="{00000000-0008-0000-0600-00001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a:extLst>
            <a:ext uri="{FF2B5EF4-FFF2-40B4-BE49-F238E27FC236}">
              <a16:creationId xmlns:a16="http://schemas.microsoft.com/office/drawing/2014/main" xmlns="" id="{00000000-0008-0000-0600-000018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a:extLst>
            <a:ext uri="{FF2B5EF4-FFF2-40B4-BE49-F238E27FC236}">
              <a16:creationId xmlns:a16="http://schemas.microsoft.com/office/drawing/2014/main" xmlns="" id="{00000000-0008-0000-0600-00001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a:extLst>
            <a:ext uri="{FF2B5EF4-FFF2-40B4-BE49-F238E27FC236}">
              <a16:creationId xmlns:a16="http://schemas.microsoft.com/office/drawing/2014/main" xmlns="" id="{00000000-0008-0000-0600-00001A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a:extLst>
            <a:ext uri="{FF2B5EF4-FFF2-40B4-BE49-F238E27FC236}">
              <a16:creationId xmlns:a16="http://schemas.microsoft.com/office/drawing/2014/main" xmlns="" id="{00000000-0008-0000-0600-00001B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a:extLst>
            <a:ext uri="{FF2B5EF4-FFF2-40B4-BE49-F238E27FC236}">
              <a16:creationId xmlns:a16="http://schemas.microsoft.com/office/drawing/2014/main" xmlns="" id="{00000000-0008-0000-0600-00001C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a:extLst>
            <a:ext uri="{FF2B5EF4-FFF2-40B4-BE49-F238E27FC236}">
              <a16:creationId xmlns:a16="http://schemas.microsoft.com/office/drawing/2014/main" xmlns="" id="{00000000-0008-0000-0600-00001D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a:extLst>
            <a:ext uri="{FF2B5EF4-FFF2-40B4-BE49-F238E27FC236}">
              <a16:creationId xmlns:a16="http://schemas.microsoft.com/office/drawing/2014/main" xmlns="" id="{00000000-0008-0000-0600-00001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a:extLst>
            <a:ext uri="{FF2B5EF4-FFF2-40B4-BE49-F238E27FC236}">
              <a16:creationId xmlns:a16="http://schemas.microsoft.com/office/drawing/2014/main" xmlns="" id="{00000000-0008-0000-0600-00001F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a:extLst>
            <a:ext uri="{FF2B5EF4-FFF2-40B4-BE49-F238E27FC236}">
              <a16:creationId xmlns:a16="http://schemas.microsoft.com/office/drawing/2014/main" xmlns="" id="{00000000-0008-0000-0600-000020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a:extLst>
            <a:ext uri="{FF2B5EF4-FFF2-40B4-BE49-F238E27FC236}">
              <a16:creationId xmlns:a16="http://schemas.microsoft.com/office/drawing/2014/main" xmlns="" id="{00000000-0008-0000-0600-000021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a:extLst>
            <a:ext uri="{FF2B5EF4-FFF2-40B4-BE49-F238E27FC236}">
              <a16:creationId xmlns:a16="http://schemas.microsoft.com/office/drawing/2014/main" xmlns="" id="{00000000-0008-0000-0600-000023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a:extLst>
            <a:ext uri="{FF2B5EF4-FFF2-40B4-BE49-F238E27FC236}">
              <a16:creationId xmlns:a16="http://schemas.microsoft.com/office/drawing/2014/main" xmlns="" id="{00000000-0008-0000-0600-000024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a:extLst>
            <a:ext uri="{FF2B5EF4-FFF2-40B4-BE49-F238E27FC236}">
              <a16:creationId xmlns:a16="http://schemas.microsoft.com/office/drawing/2014/main" xmlns="" id="{00000000-0008-0000-0600-000025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a:extLst>
            <a:ext uri="{FF2B5EF4-FFF2-40B4-BE49-F238E27FC236}">
              <a16:creationId xmlns:a16="http://schemas.microsoft.com/office/drawing/2014/main" xmlns="" id="{00000000-0008-0000-0600-000026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a:extLst>
            <a:ext uri="{FF2B5EF4-FFF2-40B4-BE49-F238E27FC236}">
              <a16:creationId xmlns:a16="http://schemas.microsoft.com/office/drawing/2014/main" xmlns="" id="{00000000-0008-0000-0600-000027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a:extLst>
            <a:ext uri="{FF2B5EF4-FFF2-40B4-BE49-F238E27FC236}">
              <a16:creationId xmlns:a16="http://schemas.microsoft.com/office/drawing/2014/main" xmlns="" id="{00000000-0008-0000-0600-000028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a:extLst>
            <a:ext uri="{FF2B5EF4-FFF2-40B4-BE49-F238E27FC236}">
              <a16:creationId xmlns:a16="http://schemas.microsoft.com/office/drawing/2014/main" xmlns="" id="{00000000-0008-0000-0600-000029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a:extLst>
            <a:ext uri="{FF2B5EF4-FFF2-40B4-BE49-F238E27FC236}">
              <a16:creationId xmlns:a16="http://schemas.microsoft.com/office/drawing/2014/main" xmlns="" id="{00000000-0008-0000-0600-00002A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a:extLst>
            <a:ext uri="{FF2B5EF4-FFF2-40B4-BE49-F238E27FC236}">
              <a16:creationId xmlns:a16="http://schemas.microsoft.com/office/drawing/2014/main" xmlns="" id="{00000000-0008-0000-0600-00002B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xmlns="" id="{00000000-0008-0000-0600-00002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a:extLst>
            <a:ext uri="{FF2B5EF4-FFF2-40B4-BE49-F238E27FC236}">
              <a16:creationId xmlns:a16="http://schemas.microsoft.com/office/drawing/2014/main" xmlns="" id="{00000000-0008-0000-0600-00002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a:extLst>
            <a:ext uri="{FF2B5EF4-FFF2-40B4-BE49-F238E27FC236}">
              <a16:creationId xmlns:a16="http://schemas.microsoft.com/office/drawing/2014/main" xmlns="" id="{00000000-0008-0000-0600-00003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a:extLst>
            <a:ext uri="{FF2B5EF4-FFF2-40B4-BE49-F238E27FC236}">
              <a16:creationId xmlns:a16="http://schemas.microsoft.com/office/drawing/2014/main" xmlns="" id="{00000000-0008-0000-0600-000032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a:extLst>
            <a:ext uri="{FF2B5EF4-FFF2-40B4-BE49-F238E27FC236}">
              <a16:creationId xmlns:a16="http://schemas.microsoft.com/office/drawing/2014/main" xmlns="" id="{00000000-0008-0000-0600-000033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a:extLst>
            <a:ext uri="{FF2B5EF4-FFF2-40B4-BE49-F238E27FC236}">
              <a16:creationId xmlns:a16="http://schemas.microsoft.com/office/drawing/2014/main" xmlns="" id="{00000000-0008-0000-0600-000034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xmlns="" id="{00000000-0008-0000-0600-000035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a:extLst>
            <a:ext uri="{FF2B5EF4-FFF2-40B4-BE49-F238E27FC236}">
              <a16:creationId xmlns:a16="http://schemas.microsoft.com/office/drawing/2014/main" xmlns="" id="{00000000-0008-0000-0600-000036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a:extLst>
            <a:ext uri="{FF2B5EF4-FFF2-40B4-BE49-F238E27FC236}">
              <a16:creationId xmlns:a16="http://schemas.microsoft.com/office/drawing/2014/main" xmlns="" id="{00000000-0008-0000-0600-000038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a:extLst>
            <a:ext uri="{FF2B5EF4-FFF2-40B4-BE49-F238E27FC236}">
              <a16:creationId xmlns:a16="http://schemas.microsoft.com/office/drawing/2014/main" xmlns="" id="{00000000-0008-0000-0600-00003A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a:extLst>
            <a:ext uri="{FF2B5EF4-FFF2-40B4-BE49-F238E27FC236}">
              <a16:creationId xmlns:a16="http://schemas.microsoft.com/office/drawing/2014/main" xmlns="" id="{00000000-0008-0000-0600-00003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a:extLst>
            <a:ext uri="{FF2B5EF4-FFF2-40B4-BE49-F238E27FC236}">
              <a16:creationId xmlns:a16="http://schemas.microsoft.com/office/drawing/2014/main" xmlns="" id="{00000000-0008-0000-0600-00003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a:extLst>
            <a:ext uri="{FF2B5EF4-FFF2-40B4-BE49-F238E27FC236}">
              <a16:creationId xmlns:a16="http://schemas.microsoft.com/office/drawing/2014/main" xmlns="" id="{00000000-0008-0000-0600-00003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a:extLst>
            <a:ext uri="{FF2B5EF4-FFF2-40B4-BE49-F238E27FC236}">
              <a16:creationId xmlns:a16="http://schemas.microsoft.com/office/drawing/2014/main" xmlns="" id="{00000000-0008-0000-0600-00003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a:extLst>
            <a:ext uri="{FF2B5EF4-FFF2-40B4-BE49-F238E27FC236}">
              <a16:creationId xmlns:a16="http://schemas.microsoft.com/office/drawing/2014/main" xmlns="" id="{00000000-0008-0000-0600-00004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a:extLst>
            <a:ext uri="{FF2B5EF4-FFF2-40B4-BE49-F238E27FC236}">
              <a16:creationId xmlns:a16="http://schemas.microsoft.com/office/drawing/2014/main" xmlns="" id="{00000000-0008-0000-0600-00004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a:extLst>
            <a:ext uri="{FF2B5EF4-FFF2-40B4-BE49-F238E27FC236}">
              <a16:creationId xmlns:a16="http://schemas.microsoft.com/office/drawing/2014/main" xmlns="" id="{00000000-0008-0000-0600-00004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55,224</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a:extLst>
            <a:ext uri="{FF2B5EF4-FFF2-40B4-BE49-F238E27FC236}">
              <a16:creationId xmlns:a16="http://schemas.microsoft.com/office/drawing/2014/main" xmlns="" id="{00000000-0008-0000-0600-00004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a:extLst>
            <a:ext uri="{FF2B5EF4-FFF2-40B4-BE49-F238E27FC236}">
              <a16:creationId xmlns:a16="http://schemas.microsoft.com/office/drawing/2014/main" xmlns="" id="{00000000-0008-0000-0600-00004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a:extLst>
            <a:ext uri="{FF2B5EF4-FFF2-40B4-BE49-F238E27FC236}">
              <a16:creationId xmlns:a16="http://schemas.microsoft.com/office/drawing/2014/main" xmlns="" id="{00000000-0008-0000-0600-00004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a:extLst>
            <a:ext uri="{FF2B5EF4-FFF2-40B4-BE49-F238E27FC236}">
              <a16:creationId xmlns:a16="http://schemas.microsoft.com/office/drawing/2014/main" xmlns="" id="{00000000-0008-0000-0600-00004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a:extLst>
            <a:ext uri="{FF2B5EF4-FFF2-40B4-BE49-F238E27FC236}">
              <a16:creationId xmlns:a16="http://schemas.microsoft.com/office/drawing/2014/main" xmlns="" id="{00000000-0008-0000-0600-000049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a:extLst>
            <a:ext uri="{FF2B5EF4-FFF2-40B4-BE49-F238E27FC236}">
              <a16:creationId xmlns:a16="http://schemas.microsoft.com/office/drawing/2014/main" xmlns="" id="{00000000-0008-0000-0600-00004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a:extLst>
            <a:ext uri="{FF2B5EF4-FFF2-40B4-BE49-F238E27FC236}">
              <a16:creationId xmlns:a16="http://schemas.microsoft.com/office/drawing/2014/main" xmlns="" id="{00000000-0008-0000-0600-00004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a:extLst>
            <a:ext uri="{FF2B5EF4-FFF2-40B4-BE49-F238E27FC236}">
              <a16:creationId xmlns:a16="http://schemas.microsoft.com/office/drawing/2014/main" xmlns="" id="{00000000-0008-0000-0600-00004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a:extLst>
            <a:ext uri="{FF2B5EF4-FFF2-40B4-BE49-F238E27FC236}">
              <a16:creationId xmlns:a16="http://schemas.microsoft.com/office/drawing/2014/main" xmlns="" id="{00000000-0008-0000-0600-00005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a:extLst>
            <a:ext uri="{FF2B5EF4-FFF2-40B4-BE49-F238E27FC236}">
              <a16:creationId xmlns:a16="http://schemas.microsoft.com/office/drawing/2014/main" xmlns="" id="{00000000-0008-0000-0600-000053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a:extLst>
            <a:ext uri="{FF2B5EF4-FFF2-40B4-BE49-F238E27FC236}">
              <a16:creationId xmlns:a16="http://schemas.microsoft.com/office/drawing/2014/main" xmlns="" id="{00000000-0008-0000-0600-00005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a:extLst>
            <a:ext uri="{FF2B5EF4-FFF2-40B4-BE49-F238E27FC236}">
              <a16:creationId xmlns:a16="http://schemas.microsoft.com/office/drawing/2014/main" xmlns="" id="{00000000-0008-0000-0600-000056020000}"/>
            </a:ext>
          </a:extLst>
        </xdr:cNvPr>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a:extLst>
            <a:ext uri="{FF2B5EF4-FFF2-40B4-BE49-F238E27FC236}">
              <a16:creationId xmlns:a16="http://schemas.microsoft.com/office/drawing/2014/main" xmlns="" id="{00000000-0008-0000-0600-000058020000}"/>
            </a:ext>
          </a:extLst>
        </xdr:cNvPr>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162342</xdr:rowOff>
    </xdr:from>
    <xdr:to>
      <xdr:col>23</xdr:col>
      <xdr:colOff>517525</xdr:colOff>
      <xdr:row>78</xdr:row>
      <xdr:rowOff>21427</xdr:rowOff>
    </xdr:to>
    <xdr:cxnSp macro="">
      <xdr:nvCxnSpPr>
        <xdr:cNvPr id="602" name="直線コネクタ 601">
          <a:extLst>
            <a:ext uri="{FF2B5EF4-FFF2-40B4-BE49-F238E27FC236}">
              <a16:creationId xmlns:a16="http://schemas.microsoft.com/office/drawing/2014/main" xmlns="" id="{00000000-0008-0000-0600-00005A020000}"/>
            </a:ext>
          </a:extLst>
        </xdr:cNvPr>
        <xdr:cNvCxnSpPr/>
      </xdr:nvCxnSpPr>
      <xdr:spPr>
        <a:xfrm flipV="1">
          <a:off x="15481300" y="13363992"/>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a:extLst>
            <a:ext uri="{FF2B5EF4-FFF2-40B4-BE49-F238E27FC236}">
              <a16:creationId xmlns:a16="http://schemas.microsoft.com/office/drawing/2014/main" xmlns="" id="{00000000-0008-0000-0600-00005B020000}"/>
            </a:ext>
          </a:extLst>
        </xdr:cNvPr>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a:extLst>
            <a:ext uri="{FF2B5EF4-FFF2-40B4-BE49-F238E27FC236}">
              <a16:creationId xmlns:a16="http://schemas.microsoft.com/office/drawing/2014/main" xmlns="" id="{00000000-0008-0000-0600-00005C020000}"/>
            </a:ext>
          </a:extLst>
        </xdr:cNvPr>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19489</xdr:rowOff>
    </xdr:from>
    <xdr:to>
      <xdr:col>22</xdr:col>
      <xdr:colOff>365125</xdr:colOff>
      <xdr:row>78</xdr:row>
      <xdr:rowOff>21427</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4592300" y="1339258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a:extLst>
            <a:ext uri="{FF2B5EF4-FFF2-40B4-BE49-F238E27FC236}">
              <a16:creationId xmlns:a16="http://schemas.microsoft.com/office/drawing/2014/main" xmlns="" id="{00000000-0008-0000-0600-00005E020000}"/>
            </a:ext>
          </a:extLst>
        </xdr:cNvPr>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14012</xdr:rowOff>
    </xdr:from>
    <xdr:ext cx="534377" cy="259045"/>
    <xdr:sp macro="" textlink="">
      <xdr:nvSpPr>
        <xdr:cNvPr id="607" name="テキスト ボックス 606">
          <a:extLst>
            <a:ext uri="{FF2B5EF4-FFF2-40B4-BE49-F238E27FC236}">
              <a16:creationId xmlns:a16="http://schemas.microsoft.com/office/drawing/2014/main" xmlns="" id="{00000000-0008-0000-0600-00005F020000}"/>
            </a:ext>
          </a:extLst>
        </xdr:cNvPr>
        <xdr:cNvSpPr txBox="1"/>
      </xdr:nvSpPr>
      <xdr:spPr>
        <a:xfrm>
          <a:off x="15214111" y="1304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8637</xdr:rowOff>
    </xdr:from>
    <xdr:to>
      <xdr:col>21</xdr:col>
      <xdr:colOff>161925</xdr:colOff>
      <xdr:row>78</xdr:row>
      <xdr:rowOff>19489</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a:off x="13703300" y="13381737"/>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a:extLst>
            <a:ext uri="{FF2B5EF4-FFF2-40B4-BE49-F238E27FC236}">
              <a16:creationId xmlns:a16="http://schemas.microsoft.com/office/drawing/2014/main" xmlns="" id="{00000000-0008-0000-0600-000061020000}"/>
            </a:ext>
          </a:extLst>
        </xdr:cNvPr>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136531</xdr:rowOff>
    </xdr:from>
    <xdr:ext cx="534377"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4325111" y="12995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170321</xdr:rowOff>
    </xdr:from>
    <xdr:to>
      <xdr:col>19</xdr:col>
      <xdr:colOff>644525</xdr:colOff>
      <xdr:row>78</xdr:row>
      <xdr:rowOff>8637</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814300" y="133719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a:extLst>
            <a:ext uri="{FF2B5EF4-FFF2-40B4-BE49-F238E27FC236}">
              <a16:creationId xmlns:a16="http://schemas.microsoft.com/office/drawing/2014/main" xmlns="" id="{00000000-0008-0000-0600-000064020000}"/>
            </a:ext>
          </a:extLst>
        </xdr:cNvPr>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a:extLst>
            <a:ext uri="{FF2B5EF4-FFF2-40B4-BE49-F238E27FC236}">
              <a16:creationId xmlns:a16="http://schemas.microsoft.com/office/drawing/2014/main" xmlns="" id="{00000000-0008-0000-0600-000065020000}"/>
            </a:ext>
          </a:extLst>
        </xdr:cNvPr>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a:extLst>
            <a:ext uri="{FF2B5EF4-FFF2-40B4-BE49-F238E27FC236}">
              <a16:creationId xmlns:a16="http://schemas.microsoft.com/office/drawing/2014/main" xmlns="" id="{00000000-0008-0000-0600-000066020000}"/>
            </a:ext>
          </a:extLst>
        </xdr:cNvPr>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a:extLst>
            <a:ext uri="{FF2B5EF4-FFF2-40B4-BE49-F238E27FC236}">
              <a16:creationId xmlns:a16="http://schemas.microsoft.com/office/drawing/2014/main" xmlns="" id="{00000000-0008-0000-0600-000067020000}"/>
            </a:ext>
          </a:extLst>
        </xdr:cNvPr>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a:extLst>
            <a:ext uri="{FF2B5EF4-FFF2-40B4-BE49-F238E27FC236}">
              <a16:creationId xmlns:a16="http://schemas.microsoft.com/office/drawing/2014/main" xmlns="" id="{00000000-0008-0000-0600-00006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a:extLst>
            <a:ext uri="{FF2B5EF4-FFF2-40B4-BE49-F238E27FC236}">
              <a16:creationId xmlns:a16="http://schemas.microsoft.com/office/drawing/2014/main" xmlns="" id="{00000000-0008-0000-0600-00006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a:extLst>
            <a:ext uri="{FF2B5EF4-FFF2-40B4-BE49-F238E27FC236}">
              <a16:creationId xmlns:a16="http://schemas.microsoft.com/office/drawing/2014/main" xmlns="" id="{00000000-0008-0000-0600-00006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111542</xdr:rowOff>
    </xdr:from>
    <xdr:to>
      <xdr:col>23</xdr:col>
      <xdr:colOff>568325</xdr:colOff>
      <xdr:row>78</xdr:row>
      <xdr:rowOff>41692</xdr:rowOff>
    </xdr:to>
    <xdr:sp macro="" textlink="">
      <xdr:nvSpPr>
        <xdr:cNvPr id="621" name="円/楕円 620">
          <a:extLst>
            <a:ext uri="{FF2B5EF4-FFF2-40B4-BE49-F238E27FC236}">
              <a16:creationId xmlns:a16="http://schemas.microsoft.com/office/drawing/2014/main" xmlns="" id="{00000000-0008-0000-0600-00006D020000}"/>
            </a:ext>
          </a:extLst>
        </xdr:cNvPr>
        <xdr:cNvSpPr/>
      </xdr:nvSpPr>
      <xdr:spPr>
        <a:xfrm>
          <a:off x="16268700" y="1331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26469</xdr:rowOff>
    </xdr:from>
    <xdr:ext cx="534377" cy="259045"/>
    <xdr:sp macro="" textlink="">
      <xdr:nvSpPr>
        <xdr:cNvPr id="622" name="公債費該当値テキスト">
          <a:extLst>
            <a:ext uri="{FF2B5EF4-FFF2-40B4-BE49-F238E27FC236}">
              <a16:creationId xmlns:a16="http://schemas.microsoft.com/office/drawing/2014/main" xmlns="" id="{00000000-0008-0000-0600-00006E020000}"/>
            </a:ext>
          </a:extLst>
        </xdr:cNvPr>
        <xdr:cNvSpPr txBox="1"/>
      </xdr:nvSpPr>
      <xdr:spPr>
        <a:xfrm>
          <a:off x="16370300" y="13228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142077</xdr:rowOff>
    </xdr:from>
    <xdr:to>
      <xdr:col>22</xdr:col>
      <xdr:colOff>415925</xdr:colOff>
      <xdr:row>78</xdr:row>
      <xdr:rowOff>72227</xdr:rowOff>
    </xdr:to>
    <xdr:sp macro="" textlink="">
      <xdr:nvSpPr>
        <xdr:cNvPr id="623" name="円/楕円 622">
          <a:extLst>
            <a:ext uri="{FF2B5EF4-FFF2-40B4-BE49-F238E27FC236}">
              <a16:creationId xmlns:a16="http://schemas.microsoft.com/office/drawing/2014/main" xmlns="" id="{00000000-0008-0000-0600-00006F020000}"/>
            </a:ext>
          </a:extLst>
        </xdr:cNvPr>
        <xdr:cNvSpPr/>
      </xdr:nvSpPr>
      <xdr:spPr>
        <a:xfrm>
          <a:off x="15430500" y="13343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63354</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5214111" y="13436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22,865</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140139</xdr:rowOff>
    </xdr:from>
    <xdr:to>
      <xdr:col>21</xdr:col>
      <xdr:colOff>212725</xdr:colOff>
      <xdr:row>78</xdr:row>
      <xdr:rowOff>70289</xdr:rowOff>
    </xdr:to>
    <xdr:sp macro="" textlink="">
      <xdr:nvSpPr>
        <xdr:cNvPr id="625" name="円/楕円 624">
          <a:extLst>
            <a:ext uri="{FF2B5EF4-FFF2-40B4-BE49-F238E27FC236}">
              <a16:creationId xmlns:a16="http://schemas.microsoft.com/office/drawing/2014/main" xmlns="" id="{00000000-0008-0000-0600-000071020000}"/>
            </a:ext>
          </a:extLst>
        </xdr:cNvPr>
        <xdr:cNvSpPr/>
      </xdr:nvSpPr>
      <xdr:spPr>
        <a:xfrm>
          <a:off x="14541500" y="1334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61416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4325111" y="13434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129287</xdr:rowOff>
    </xdr:from>
    <xdr:to>
      <xdr:col>20</xdr:col>
      <xdr:colOff>9525</xdr:colOff>
      <xdr:row>78</xdr:row>
      <xdr:rowOff>59437</xdr:rowOff>
    </xdr:to>
    <xdr:sp macro="" textlink="">
      <xdr:nvSpPr>
        <xdr:cNvPr id="627" name="円/楕円 626">
          <a:extLst>
            <a:ext uri="{FF2B5EF4-FFF2-40B4-BE49-F238E27FC236}">
              <a16:creationId xmlns:a16="http://schemas.microsoft.com/office/drawing/2014/main" xmlns="" id="{00000000-0008-0000-0600-000073020000}"/>
            </a:ext>
          </a:extLst>
        </xdr:cNvPr>
        <xdr:cNvSpPr/>
      </xdr:nvSpPr>
      <xdr:spPr>
        <a:xfrm>
          <a:off x="13652500" y="1333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50564</xdr:rowOff>
    </xdr:from>
    <xdr:ext cx="534377"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3436111" y="13423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119521</xdr:rowOff>
    </xdr:from>
    <xdr:to>
      <xdr:col>18</xdr:col>
      <xdr:colOff>492125</xdr:colOff>
      <xdr:row>78</xdr:row>
      <xdr:rowOff>49671</xdr:rowOff>
    </xdr:to>
    <xdr:sp macro="" textlink="">
      <xdr:nvSpPr>
        <xdr:cNvPr id="629" name="円/楕円 628">
          <a:extLst>
            <a:ext uri="{FF2B5EF4-FFF2-40B4-BE49-F238E27FC236}">
              <a16:creationId xmlns:a16="http://schemas.microsoft.com/office/drawing/2014/main" xmlns="" id="{00000000-0008-0000-0600-000075020000}"/>
            </a:ext>
          </a:extLst>
        </xdr:cNvPr>
        <xdr:cNvSpPr/>
      </xdr:nvSpPr>
      <xdr:spPr>
        <a:xfrm>
          <a:off x="12763500" y="13321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40798</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2547111" y="1341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a:extLst>
            <a:ext uri="{FF2B5EF4-FFF2-40B4-BE49-F238E27FC236}">
              <a16:creationId xmlns:a16="http://schemas.microsoft.com/office/drawing/2014/main" xmlns="" id="{00000000-0008-0000-0600-00007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a:extLst>
            <a:ext uri="{FF2B5EF4-FFF2-40B4-BE49-F238E27FC236}">
              <a16:creationId xmlns:a16="http://schemas.microsoft.com/office/drawing/2014/main" xmlns="" id="{00000000-0008-0000-0600-00007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a:extLst>
            <a:ext uri="{FF2B5EF4-FFF2-40B4-BE49-F238E27FC236}">
              <a16:creationId xmlns:a16="http://schemas.microsoft.com/office/drawing/2014/main" xmlns="" id="{00000000-0008-0000-0600-00007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a:extLst>
            <a:ext uri="{FF2B5EF4-FFF2-40B4-BE49-F238E27FC236}">
              <a16:creationId xmlns:a16="http://schemas.microsoft.com/office/drawing/2014/main" xmlns="" id="{00000000-0008-0000-0600-00007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a:extLst>
            <a:ext uri="{FF2B5EF4-FFF2-40B4-BE49-F238E27FC236}">
              <a16:creationId xmlns:a16="http://schemas.microsoft.com/office/drawing/2014/main" xmlns="" id="{00000000-0008-0000-0600-00007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a:extLst>
            <a:ext uri="{FF2B5EF4-FFF2-40B4-BE49-F238E27FC236}">
              <a16:creationId xmlns:a16="http://schemas.microsoft.com/office/drawing/2014/main" xmlns="" id="{00000000-0008-0000-0600-00007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a:extLst>
            <a:ext uri="{FF2B5EF4-FFF2-40B4-BE49-F238E27FC236}">
              <a16:creationId xmlns:a16="http://schemas.microsoft.com/office/drawing/2014/main" xmlns="" id="{00000000-0008-0000-0600-00007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28,092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a:extLst>
            <a:ext uri="{FF2B5EF4-FFF2-40B4-BE49-F238E27FC236}">
              <a16:creationId xmlns:a16="http://schemas.microsoft.com/office/drawing/2014/main" xmlns="" id="{00000000-0008-0000-0600-00007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a:extLst>
            <a:ext uri="{FF2B5EF4-FFF2-40B4-BE49-F238E27FC236}">
              <a16:creationId xmlns:a16="http://schemas.microsoft.com/office/drawing/2014/main" xmlns="" id="{00000000-0008-0000-0600-00008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a:extLst>
            <a:ext uri="{FF2B5EF4-FFF2-40B4-BE49-F238E27FC236}">
              <a16:creationId xmlns:a16="http://schemas.microsoft.com/office/drawing/2014/main" xmlns="" id="{00000000-0008-0000-0600-00008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a:extLst>
            <a:ext uri="{FF2B5EF4-FFF2-40B4-BE49-F238E27FC236}">
              <a16:creationId xmlns:a16="http://schemas.microsoft.com/office/drawing/2014/main" xmlns="" id="{00000000-0008-0000-0600-00008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a:extLst>
            <a:ext uri="{FF2B5EF4-FFF2-40B4-BE49-F238E27FC236}">
              <a16:creationId xmlns:a16="http://schemas.microsoft.com/office/drawing/2014/main" xmlns="" id="{00000000-0008-0000-0600-000084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a:extLst>
            <a:ext uri="{FF2B5EF4-FFF2-40B4-BE49-F238E27FC236}">
              <a16:creationId xmlns:a16="http://schemas.microsoft.com/office/drawing/2014/main" xmlns="" id="{00000000-0008-0000-0600-00008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a:extLst>
            <a:ext uri="{FF2B5EF4-FFF2-40B4-BE49-F238E27FC236}">
              <a16:creationId xmlns:a16="http://schemas.microsoft.com/office/drawing/2014/main" xmlns="" id="{00000000-0008-0000-0600-000086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a:extLst>
            <a:ext uri="{FF2B5EF4-FFF2-40B4-BE49-F238E27FC236}">
              <a16:creationId xmlns:a16="http://schemas.microsoft.com/office/drawing/2014/main" xmlns="" id="{00000000-0008-0000-0600-00008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a:extLst>
            <a:ext uri="{FF2B5EF4-FFF2-40B4-BE49-F238E27FC236}">
              <a16:creationId xmlns:a16="http://schemas.microsoft.com/office/drawing/2014/main" xmlns="" id="{00000000-0008-0000-0600-000088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a:extLst>
            <a:ext uri="{FF2B5EF4-FFF2-40B4-BE49-F238E27FC236}">
              <a16:creationId xmlns:a16="http://schemas.microsoft.com/office/drawing/2014/main" xmlns="" id="{00000000-0008-0000-0600-00008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a:extLst>
            <a:ext uri="{FF2B5EF4-FFF2-40B4-BE49-F238E27FC236}">
              <a16:creationId xmlns:a16="http://schemas.microsoft.com/office/drawing/2014/main" xmlns="" id="{00000000-0008-0000-0600-00008C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a:extLst>
            <a:ext uri="{FF2B5EF4-FFF2-40B4-BE49-F238E27FC236}">
              <a16:creationId xmlns:a16="http://schemas.microsoft.com/office/drawing/2014/main" xmlns="" id="{00000000-0008-0000-0600-00008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a:extLst>
            <a:ext uri="{FF2B5EF4-FFF2-40B4-BE49-F238E27FC236}">
              <a16:creationId xmlns:a16="http://schemas.microsoft.com/office/drawing/2014/main" xmlns="" id="{00000000-0008-0000-0600-00008F020000}"/>
            </a:ext>
          </a:extLst>
        </xdr:cNvPr>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a:extLst>
            <a:ext uri="{FF2B5EF4-FFF2-40B4-BE49-F238E27FC236}">
              <a16:creationId xmlns:a16="http://schemas.microsoft.com/office/drawing/2014/main" xmlns="" id="{00000000-0008-0000-0600-000091020000}"/>
            </a:ext>
          </a:extLst>
        </xdr:cNvPr>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112319</xdr:rowOff>
    </xdr:from>
    <xdr:to>
      <xdr:col>23</xdr:col>
      <xdr:colOff>517525</xdr:colOff>
      <xdr:row>97</xdr:row>
      <xdr:rowOff>158128</xdr:rowOff>
    </xdr:to>
    <xdr:cxnSp macro="">
      <xdr:nvCxnSpPr>
        <xdr:cNvPr id="659" name="直線コネクタ 658">
          <a:extLst>
            <a:ext uri="{FF2B5EF4-FFF2-40B4-BE49-F238E27FC236}">
              <a16:creationId xmlns:a16="http://schemas.microsoft.com/office/drawing/2014/main" xmlns="" id="{00000000-0008-0000-0600-000093020000}"/>
            </a:ext>
          </a:extLst>
        </xdr:cNvPr>
        <xdr:cNvCxnSpPr/>
      </xdr:nvCxnSpPr>
      <xdr:spPr>
        <a:xfrm>
          <a:off x="15481300" y="16742969"/>
          <a:ext cx="838200" cy="45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136644</xdr:rowOff>
    </xdr:from>
    <xdr:ext cx="534377" cy="259045"/>
    <xdr:sp macro="" textlink="">
      <xdr:nvSpPr>
        <xdr:cNvPr id="660" name="積立金平均値テキスト">
          <a:extLst>
            <a:ext uri="{FF2B5EF4-FFF2-40B4-BE49-F238E27FC236}">
              <a16:creationId xmlns:a16="http://schemas.microsoft.com/office/drawing/2014/main" xmlns="" id="{00000000-0008-0000-0600-000094020000}"/>
            </a:ext>
          </a:extLst>
        </xdr:cNvPr>
        <xdr:cNvSpPr txBox="1"/>
      </xdr:nvSpPr>
      <xdr:spPr>
        <a:xfrm>
          <a:off x="16370300" y="16767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a:extLst>
            <a:ext uri="{FF2B5EF4-FFF2-40B4-BE49-F238E27FC236}">
              <a16:creationId xmlns:a16="http://schemas.microsoft.com/office/drawing/2014/main" xmlns="" id="{00000000-0008-0000-0600-000095020000}"/>
            </a:ext>
          </a:extLst>
        </xdr:cNvPr>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112319</xdr:rowOff>
    </xdr:from>
    <xdr:to>
      <xdr:col>22</xdr:col>
      <xdr:colOff>365125</xdr:colOff>
      <xdr:row>98</xdr:row>
      <xdr:rowOff>23228</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flipV="1">
          <a:off x="14592300" y="16742969"/>
          <a:ext cx="889000" cy="8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a:extLst>
            <a:ext uri="{FF2B5EF4-FFF2-40B4-BE49-F238E27FC236}">
              <a16:creationId xmlns:a16="http://schemas.microsoft.com/office/drawing/2014/main" xmlns="" id="{00000000-0008-0000-0600-000097020000}"/>
            </a:ext>
          </a:extLst>
        </xdr:cNvPr>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79139</xdr:rowOff>
    </xdr:from>
    <xdr:ext cx="534377" cy="259045"/>
    <xdr:sp macro="" textlink="">
      <xdr:nvSpPr>
        <xdr:cNvPr id="664" name="テキスト ボックス 663">
          <a:extLst>
            <a:ext uri="{FF2B5EF4-FFF2-40B4-BE49-F238E27FC236}">
              <a16:creationId xmlns:a16="http://schemas.microsoft.com/office/drawing/2014/main" xmlns="" id="{00000000-0008-0000-0600-000098020000}"/>
            </a:ext>
          </a:extLst>
        </xdr:cNvPr>
        <xdr:cNvSpPr txBox="1"/>
      </xdr:nvSpPr>
      <xdr:spPr>
        <a:xfrm>
          <a:off x="15214111" y="1688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23228</xdr:rowOff>
    </xdr:from>
    <xdr:to>
      <xdr:col>21</xdr:col>
      <xdr:colOff>161925</xdr:colOff>
      <xdr:row>98</xdr:row>
      <xdr:rowOff>68365</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3703300" y="16825328"/>
          <a:ext cx="889000" cy="45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a:extLst>
            <a:ext uri="{FF2B5EF4-FFF2-40B4-BE49-F238E27FC236}">
              <a16:creationId xmlns:a16="http://schemas.microsoft.com/office/drawing/2014/main" xmlns="" id="{00000000-0008-0000-0600-00009A020000}"/>
            </a:ext>
          </a:extLst>
        </xdr:cNvPr>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96029</xdr:rowOff>
    </xdr:from>
    <xdr:ext cx="534377"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4325111" y="16898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135306</xdr:rowOff>
    </xdr:from>
    <xdr:to>
      <xdr:col>19</xdr:col>
      <xdr:colOff>644525</xdr:colOff>
      <xdr:row>98</xdr:row>
      <xdr:rowOff>68365</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814300" y="16765956"/>
          <a:ext cx="889000" cy="104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a:extLst>
            <a:ext uri="{FF2B5EF4-FFF2-40B4-BE49-F238E27FC236}">
              <a16:creationId xmlns:a16="http://schemas.microsoft.com/office/drawing/2014/main" xmlns="" id="{00000000-0008-0000-0600-00009D020000}"/>
            </a:ext>
          </a:extLst>
        </xdr:cNvPr>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a:extLst>
            <a:ext uri="{FF2B5EF4-FFF2-40B4-BE49-F238E27FC236}">
              <a16:creationId xmlns:a16="http://schemas.microsoft.com/office/drawing/2014/main" xmlns="" id="{00000000-0008-0000-0600-00009E020000}"/>
            </a:ext>
          </a:extLst>
        </xdr:cNvPr>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a:extLst>
            <a:ext uri="{FF2B5EF4-FFF2-40B4-BE49-F238E27FC236}">
              <a16:creationId xmlns:a16="http://schemas.microsoft.com/office/drawing/2014/main" xmlns="" id="{00000000-0008-0000-0600-00009F020000}"/>
            </a:ext>
          </a:extLst>
        </xdr:cNvPr>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a:extLst>
            <a:ext uri="{FF2B5EF4-FFF2-40B4-BE49-F238E27FC236}">
              <a16:creationId xmlns:a16="http://schemas.microsoft.com/office/drawing/2014/main" xmlns="" id="{00000000-0008-0000-0600-0000A0020000}"/>
            </a:ext>
          </a:extLst>
        </xdr:cNvPr>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xmlns="" id="{00000000-0008-0000-0600-0000A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a:extLst>
            <a:ext uri="{FF2B5EF4-FFF2-40B4-BE49-F238E27FC236}">
              <a16:creationId xmlns:a16="http://schemas.microsoft.com/office/drawing/2014/main" xmlns="" id="{00000000-0008-0000-0600-0000A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a:extLst>
            <a:ext uri="{FF2B5EF4-FFF2-40B4-BE49-F238E27FC236}">
              <a16:creationId xmlns:a16="http://schemas.microsoft.com/office/drawing/2014/main" xmlns="" id="{00000000-0008-0000-0600-0000A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a:extLst>
            <a:ext uri="{FF2B5EF4-FFF2-40B4-BE49-F238E27FC236}">
              <a16:creationId xmlns:a16="http://schemas.microsoft.com/office/drawing/2014/main" xmlns="" id="{00000000-0008-0000-0600-0000A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107328</xdr:rowOff>
    </xdr:from>
    <xdr:to>
      <xdr:col>23</xdr:col>
      <xdr:colOff>568325</xdr:colOff>
      <xdr:row>98</xdr:row>
      <xdr:rowOff>37478</xdr:rowOff>
    </xdr:to>
    <xdr:sp macro="" textlink="">
      <xdr:nvSpPr>
        <xdr:cNvPr id="678" name="円/楕円 677">
          <a:extLst>
            <a:ext uri="{FF2B5EF4-FFF2-40B4-BE49-F238E27FC236}">
              <a16:creationId xmlns:a16="http://schemas.microsoft.com/office/drawing/2014/main" xmlns="" id="{00000000-0008-0000-0600-0000A6020000}"/>
            </a:ext>
          </a:extLst>
        </xdr:cNvPr>
        <xdr:cNvSpPr/>
      </xdr:nvSpPr>
      <xdr:spPr>
        <a:xfrm>
          <a:off x="16268700" y="1673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130205</xdr:rowOff>
    </xdr:from>
    <xdr:ext cx="534377" cy="259045"/>
    <xdr:sp macro="" textlink="">
      <xdr:nvSpPr>
        <xdr:cNvPr id="679" name="積立金該当値テキスト">
          <a:extLst>
            <a:ext uri="{FF2B5EF4-FFF2-40B4-BE49-F238E27FC236}">
              <a16:creationId xmlns:a16="http://schemas.microsoft.com/office/drawing/2014/main" xmlns="" id="{00000000-0008-0000-0600-0000A7020000}"/>
            </a:ext>
          </a:extLst>
        </xdr:cNvPr>
        <xdr:cNvSpPr txBox="1"/>
      </xdr:nvSpPr>
      <xdr:spPr>
        <a:xfrm>
          <a:off x="16370300" y="1658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18,049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61519</xdr:rowOff>
    </xdr:from>
    <xdr:to>
      <xdr:col>22</xdr:col>
      <xdr:colOff>415925</xdr:colOff>
      <xdr:row>97</xdr:row>
      <xdr:rowOff>163119</xdr:rowOff>
    </xdr:to>
    <xdr:sp macro="" textlink="">
      <xdr:nvSpPr>
        <xdr:cNvPr id="680" name="円/楕円 679">
          <a:extLst>
            <a:ext uri="{FF2B5EF4-FFF2-40B4-BE49-F238E27FC236}">
              <a16:creationId xmlns:a16="http://schemas.microsoft.com/office/drawing/2014/main" xmlns="" id="{00000000-0008-0000-0600-0000A8020000}"/>
            </a:ext>
          </a:extLst>
        </xdr:cNvPr>
        <xdr:cNvSpPr/>
      </xdr:nvSpPr>
      <xdr:spPr>
        <a:xfrm>
          <a:off x="15430500" y="16692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8196</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5214111" y="16467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21,656</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143878</xdr:rowOff>
    </xdr:from>
    <xdr:to>
      <xdr:col>21</xdr:col>
      <xdr:colOff>212725</xdr:colOff>
      <xdr:row>98</xdr:row>
      <xdr:rowOff>74028</xdr:rowOff>
    </xdr:to>
    <xdr:sp macro="" textlink="">
      <xdr:nvSpPr>
        <xdr:cNvPr id="682" name="円/楕円 681">
          <a:extLst>
            <a:ext uri="{FF2B5EF4-FFF2-40B4-BE49-F238E27FC236}">
              <a16:creationId xmlns:a16="http://schemas.microsoft.com/office/drawing/2014/main" xmlns="" id="{00000000-0008-0000-0600-0000AA020000}"/>
            </a:ext>
          </a:extLst>
        </xdr:cNvPr>
        <xdr:cNvSpPr/>
      </xdr:nvSpPr>
      <xdr:spPr>
        <a:xfrm>
          <a:off x="14541500" y="167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90555</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4325111" y="16549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15,171</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17565</xdr:rowOff>
    </xdr:from>
    <xdr:to>
      <xdr:col>20</xdr:col>
      <xdr:colOff>9525</xdr:colOff>
      <xdr:row>98</xdr:row>
      <xdr:rowOff>119165</xdr:rowOff>
    </xdr:to>
    <xdr:sp macro="" textlink="">
      <xdr:nvSpPr>
        <xdr:cNvPr id="684" name="円/楕円 683">
          <a:extLst>
            <a:ext uri="{FF2B5EF4-FFF2-40B4-BE49-F238E27FC236}">
              <a16:creationId xmlns:a16="http://schemas.microsoft.com/office/drawing/2014/main" xmlns="" id="{00000000-0008-0000-0600-0000AC020000}"/>
            </a:ext>
          </a:extLst>
        </xdr:cNvPr>
        <xdr:cNvSpPr/>
      </xdr:nvSpPr>
      <xdr:spPr>
        <a:xfrm>
          <a:off x="13652500" y="1681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110292</xdr:rowOff>
    </xdr:from>
    <xdr:ext cx="534377"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3436111" y="1691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84506</xdr:rowOff>
    </xdr:from>
    <xdr:to>
      <xdr:col>18</xdr:col>
      <xdr:colOff>492125</xdr:colOff>
      <xdr:row>98</xdr:row>
      <xdr:rowOff>14656</xdr:rowOff>
    </xdr:to>
    <xdr:sp macro="" textlink="">
      <xdr:nvSpPr>
        <xdr:cNvPr id="686" name="円/楕円 685">
          <a:extLst>
            <a:ext uri="{FF2B5EF4-FFF2-40B4-BE49-F238E27FC236}">
              <a16:creationId xmlns:a16="http://schemas.microsoft.com/office/drawing/2014/main" xmlns="" id="{00000000-0008-0000-0600-0000AE020000}"/>
            </a:ext>
          </a:extLst>
        </xdr:cNvPr>
        <xdr:cNvSpPr/>
      </xdr:nvSpPr>
      <xdr:spPr>
        <a:xfrm>
          <a:off x="12763500" y="167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5783</xdr:rowOff>
    </xdr:from>
    <xdr:ext cx="534377"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2547111" y="168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a:extLst>
            <a:ext uri="{FF2B5EF4-FFF2-40B4-BE49-F238E27FC236}">
              <a16:creationId xmlns:a16="http://schemas.microsoft.com/office/drawing/2014/main" xmlns="" id="{00000000-0008-0000-0600-0000B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a:extLst>
            <a:ext uri="{FF2B5EF4-FFF2-40B4-BE49-F238E27FC236}">
              <a16:creationId xmlns:a16="http://schemas.microsoft.com/office/drawing/2014/main" xmlns="" id="{00000000-0008-0000-0600-0000B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a:extLst>
            <a:ext uri="{FF2B5EF4-FFF2-40B4-BE49-F238E27FC236}">
              <a16:creationId xmlns:a16="http://schemas.microsoft.com/office/drawing/2014/main" xmlns="" id="{00000000-0008-0000-0600-0000B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a:extLst>
            <a:ext uri="{FF2B5EF4-FFF2-40B4-BE49-F238E27FC236}">
              <a16:creationId xmlns:a16="http://schemas.microsoft.com/office/drawing/2014/main" xmlns="" id="{00000000-0008-0000-0600-0000B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a:extLst>
            <a:ext uri="{FF2B5EF4-FFF2-40B4-BE49-F238E27FC236}">
              <a16:creationId xmlns:a16="http://schemas.microsoft.com/office/drawing/2014/main" xmlns="" id="{00000000-0008-0000-0600-0000B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a:extLst>
            <a:ext uri="{FF2B5EF4-FFF2-40B4-BE49-F238E27FC236}">
              <a16:creationId xmlns:a16="http://schemas.microsoft.com/office/drawing/2014/main" xmlns="" id="{00000000-0008-0000-0600-0000B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a:extLst>
            <a:ext uri="{FF2B5EF4-FFF2-40B4-BE49-F238E27FC236}">
              <a16:creationId xmlns:a16="http://schemas.microsoft.com/office/drawing/2014/main" xmlns="" id="{00000000-0008-0000-0600-0000B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2,204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a:extLst>
            <a:ext uri="{FF2B5EF4-FFF2-40B4-BE49-F238E27FC236}">
              <a16:creationId xmlns:a16="http://schemas.microsoft.com/office/drawing/2014/main" xmlns="" id="{00000000-0008-0000-0600-0000B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a:extLst>
            <a:ext uri="{FF2B5EF4-FFF2-40B4-BE49-F238E27FC236}">
              <a16:creationId xmlns:a16="http://schemas.microsoft.com/office/drawing/2014/main" xmlns="" id="{00000000-0008-0000-0600-0000B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a:extLst>
            <a:ext uri="{FF2B5EF4-FFF2-40B4-BE49-F238E27FC236}">
              <a16:creationId xmlns:a16="http://schemas.microsoft.com/office/drawing/2014/main" xmlns="" id="{00000000-0008-0000-0600-0000B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a:extLst>
            <a:ext uri="{FF2B5EF4-FFF2-40B4-BE49-F238E27FC236}">
              <a16:creationId xmlns:a16="http://schemas.microsoft.com/office/drawing/2014/main" xmlns="" id="{00000000-0008-0000-0600-0000B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a:extLst>
            <a:ext uri="{FF2B5EF4-FFF2-40B4-BE49-F238E27FC236}">
              <a16:creationId xmlns:a16="http://schemas.microsoft.com/office/drawing/2014/main" xmlns="" id="{00000000-0008-0000-0600-0000B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a:extLst>
            <a:ext uri="{FF2B5EF4-FFF2-40B4-BE49-F238E27FC236}">
              <a16:creationId xmlns:a16="http://schemas.microsoft.com/office/drawing/2014/main" xmlns="" id="{00000000-0008-0000-0600-0000BD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a:extLst>
            <a:ext uri="{FF2B5EF4-FFF2-40B4-BE49-F238E27FC236}">
              <a16:creationId xmlns:a16="http://schemas.microsoft.com/office/drawing/2014/main" xmlns="" id="{00000000-0008-0000-0600-0000B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a:extLst>
            <a:ext uri="{FF2B5EF4-FFF2-40B4-BE49-F238E27FC236}">
              <a16:creationId xmlns:a16="http://schemas.microsoft.com/office/drawing/2014/main" xmlns="" id="{00000000-0008-0000-0600-0000BF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a:extLst>
            <a:ext uri="{FF2B5EF4-FFF2-40B4-BE49-F238E27FC236}">
              <a16:creationId xmlns:a16="http://schemas.microsoft.com/office/drawing/2014/main" xmlns="" id="{00000000-0008-0000-0600-0000C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a:extLst>
            <a:ext uri="{FF2B5EF4-FFF2-40B4-BE49-F238E27FC236}">
              <a16:creationId xmlns:a16="http://schemas.microsoft.com/office/drawing/2014/main" xmlns="" id="{00000000-0008-0000-0600-0000C1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a:extLst>
            <a:ext uri="{FF2B5EF4-FFF2-40B4-BE49-F238E27FC236}">
              <a16:creationId xmlns:a16="http://schemas.microsoft.com/office/drawing/2014/main" xmlns="" id="{00000000-0008-0000-0600-0000C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a:extLst>
            <a:ext uri="{FF2B5EF4-FFF2-40B4-BE49-F238E27FC236}">
              <a16:creationId xmlns:a16="http://schemas.microsoft.com/office/drawing/2014/main" xmlns="" id="{00000000-0008-0000-0600-0000C5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a:extLst>
            <a:ext uri="{FF2B5EF4-FFF2-40B4-BE49-F238E27FC236}">
              <a16:creationId xmlns:a16="http://schemas.microsoft.com/office/drawing/2014/main" xmlns=""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a:extLst>
            <a:ext uri="{FF2B5EF4-FFF2-40B4-BE49-F238E27FC236}">
              <a16:creationId xmlns:a16="http://schemas.microsoft.com/office/drawing/2014/main" xmlns="" id="{00000000-0008-0000-0600-0000C7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a:extLst>
            <a:ext uri="{FF2B5EF4-FFF2-40B4-BE49-F238E27FC236}">
              <a16:creationId xmlns:a16="http://schemas.microsoft.com/office/drawing/2014/main" xmlns=""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a:extLst>
            <a:ext uri="{FF2B5EF4-FFF2-40B4-BE49-F238E27FC236}">
              <a16:creationId xmlns:a16="http://schemas.microsoft.com/office/drawing/2014/main" xmlns="" id="{00000000-0008-0000-0600-0000C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a:extLst>
            <a:ext uri="{FF2B5EF4-FFF2-40B4-BE49-F238E27FC236}">
              <a16:creationId xmlns:a16="http://schemas.microsoft.com/office/drawing/2014/main" xmlns="" id="{00000000-0008-0000-0600-0000CC020000}"/>
            </a:ext>
          </a:extLst>
        </xdr:cNvPr>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a:extLst>
            <a:ext uri="{FF2B5EF4-FFF2-40B4-BE49-F238E27FC236}">
              <a16:creationId xmlns:a16="http://schemas.microsoft.com/office/drawing/2014/main" xmlns="" id="{00000000-0008-0000-0600-0000C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a:extLst>
            <a:ext uri="{FF2B5EF4-FFF2-40B4-BE49-F238E27FC236}">
              <a16:creationId xmlns:a16="http://schemas.microsoft.com/office/drawing/2014/main" xmlns="" id="{00000000-0008-0000-0600-0000CF020000}"/>
            </a:ext>
          </a:extLst>
        </xdr:cNvPr>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a:extLst>
            <a:ext uri="{FF2B5EF4-FFF2-40B4-BE49-F238E27FC236}">
              <a16:creationId xmlns:a16="http://schemas.microsoft.com/office/drawing/2014/main" xmlns="" id="{00000000-0008-0000-0600-0000D0020000}"/>
            </a:ext>
          </a:extLst>
        </xdr:cNvPr>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a:extLst>
            <a:ext uri="{FF2B5EF4-FFF2-40B4-BE49-F238E27FC236}">
              <a16:creationId xmlns:a16="http://schemas.microsoft.com/office/drawing/2014/main" xmlns="" id="{00000000-0008-0000-0600-0000D2020000}"/>
            </a:ext>
          </a:extLst>
        </xdr:cNvPr>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a:extLst>
            <a:ext uri="{FF2B5EF4-FFF2-40B4-BE49-F238E27FC236}">
              <a16:creationId xmlns:a16="http://schemas.microsoft.com/office/drawing/2014/main" xmlns="" id="{00000000-0008-0000-0600-0000D3020000}"/>
            </a:ext>
          </a:extLst>
        </xdr:cNvPr>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a:extLst>
            <a:ext uri="{FF2B5EF4-FFF2-40B4-BE49-F238E27FC236}">
              <a16:creationId xmlns:a16="http://schemas.microsoft.com/office/drawing/2014/main" xmlns="" id="{00000000-0008-0000-0600-0000D5020000}"/>
            </a:ext>
          </a:extLst>
        </xdr:cNvPr>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a:extLst>
            <a:ext uri="{FF2B5EF4-FFF2-40B4-BE49-F238E27FC236}">
              <a16:creationId xmlns:a16="http://schemas.microsoft.com/office/drawing/2014/main" xmlns="" id="{00000000-0008-0000-0600-0000D8020000}"/>
            </a:ext>
          </a:extLst>
        </xdr:cNvPr>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a:extLst>
            <a:ext uri="{FF2B5EF4-FFF2-40B4-BE49-F238E27FC236}">
              <a16:creationId xmlns:a16="http://schemas.microsoft.com/office/drawing/2014/main" xmlns="" id="{00000000-0008-0000-0600-0000D9020000}"/>
            </a:ext>
          </a:extLst>
        </xdr:cNvPr>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a:extLst>
            <a:ext uri="{FF2B5EF4-FFF2-40B4-BE49-F238E27FC236}">
              <a16:creationId xmlns:a16="http://schemas.microsoft.com/office/drawing/2014/main" xmlns="" id="{00000000-0008-0000-0600-0000DA020000}"/>
            </a:ext>
          </a:extLst>
        </xdr:cNvPr>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a:extLst>
            <a:ext uri="{FF2B5EF4-FFF2-40B4-BE49-F238E27FC236}">
              <a16:creationId xmlns:a16="http://schemas.microsoft.com/office/drawing/2014/main" xmlns="" id="{00000000-0008-0000-0600-0000DB020000}"/>
            </a:ext>
          </a:extLst>
        </xdr:cNvPr>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a:extLst>
            <a:ext uri="{FF2B5EF4-FFF2-40B4-BE49-F238E27FC236}">
              <a16:creationId xmlns:a16="http://schemas.microsoft.com/office/drawing/2014/main" xmlns=""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a:extLst>
            <a:ext uri="{FF2B5EF4-FFF2-40B4-BE49-F238E27FC236}">
              <a16:creationId xmlns:a16="http://schemas.microsoft.com/office/drawing/2014/main" xmlns=""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a:extLst>
            <a:ext uri="{FF2B5EF4-FFF2-40B4-BE49-F238E27FC236}">
              <a16:creationId xmlns:a16="http://schemas.microsoft.com/office/drawing/2014/main" xmlns=""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a:extLst>
            <a:ext uri="{FF2B5EF4-FFF2-40B4-BE49-F238E27FC236}">
              <a16:creationId xmlns:a16="http://schemas.microsoft.com/office/drawing/2014/main" xmlns="" id="{00000000-0008-0000-0600-0000E1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a:extLst>
            <a:ext uri="{FF2B5EF4-FFF2-40B4-BE49-F238E27FC236}">
              <a16:creationId xmlns:a16="http://schemas.microsoft.com/office/drawing/2014/main" xmlns="" id="{00000000-0008-0000-0600-0000E2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a:extLst>
            <a:ext uri="{FF2B5EF4-FFF2-40B4-BE49-F238E27FC236}">
              <a16:creationId xmlns:a16="http://schemas.microsoft.com/office/drawing/2014/main" xmlns="" id="{00000000-0008-0000-0600-0000E3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a:extLst>
            <a:ext uri="{FF2B5EF4-FFF2-40B4-BE49-F238E27FC236}">
              <a16:creationId xmlns:a16="http://schemas.microsoft.com/office/drawing/2014/main" xmlns="" id="{00000000-0008-0000-0600-0000E5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a:extLst>
            <a:ext uri="{FF2B5EF4-FFF2-40B4-BE49-F238E27FC236}">
              <a16:creationId xmlns:a16="http://schemas.microsoft.com/office/drawing/2014/main" xmlns="" id="{00000000-0008-0000-0600-0000E7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a:extLst>
            <a:ext uri="{FF2B5EF4-FFF2-40B4-BE49-F238E27FC236}">
              <a16:creationId xmlns:a16="http://schemas.microsoft.com/office/drawing/2014/main" xmlns="" id="{00000000-0008-0000-0600-0000E8020000}"/>
            </a:ext>
          </a:extLst>
        </xdr:cNvPr>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a:extLst>
            <a:ext uri="{FF2B5EF4-FFF2-40B4-BE49-F238E27FC236}">
              <a16:creationId xmlns:a16="http://schemas.microsoft.com/office/drawing/2014/main" xmlns="" id="{00000000-0008-0000-0600-0000E9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a:extLst>
            <a:ext uri="{FF2B5EF4-FFF2-40B4-BE49-F238E27FC236}">
              <a16:creationId xmlns:a16="http://schemas.microsoft.com/office/drawing/2014/main" xmlns=""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a:extLst>
            <a:ext uri="{FF2B5EF4-FFF2-40B4-BE49-F238E27FC236}">
              <a16:creationId xmlns:a16="http://schemas.microsoft.com/office/drawing/2014/main" xmlns="" id="{00000000-0008-0000-0600-0000EC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a:extLst>
            <a:ext uri="{FF2B5EF4-FFF2-40B4-BE49-F238E27FC236}">
              <a16:creationId xmlns:a16="http://schemas.microsoft.com/office/drawing/2014/main" xmlns="" id="{00000000-0008-0000-0600-0000ED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a:extLst>
            <a:ext uri="{FF2B5EF4-FFF2-40B4-BE49-F238E27FC236}">
              <a16:creationId xmlns:a16="http://schemas.microsoft.com/office/drawing/2014/main" xmlns="" id="{00000000-0008-0000-0600-0000EE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a:extLst>
            <a:ext uri="{FF2B5EF4-FFF2-40B4-BE49-F238E27FC236}">
              <a16:creationId xmlns:a16="http://schemas.microsoft.com/office/drawing/2014/main" xmlns="" id="{00000000-0008-0000-0600-0000EF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a:extLst>
            <a:ext uri="{FF2B5EF4-FFF2-40B4-BE49-F238E27FC236}">
              <a16:creationId xmlns:a16="http://schemas.microsoft.com/office/drawing/2014/main" xmlns="" id="{00000000-0008-0000-0600-0000F0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a:extLst>
            <a:ext uri="{FF2B5EF4-FFF2-40B4-BE49-F238E27FC236}">
              <a16:creationId xmlns:a16="http://schemas.microsoft.com/office/drawing/2014/main" xmlns="" id="{00000000-0008-0000-0600-0000F1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6,971</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a:extLst>
            <a:ext uri="{FF2B5EF4-FFF2-40B4-BE49-F238E27FC236}">
              <a16:creationId xmlns:a16="http://schemas.microsoft.com/office/drawing/2014/main" xmlns="" id="{00000000-0008-0000-0600-0000F3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a:extLst>
            <a:ext uri="{FF2B5EF4-FFF2-40B4-BE49-F238E27FC236}">
              <a16:creationId xmlns:a16="http://schemas.microsoft.com/office/drawing/2014/main" xmlns="" id="{00000000-0008-0000-0600-0000F4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a:extLst>
            <a:ext uri="{FF2B5EF4-FFF2-40B4-BE49-F238E27FC236}">
              <a16:creationId xmlns:a16="http://schemas.microsoft.com/office/drawing/2014/main" xmlns="" id="{00000000-0008-0000-0600-0000F5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a:extLst>
            <a:ext uri="{FF2B5EF4-FFF2-40B4-BE49-F238E27FC236}">
              <a16:creationId xmlns:a16="http://schemas.microsoft.com/office/drawing/2014/main" xmlns="" id="{00000000-0008-0000-0600-0000F6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a:extLst>
            <a:ext uri="{FF2B5EF4-FFF2-40B4-BE49-F238E27FC236}">
              <a16:creationId xmlns:a16="http://schemas.microsoft.com/office/drawing/2014/main" xmlns="" id="{00000000-0008-0000-0600-0000F7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a:extLst>
            <a:ext uri="{FF2B5EF4-FFF2-40B4-BE49-F238E27FC236}">
              <a16:creationId xmlns:a16="http://schemas.microsoft.com/office/drawing/2014/main" xmlns="" id="{00000000-0008-0000-0600-0000F8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a:extLst>
            <a:ext uri="{FF2B5EF4-FFF2-40B4-BE49-F238E27FC236}">
              <a16:creationId xmlns:a16="http://schemas.microsoft.com/office/drawing/2014/main" xmlns="" id="{00000000-0008-0000-0600-0000F9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a:extLst>
            <a:ext uri="{FF2B5EF4-FFF2-40B4-BE49-F238E27FC236}">
              <a16:creationId xmlns:a16="http://schemas.microsoft.com/office/drawing/2014/main" xmlns="" id="{00000000-0008-0000-0600-0000FC02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a:extLst>
            <a:ext uri="{FF2B5EF4-FFF2-40B4-BE49-F238E27FC236}">
              <a16:creationId xmlns:a16="http://schemas.microsoft.com/office/drawing/2014/main" xmlns=""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a:extLst>
            <a:ext uri="{FF2B5EF4-FFF2-40B4-BE49-F238E27FC236}">
              <a16:creationId xmlns:a16="http://schemas.microsoft.com/office/drawing/2014/main" xmlns="" id="{00000000-0008-0000-0600-0000FE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a:extLst>
            <a:ext uri="{FF2B5EF4-FFF2-40B4-BE49-F238E27FC236}">
              <a16:creationId xmlns:a16="http://schemas.microsoft.com/office/drawing/2014/main" xmlns=""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a:extLst>
            <a:ext uri="{FF2B5EF4-FFF2-40B4-BE49-F238E27FC236}">
              <a16:creationId xmlns:a16="http://schemas.microsoft.com/office/drawing/2014/main" xmlns="" id="{00000000-0008-0000-0600-000001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a:extLst>
            <a:ext uri="{FF2B5EF4-FFF2-40B4-BE49-F238E27FC236}">
              <a16:creationId xmlns:a16="http://schemas.microsoft.com/office/drawing/2014/main" xmlns="" id="{00000000-0008-0000-0600-000003030000}"/>
            </a:ext>
          </a:extLst>
        </xdr:cNvPr>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64079</xdr:rowOff>
    </xdr:from>
    <xdr:to>
      <xdr:col>32</xdr:col>
      <xdr:colOff>187325</xdr:colOff>
      <xdr:row>58</xdr:row>
      <xdr:rowOff>65543</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flipV="1">
          <a:off x="21323300" y="10008179"/>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168871</xdr:rowOff>
    </xdr:from>
    <xdr:ext cx="469744" cy="259045"/>
    <xdr:sp macro="" textlink="">
      <xdr:nvSpPr>
        <xdr:cNvPr id="774" name="貸付金平均値テキスト">
          <a:extLst>
            <a:ext uri="{FF2B5EF4-FFF2-40B4-BE49-F238E27FC236}">
              <a16:creationId xmlns:a16="http://schemas.microsoft.com/office/drawing/2014/main" xmlns="" id="{00000000-0008-0000-0600-000006030000}"/>
            </a:ext>
          </a:extLst>
        </xdr:cNvPr>
        <xdr:cNvSpPr txBox="1"/>
      </xdr:nvSpPr>
      <xdr:spPr>
        <a:xfrm>
          <a:off x="22212300" y="9941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a:extLst>
            <a:ext uri="{FF2B5EF4-FFF2-40B4-BE49-F238E27FC236}">
              <a16:creationId xmlns:a16="http://schemas.microsoft.com/office/drawing/2014/main" xmlns="" id="{00000000-0008-0000-0600-000007030000}"/>
            </a:ext>
          </a:extLst>
        </xdr:cNvPr>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58410</xdr:rowOff>
    </xdr:from>
    <xdr:to>
      <xdr:col>31</xdr:col>
      <xdr:colOff>34925</xdr:colOff>
      <xdr:row>58</xdr:row>
      <xdr:rowOff>65543</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20434300" y="10002510"/>
          <a:ext cx="889000" cy="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a:extLst>
            <a:ext uri="{FF2B5EF4-FFF2-40B4-BE49-F238E27FC236}">
              <a16:creationId xmlns:a16="http://schemas.microsoft.com/office/drawing/2014/main" xmlns="" id="{00000000-0008-0000-0600-000009030000}"/>
            </a:ext>
          </a:extLst>
        </xdr:cNvPr>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126671</xdr:rowOff>
    </xdr:from>
    <xdr:ext cx="469744" cy="259045"/>
    <xdr:sp macro="" textlink="">
      <xdr:nvSpPr>
        <xdr:cNvPr id="778" name="テキスト ボックス 777">
          <a:extLst>
            <a:ext uri="{FF2B5EF4-FFF2-40B4-BE49-F238E27FC236}">
              <a16:creationId xmlns:a16="http://schemas.microsoft.com/office/drawing/2014/main" xmlns="" id="{00000000-0008-0000-0600-00000A030000}"/>
            </a:ext>
          </a:extLst>
        </xdr:cNvPr>
        <xdr:cNvSpPr txBox="1"/>
      </xdr:nvSpPr>
      <xdr:spPr>
        <a:xfrm>
          <a:off x="21088427" y="10070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53060</xdr:rowOff>
    </xdr:from>
    <xdr:to>
      <xdr:col>29</xdr:col>
      <xdr:colOff>517525</xdr:colOff>
      <xdr:row>58</xdr:row>
      <xdr:rowOff>58410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19545300" y="9997160"/>
          <a:ext cx="889000" cy="5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a:extLst>
            <a:ext uri="{FF2B5EF4-FFF2-40B4-BE49-F238E27FC236}">
              <a16:creationId xmlns:a16="http://schemas.microsoft.com/office/drawing/2014/main" xmlns="" id="{00000000-0008-0000-0600-00000C030000}"/>
            </a:ext>
          </a:extLst>
        </xdr:cNvPr>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116659</xdr:rowOff>
    </xdr:from>
    <xdr:ext cx="469744"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20199427" y="10060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48763</xdr:rowOff>
    </xdr:from>
    <xdr:to>
      <xdr:col>28</xdr:col>
      <xdr:colOff>314325</xdr:colOff>
      <xdr:row>58</xdr:row>
      <xdr:rowOff>53060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656300" y="9992863"/>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a:extLst>
            <a:ext uri="{FF2B5EF4-FFF2-40B4-BE49-F238E27FC236}">
              <a16:creationId xmlns:a16="http://schemas.microsoft.com/office/drawing/2014/main" xmlns="" id="{00000000-0008-0000-0600-00000F030000}"/>
            </a:ext>
          </a:extLst>
        </xdr:cNvPr>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107697</xdr:rowOff>
    </xdr:from>
    <xdr:ext cx="469744" cy="259045"/>
    <xdr:sp macro="" textlink="">
      <xdr:nvSpPr>
        <xdr:cNvPr id="784" name="テキスト ボックス 783">
          <a:extLst>
            <a:ext uri="{FF2B5EF4-FFF2-40B4-BE49-F238E27FC236}">
              <a16:creationId xmlns:a16="http://schemas.microsoft.com/office/drawing/2014/main" xmlns="" id="{00000000-0008-0000-0600-000010030000}"/>
            </a:ext>
          </a:extLst>
        </xdr:cNvPr>
        <xdr:cNvSpPr txBox="1"/>
      </xdr:nvSpPr>
      <xdr:spPr>
        <a:xfrm>
          <a:off x="19310427" y="10051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a:extLst>
            <a:ext uri="{FF2B5EF4-FFF2-40B4-BE49-F238E27FC236}">
              <a16:creationId xmlns:a16="http://schemas.microsoft.com/office/drawing/2014/main" xmlns="" id="{00000000-0008-0000-0600-000011030000}"/>
            </a:ext>
          </a:extLst>
        </xdr:cNvPr>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58</xdr:row>
      <xdr:rowOff>99560</xdr:rowOff>
    </xdr:from>
    <xdr:ext cx="469744" cy="259045"/>
    <xdr:sp macro="" textlink="">
      <xdr:nvSpPr>
        <xdr:cNvPr id="786" name="テキスト ボックス 785">
          <a:extLst>
            <a:ext uri="{FF2B5EF4-FFF2-40B4-BE49-F238E27FC236}">
              <a16:creationId xmlns:a16="http://schemas.microsoft.com/office/drawing/2014/main" xmlns="" id="{00000000-0008-0000-0600-000012030000}"/>
            </a:ext>
          </a:extLst>
        </xdr:cNvPr>
        <xdr:cNvSpPr txBox="1"/>
      </xdr:nvSpPr>
      <xdr:spPr>
        <a:xfrm>
          <a:off x="18421427" y="10043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xmlns=""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xmlns=""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a:extLst>
            <a:ext uri="{FF2B5EF4-FFF2-40B4-BE49-F238E27FC236}">
              <a16:creationId xmlns:a16="http://schemas.microsoft.com/office/drawing/2014/main" xmlns=""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13279</xdr:rowOff>
    </xdr:from>
    <xdr:to>
      <xdr:col>32</xdr:col>
      <xdr:colOff>238125</xdr:colOff>
      <xdr:row>58</xdr:row>
      <xdr:rowOff>114879</xdr:rowOff>
    </xdr:to>
    <xdr:sp macro="" textlink="">
      <xdr:nvSpPr>
        <xdr:cNvPr id="792" name="円/楕円 791">
          <a:extLst>
            <a:ext uri="{FF2B5EF4-FFF2-40B4-BE49-F238E27FC236}">
              <a16:creationId xmlns:a16="http://schemas.microsoft.com/office/drawing/2014/main" xmlns="" id="{00000000-0008-0000-0600-000018030000}"/>
            </a:ext>
          </a:extLst>
        </xdr:cNvPr>
        <xdr:cNvSpPr/>
      </xdr:nvSpPr>
      <xdr:spPr>
        <a:xfrm>
          <a:off x="22110700" y="995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56</xdr:row>
      <xdr:rowOff>144106</xdr:rowOff>
    </xdr:from>
    <xdr:ext cx="469744" cy="259045"/>
    <xdr:sp macro="" textlink="">
      <xdr:nvSpPr>
        <xdr:cNvPr id="793" name="貸付金該当値テキスト">
          <a:extLst>
            <a:ext uri="{FF2B5EF4-FFF2-40B4-BE49-F238E27FC236}">
              <a16:creationId xmlns:a16="http://schemas.microsoft.com/office/drawing/2014/main" xmlns="" id="{00000000-0008-0000-0600-000019030000}"/>
            </a:ext>
          </a:extLst>
        </xdr:cNvPr>
        <xdr:cNvSpPr txBox="1"/>
      </xdr:nvSpPr>
      <xdr:spPr>
        <a:xfrm>
          <a:off x="22212300" y="9745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1,654</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14743</xdr:rowOff>
    </xdr:from>
    <xdr:to>
      <xdr:col>31</xdr:col>
      <xdr:colOff>85725</xdr:colOff>
      <xdr:row>58</xdr:row>
      <xdr:rowOff>116343</xdr:rowOff>
    </xdr:to>
    <xdr:sp macro="" textlink="">
      <xdr:nvSpPr>
        <xdr:cNvPr id="794" name="円/楕円 793">
          <a:extLst>
            <a:ext uri="{FF2B5EF4-FFF2-40B4-BE49-F238E27FC236}">
              <a16:creationId xmlns:a16="http://schemas.microsoft.com/office/drawing/2014/main" xmlns="" id="{00000000-0008-0000-0600-00001A030000}"/>
            </a:ext>
          </a:extLst>
        </xdr:cNvPr>
        <xdr:cNvSpPr/>
      </xdr:nvSpPr>
      <xdr:spPr>
        <a:xfrm>
          <a:off x="21272500" y="9958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132870</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21088427" y="973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7610</xdr:rowOff>
    </xdr:from>
    <xdr:to>
      <xdr:col>29</xdr:col>
      <xdr:colOff>568325</xdr:colOff>
      <xdr:row>58</xdr:row>
      <xdr:rowOff>109210</xdr:rowOff>
    </xdr:to>
    <xdr:sp macro="" textlink="">
      <xdr:nvSpPr>
        <xdr:cNvPr id="796" name="円/楕円 795">
          <a:extLst>
            <a:ext uri="{FF2B5EF4-FFF2-40B4-BE49-F238E27FC236}">
              <a16:creationId xmlns:a16="http://schemas.microsoft.com/office/drawing/2014/main" xmlns="" id="{00000000-0008-0000-0600-00001C030000}"/>
            </a:ext>
          </a:extLst>
        </xdr:cNvPr>
        <xdr:cNvSpPr/>
      </xdr:nvSpPr>
      <xdr:spPr>
        <a:xfrm>
          <a:off x="20383500" y="995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125737</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0199427" y="9726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1,778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2260</xdr:rowOff>
    </xdr:from>
    <xdr:to>
      <xdr:col>28</xdr:col>
      <xdr:colOff>365125</xdr:colOff>
      <xdr:row>58</xdr:row>
      <xdr:rowOff>103860</xdr:rowOff>
    </xdr:to>
    <xdr:sp macro="" textlink="">
      <xdr:nvSpPr>
        <xdr:cNvPr id="798" name="円/楕円 797">
          <a:extLst>
            <a:ext uri="{FF2B5EF4-FFF2-40B4-BE49-F238E27FC236}">
              <a16:creationId xmlns:a16="http://schemas.microsoft.com/office/drawing/2014/main" xmlns="" id="{00000000-0008-0000-0600-00001E030000}"/>
            </a:ext>
          </a:extLst>
        </xdr:cNvPr>
        <xdr:cNvSpPr/>
      </xdr:nvSpPr>
      <xdr:spPr>
        <a:xfrm>
          <a:off x="19494500" y="994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120387</xdr:rowOff>
    </xdr:from>
    <xdr:ext cx="469744"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10427" y="9721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1,895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169413</xdr:rowOff>
    </xdr:from>
    <xdr:to>
      <xdr:col>27</xdr:col>
      <xdr:colOff>161925</xdr:colOff>
      <xdr:row>58</xdr:row>
      <xdr:rowOff>99563</xdr:rowOff>
    </xdr:to>
    <xdr:sp macro="" textlink="">
      <xdr:nvSpPr>
        <xdr:cNvPr id="800" name="円/楕円 799">
          <a:extLst>
            <a:ext uri="{FF2B5EF4-FFF2-40B4-BE49-F238E27FC236}">
              <a16:creationId xmlns:a16="http://schemas.microsoft.com/office/drawing/2014/main" xmlns="" id="{00000000-0008-0000-0600-000020030000}"/>
            </a:ext>
          </a:extLst>
        </xdr:cNvPr>
        <xdr:cNvSpPr/>
      </xdr:nvSpPr>
      <xdr:spPr>
        <a:xfrm>
          <a:off x="18605500" y="9942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116090</xdr:rowOff>
    </xdr:from>
    <xdr:ext cx="469744" cy="259045"/>
    <xdr:sp macro="" textlink="">
      <xdr:nvSpPr>
        <xdr:cNvPr id="801" name="テキスト ボックス 800">
          <a:extLst>
            <a:ext uri="{FF2B5EF4-FFF2-40B4-BE49-F238E27FC236}">
              <a16:creationId xmlns:a16="http://schemas.microsoft.com/office/drawing/2014/main" xmlns="" id="{00000000-0008-0000-0600-000021030000}"/>
            </a:ext>
          </a:extLst>
        </xdr:cNvPr>
        <xdr:cNvSpPr txBox="1"/>
      </xdr:nvSpPr>
      <xdr:spPr>
        <a:xfrm>
          <a:off x="18421427" y="971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1,989</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a:extLst>
            <a:ext uri="{FF2B5EF4-FFF2-40B4-BE49-F238E27FC236}">
              <a16:creationId xmlns:a16="http://schemas.microsoft.com/office/drawing/2014/main" xmlns=""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a:extLst>
            <a:ext uri="{FF2B5EF4-FFF2-40B4-BE49-F238E27FC236}">
              <a16:creationId xmlns:a16="http://schemas.microsoft.com/office/drawing/2014/main" xmlns="" id="{00000000-0008-0000-0600-00002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a:extLst>
            <a:ext uri="{FF2B5EF4-FFF2-40B4-BE49-F238E27FC236}">
              <a16:creationId xmlns:a16="http://schemas.microsoft.com/office/drawing/2014/main" xmlns="" id="{00000000-0008-0000-0600-00002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a:extLst>
            <a:ext uri="{FF2B5EF4-FFF2-40B4-BE49-F238E27FC236}">
              <a16:creationId xmlns:a16="http://schemas.microsoft.com/office/drawing/2014/main" xmlns="" id="{00000000-0008-0000-0600-00002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a:extLst>
            <a:ext uri="{FF2B5EF4-FFF2-40B4-BE49-F238E27FC236}">
              <a16:creationId xmlns:a16="http://schemas.microsoft.com/office/drawing/2014/main" xmlns="" id="{00000000-0008-0000-0600-00002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a:extLst>
            <a:ext uri="{FF2B5EF4-FFF2-40B4-BE49-F238E27FC236}">
              <a16:creationId xmlns:a16="http://schemas.microsoft.com/office/drawing/2014/main" xmlns="" id="{00000000-0008-0000-0600-00002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a:extLst>
            <a:ext uri="{FF2B5EF4-FFF2-40B4-BE49-F238E27FC236}">
              <a16:creationId xmlns:a16="http://schemas.microsoft.com/office/drawing/2014/main" xmlns="" id="{00000000-0008-0000-0600-00002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46,383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a:extLst>
            <a:ext uri="{FF2B5EF4-FFF2-40B4-BE49-F238E27FC236}">
              <a16:creationId xmlns:a16="http://schemas.microsoft.com/office/drawing/2014/main" xmlns="" id="{00000000-0008-0000-0600-00002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a:extLst>
            <a:ext uri="{FF2B5EF4-FFF2-40B4-BE49-F238E27FC236}">
              <a16:creationId xmlns:a16="http://schemas.microsoft.com/office/drawing/2014/main" xmlns="" id="{00000000-0008-0000-0600-00002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a:extLst>
            <a:ext uri="{FF2B5EF4-FFF2-40B4-BE49-F238E27FC236}">
              <a16:creationId xmlns:a16="http://schemas.microsoft.com/office/drawing/2014/main" xmlns="" id="{00000000-0008-0000-0600-00002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a:extLst>
            <a:ext uri="{FF2B5EF4-FFF2-40B4-BE49-F238E27FC236}">
              <a16:creationId xmlns:a16="http://schemas.microsoft.com/office/drawing/2014/main" xmlns="" id="{00000000-0008-0000-0600-00002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a:extLst>
            <a:ext uri="{FF2B5EF4-FFF2-40B4-BE49-F238E27FC236}">
              <a16:creationId xmlns:a16="http://schemas.microsoft.com/office/drawing/2014/main" xmlns="" id="{00000000-0008-0000-0600-00002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a:extLst>
            <a:ext uri="{FF2B5EF4-FFF2-40B4-BE49-F238E27FC236}">
              <a16:creationId xmlns:a16="http://schemas.microsoft.com/office/drawing/2014/main" xmlns="" id="{00000000-0008-0000-0600-00003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a:extLst>
            <a:ext uri="{FF2B5EF4-FFF2-40B4-BE49-F238E27FC236}">
              <a16:creationId xmlns:a16="http://schemas.microsoft.com/office/drawing/2014/main" xmlns="" id="{00000000-0008-0000-0600-00003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xmlns=""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a:extLst>
            <a:ext uri="{FF2B5EF4-FFF2-40B4-BE49-F238E27FC236}">
              <a16:creationId xmlns:a16="http://schemas.microsoft.com/office/drawing/2014/main" xmlns="" id="{00000000-0008-0000-0600-000038030000}"/>
            </a:ext>
          </a:extLst>
        </xdr:cNvPr>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a:extLst>
            <a:ext uri="{FF2B5EF4-FFF2-40B4-BE49-F238E27FC236}">
              <a16:creationId xmlns:a16="http://schemas.microsoft.com/office/drawing/2014/main" xmlns="" id="{00000000-0008-0000-0600-000039030000}"/>
            </a:ext>
          </a:extLst>
        </xdr:cNvPr>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a:extLst>
            <a:ext uri="{FF2B5EF4-FFF2-40B4-BE49-F238E27FC236}">
              <a16:creationId xmlns:a16="http://schemas.microsoft.com/office/drawing/2014/main" xmlns="" id="{00000000-0008-0000-0600-00003A030000}"/>
            </a:ext>
          </a:extLst>
        </xdr:cNvPr>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a:extLst>
            <a:ext uri="{FF2B5EF4-FFF2-40B4-BE49-F238E27FC236}">
              <a16:creationId xmlns:a16="http://schemas.microsoft.com/office/drawing/2014/main" xmlns="" id="{00000000-0008-0000-0600-00003B030000}"/>
            </a:ext>
          </a:extLst>
        </xdr:cNvPr>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a:extLst>
            <a:ext uri="{FF2B5EF4-FFF2-40B4-BE49-F238E27FC236}">
              <a16:creationId xmlns:a16="http://schemas.microsoft.com/office/drawing/2014/main" xmlns="" id="{00000000-0008-0000-0600-00003C030000}"/>
            </a:ext>
          </a:extLst>
        </xdr:cNvPr>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112725</xdr:rowOff>
    </xdr:from>
    <xdr:to>
      <xdr:col>32</xdr:col>
      <xdr:colOff>187325</xdr:colOff>
      <xdr:row>75</xdr:row>
      <xdr:rowOff>127378</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21323300" y="12971475"/>
          <a:ext cx="838200" cy="14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a:extLst>
            <a:ext uri="{FF2B5EF4-FFF2-40B4-BE49-F238E27FC236}">
              <a16:creationId xmlns:a16="http://schemas.microsoft.com/office/drawing/2014/main" xmlns="" id="{00000000-0008-0000-0600-00003E030000}"/>
            </a:ext>
          </a:extLst>
        </xdr:cNvPr>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a:extLst>
            <a:ext uri="{FF2B5EF4-FFF2-40B4-BE49-F238E27FC236}">
              <a16:creationId xmlns:a16="http://schemas.microsoft.com/office/drawing/2014/main" xmlns="" id="{00000000-0008-0000-0600-00003F030000}"/>
            </a:ext>
          </a:extLst>
        </xdr:cNvPr>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106690</xdr:rowOff>
    </xdr:from>
    <xdr:to>
      <xdr:col>31</xdr:col>
      <xdr:colOff>34925</xdr:colOff>
      <xdr:row>75</xdr:row>
      <xdr:rowOff>112725</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20434300" y="12965440"/>
          <a:ext cx="889000" cy="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a:extLst>
            <a:ext uri="{FF2B5EF4-FFF2-40B4-BE49-F238E27FC236}">
              <a16:creationId xmlns:a16="http://schemas.microsoft.com/office/drawing/2014/main" xmlns="" id="{00000000-0008-0000-0600-000041030000}"/>
            </a:ext>
          </a:extLst>
        </xdr:cNvPr>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106690</xdr:rowOff>
    </xdr:from>
    <xdr:to>
      <xdr:col>29</xdr:col>
      <xdr:colOff>517525</xdr:colOff>
      <xdr:row>76</xdr:row>
      <xdr:rowOff>12644</xdr:rowOff>
    </xdr:to>
    <xdr:cxnSp macro="">
      <xdr:nvCxnSpPr>
        <xdr:cNvPr id="835" name="直線コネクタ 834">
          <a:extLst>
            <a:ext uri="{FF2B5EF4-FFF2-40B4-BE49-F238E27FC236}">
              <a16:creationId xmlns:a16="http://schemas.microsoft.com/office/drawing/2014/main" xmlns="" id="{00000000-0008-0000-0600-000043030000}"/>
            </a:ext>
          </a:extLst>
        </xdr:cNvPr>
        <xdr:cNvCxnSpPr/>
      </xdr:nvCxnSpPr>
      <xdr:spPr>
        <a:xfrm flipV="1">
          <a:off x="19545300" y="12965440"/>
          <a:ext cx="889000" cy="77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a:extLst>
            <a:ext uri="{FF2B5EF4-FFF2-40B4-BE49-F238E27FC236}">
              <a16:creationId xmlns:a16="http://schemas.microsoft.com/office/drawing/2014/main" xmlns="" id="{00000000-0008-0000-0600-000044030000}"/>
            </a:ext>
          </a:extLst>
        </xdr:cNvPr>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12644</xdr:rowOff>
    </xdr:from>
    <xdr:to>
      <xdr:col>28</xdr:col>
      <xdr:colOff>314325</xdr:colOff>
      <xdr:row>76</xdr:row>
      <xdr:rowOff>24715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flipV="1">
          <a:off x="18656300" y="13042844"/>
          <a:ext cx="889000" cy="12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a:extLst>
            <a:ext uri="{FF2B5EF4-FFF2-40B4-BE49-F238E27FC236}">
              <a16:creationId xmlns:a16="http://schemas.microsoft.com/office/drawing/2014/main" xmlns="" id="{00000000-0008-0000-0600-000047030000}"/>
            </a:ext>
          </a:extLst>
        </xdr:cNvPr>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a:extLst>
            <a:ext uri="{FF2B5EF4-FFF2-40B4-BE49-F238E27FC236}">
              <a16:creationId xmlns:a16="http://schemas.microsoft.com/office/drawing/2014/main" xmlns="" id="{00000000-0008-0000-0600-000048030000}"/>
            </a:ext>
          </a:extLst>
        </xdr:cNvPr>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a:extLst>
            <a:ext uri="{FF2B5EF4-FFF2-40B4-BE49-F238E27FC236}">
              <a16:creationId xmlns:a16="http://schemas.microsoft.com/office/drawing/2014/main" xmlns="" id="{00000000-0008-0000-0600-000049030000}"/>
            </a:ext>
          </a:extLst>
        </xdr:cNvPr>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a:extLst>
            <a:ext uri="{FF2B5EF4-FFF2-40B4-BE49-F238E27FC236}">
              <a16:creationId xmlns:a16="http://schemas.microsoft.com/office/drawing/2014/main" xmlns="" id="{00000000-0008-0000-0600-00004A030000}"/>
            </a:ext>
          </a:extLst>
        </xdr:cNvPr>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xmlns=""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xmlns=""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xmlns=""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75</xdr:row>
      <xdr:rowOff>76578</xdr:rowOff>
    </xdr:from>
    <xdr:to>
      <xdr:col>32</xdr:col>
      <xdr:colOff>238125</xdr:colOff>
      <xdr:row>76</xdr:row>
      <xdr:rowOff>6728</xdr:rowOff>
    </xdr:to>
    <xdr:sp macro="" textlink="">
      <xdr:nvSpPr>
        <xdr:cNvPr id="848" name="円/楕円 847">
          <a:extLst>
            <a:ext uri="{FF2B5EF4-FFF2-40B4-BE49-F238E27FC236}">
              <a16:creationId xmlns:a16="http://schemas.microsoft.com/office/drawing/2014/main" xmlns="" id="{00000000-0008-0000-0600-000050030000}"/>
            </a:ext>
          </a:extLst>
        </xdr:cNvPr>
        <xdr:cNvSpPr/>
      </xdr:nvSpPr>
      <xdr:spPr>
        <a:xfrm>
          <a:off x="22110700" y="12935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99455</xdr:rowOff>
    </xdr:from>
    <xdr:ext cx="534377" cy="259045"/>
    <xdr:sp macro="" textlink="">
      <xdr:nvSpPr>
        <xdr:cNvPr id="849" name="繰出金該当値テキスト">
          <a:extLst>
            <a:ext uri="{FF2B5EF4-FFF2-40B4-BE49-F238E27FC236}">
              <a16:creationId xmlns:a16="http://schemas.microsoft.com/office/drawing/2014/main" xmlns="" id="{00000000-0008-0000-0600-000051030000}"/>
            </a:ext>
          </a:extLst>
        </xdr:cNvPr>
        <xdr:cNvSpPr txBox="1"/>
      </xdr:nvSpPr>
      <xdr:spPr>
        <a:xfrm>
          <a:off x="22212300" y="1278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43,039</a:t>
          </a:r>
          <a:endParaRPr kumimoji="1" lang="ja-JP" altLang="en-US" sz="1000" b="1">
            <a:solidFill>
              <a:srgbClr val="FF0000"/>
            </a:solidFill>
            <a:latin typeface="ＭＳ Ｐゴシック"/>
          </a:endParaRPr>
        </a:p>
      </xdr:txBody>
    </xdr:sp>
    <xdr:clientData/>
  </xdr:oneCellAnchor>
  <xdr:twoCellAnchor>
    <xdr:from>
      <xdr:col>30</xdr:col>
      <xdr:colOff>669925</xdr:colOff>
      <xdr:row>75</xdr:row>
      <xdr:rowOff>61925</xdr:rowOff>
    </xdr:from>
    <xdr:to>
      <xdr:col>31</xdr:col>
      <xdr:colOff>85725</xdr:colOff>
      <xdr:row>75</xdr:row>
      <xdr:rowOff>163525</xdr:rowOff>
    </xdr:to>
    <xdr:sp macro="" textlink="">
      <xdr:nvSpPr>
        <xdr:cNvPr id="850" name="円/楕円 849">
          <a:extLst>
            <a:ext uri="{FF2B5EF4-FFF2-40B4-BE49-F238E27FC236}">
              <a16:creationId xmlns:a16="http://schemas.microsoft.com/office/drawing/2014/main" xmlns="" id="{00000000-0008-0000-0600-000052030000}"/>
            </a:ext>
          </a:extLst>
        </xdr:cNvPr>
        <xdr:cNvSpPr/>
      </xdr:nvSpPr>
      <xdr:spPr>
        <a:xfrm>
          <a:off x="21272500" y="129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8602</xdr:rowOff>
    </xdr:from>
    <xdr:ext cx="534377" cy="259045"/>
    <xdr:sp macro="" textlink="">
      <xdr:nvSpPr>
        <xdr:cNvPr id="851" name="テキスト ボックス 850">
          <a:extLst>
            <a:ext uri="{FF2B5EF4-FFF2-40B4-BE49-F238E27FC236}">
              <a16:creationId xmlns:a16="http://schemas.microsoft.com/office/drawing/2014/main" xmlns="" id="{00000000-0008-0000-0600-000053030000}"/>
            </a:ext>
          </a:extLst>
        </xdr:cNvPr>
        <xdr:cNvSpPr txBox="1"/>
      </xdr:nvSpPr>
      <xdr:spPr>
        <a:xfrm>
          <a:off x="21056111" y="1269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43,680</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55890</xdr:rowOff>
    </xdr:from>
    <xdr:to>
      <xdr:col>29</xdr:col>
      <xdr:colOff>568325</xdr:colOff>
      <xdr:row>75</xdr:row>
      <xdr:rowOff>157491</xdr:rowOff>
    </xdr:to>
    <xdr:sp macro="" textlink="">
      <xdr:nvSpPr>
        <xdr:cNvPr id="852" name="円/楕円 851">
          <a:extLst>
            <a:ext uri="{FF2B5EF4-FFF2-40B4-BE49-F238E27FC236}">
              <a16:creationId xmlns:a16="http://schemas.microsoft.com/office/drawing/2014/main" xmlns="" id="{00000000-0008-0000-0600-000054030000}"/>
            </a:ext>
          </a:extLst>
        </xdr:cNvPr>
        <xdr:cNvSpPr/>
      </xdr:nvSpPr>
      <xdr:spPr>
        <a:xfrm>
          <a:off x="20383500" y="1291464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2567</xdr:rowOff>
    </xdr:from>
    <xdr:ext cx="534377" cy="259045"/>
    <xdr:sp macro="" textlink="">
      <xdr:nvSpPr>
        <xdr:cNvPr id="853" name="テキスト ボックス 852">
          <a:extLst>
            <a:ext uri="{FF2B5EF4-FFF2-40B4-BE49-F238E27FC236}">
              <a16:creationId xmlns:a16="http://schemas.microsoft.com/office/drawing/2014/main" xmlns="" id="{00000000-0008-0000-0600-000055030000}"/>
            </a:ext>
          </a:extLst>
        </xdr:cNvPr>
        <xdr:cNvSpPr txBox="1"/>
      </xdr:nvSpPr>
      <xdr:spPr>
        <a:xfrm>
          <a:off x="20167111" y="12689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43,944</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133294</xdr:rowOff>
    </xdr:from>
    <xdr:to>
      <xdr:col>28</xdr:col>
      <xdr:colOff>365125</xdr:colOff>
      <xdr:row>76</xdr:row>
      <xdr:rowOff>63444</xdr:rowOff>
    </xdr:to>
    <xdr:sp macro="" textlink="">
      <xdr:nvSpPr>
        <xdr:cNvPr id="854" name="円/楕円 853">
          <a:extLst>
            <a:ext uri="{FF2B5EF4-FFF2-40B4-BE49-F238E27FC236}">
              <a16:creationId xmlns:a16="http://schemas.microsoft.com/office/drawing/2014/main" xmlns="" id="{00000000-0008-0000-0600-000056030000}"/>
            </a:ext>
          </a:extLst>
        </xdr:cNvPr>
        <xdr:cNvSpPr/>
      </xdr:nvSpPr>
      <xdr:spPr>
        <a:xfrm>
          <a:off x="19494500" y="129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79971</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19278111" y="12767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40,558</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145364</xdr:rowOff>
    </xdr:from>
    <xdr:to>
      <xdr:col>27</xdr:col>
      <xdr:colOff>161925</xdr:colOff>
      <xdr:row>76</xdr:row>
      <xdr:rowOff>75515</xdr:rowOff>
    </xdr:to>
    <xdr:sp macro="" textlink="">
      <xdr:nvSpPr>
        <xdr:cNvPr id="856" name="円/楕円 855">
          <a:extLst>
            <a:ext uri="{FF2B5EF4-FFF2-40B4-BE49-F238E27FC236}">
              <a16:creationId xmlns:a16="http://schemas.microsoft.com/office/drawing/2014/main" xmlns="" id="{00000000-0008-0000-0600-000058030000}"/>
            </a:ext>
          </a:extLst>
        </xdr:cNvPr>
        <xdr:cNvSpPr/>
      </xdr:nvSpPr>
      <xdr:spPr>
        <a:xfrm>
          <a:off x="18605500" y="130041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92041</xdr:rowOff>
    </xdr:from>
    <xdr:ext cx="534377"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18389111" y="12779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40,030</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xmlns=""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xmlns=""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xmlns=""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xmlns=""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xmlns=""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xmlns=""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xmlns=""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xmlns=""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xmlns=""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xmlns=""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xmlns=""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xmlns=""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xmlns=""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xmlns=""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xmlns=""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xmlns=""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xmlns=""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xmlns=""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xmlns=""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xmlns=""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xmlns=""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xmlns=""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xmlns=""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xmlns=""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xmlns=""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xmlns=""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xmlns=""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xmlns=""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xmlns=""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xmlns=""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xmlns=""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xmlns=""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xmlns=""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xmlns=""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xmlns=""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xmlns=""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xmlns=""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xmlns=""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xmlns=""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xmlns=""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xmlns=""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xmlns=""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xmlns=""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xmlns=""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歳出決算総額は、住民一人当たり</a:t>
          </a:r>
          <a:r>
            <a:rPr kumimoji="1" lang="en-US" altLang="ja-JP" sz="1300">
              <a:solidFill>
                <a:sysClr val="windowText" lastClr="000000"/>
              </a:solidFill>
              <a:latin typeface="ＭＳ Ｐゴシック"/>
            </a:rPr>
            <a:t>372,813</a:t>
          </a:r>
          <a:r>
            <a:rPr kumimoji="1" lang="ja-JP" altLang="en-US" sz="1300">
              <a:solidFill>
                <a:sysClr val="windowText" lastClr="000000"/>
              </a:solidFill>
              <a:latin typeface="ＭＳ Ｐゴシック"/>
            </a:rPr>
            <a:t>円となっており、過去を通じて全体的に類似団体を下回った結果となっている。当町では、人口に占める若年層の割合が高く、乳幼児医療費の無料化や保育所運営費等に対する町単独経費などの少子化対策事業を重点施策として取り組んでいることもあり、扶助費については年々増加傾向で、今年度も一人当たりのコストが</a:t>
          </a:r>
          <a:r>
            <a:rPr kumimoji="1" lang="en-US" altLang="ja-JP" sz="1300">
              <a:solidFill>
                <a:sysClr val="windowText" lastClr="000000"/>
              </a:solidFill>
              <a:latin typeface="ＭＳ Ｐゴシック"/>
            </a:rPr>
            <a:t>119,227</a:t>
          </a:r>
          <a:r>
            <a:rPr kumimoji="1" lang="ja-JP" altLang="en-US" sz="1300">
              <a:solidFill>
                <a:sysClr val="windowText" lastClr="000000"/>
              </a:solidFill>
              <a:latin typeface="ＭＳ Ｐゴシック"/>
            </a:rPr>
            <a:t>円と他の費目と比較して突出して高くなっている。類似団体内で最も高い数値となっており、今後も、児童福祉費だけでなく社会福祉費や老人福祉費などを含め扶助費全体として増加していくことが予想されるため、町独自の政策については世代間・年度間の均衡化を念頭に、適正かつ効率的な行政サービスの提供と、将来を見据えた抜本的な見直しが必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公債費については、今年度も全国・宮崎県及び類似団体を下回る結果となった。行政サービスの世代間公平の観点から、今後も地方債発行を抑制し、将来負担の軽減に努めていく。積立金は、類似団体や全国に比べると上回っているが、行政サービスを過剰に抑制することとならないよう、自主財源の状況を注視しつつ、将来を見据えた一定の水準の基金残高を確保し、基金の計画的な積立を行っ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3,428</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a:extLst>
            <a:ext uri="{FF2B5EF4-FFF2-40B4-BE49-F238E27FC236}">
              <a16:creationId xmlns:a16="http://schemas.microsoft.com/office/drawing/2014/main" xmlns=""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a:extLst>
            <a:ext uri="{FF2B5EF4-FFF2-40B4-BE49-F238E27FC236}">
              <a16:creationId xmlns:a16="http://schemas.microsoft.com/office/drawing/2014/main" xmlns=""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a:extLst>
            <a:ext uri="{FF2B5EF4-FFF2-40B4-BE49-F238E27FC236}">
              <a16:creationId xmlns:a16="http://schemas.microsoft.com/office/drawing/2014/main" xmlns=""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a:extLst>
            <a:ext uri="{FF2B5EF4-FFF2-40B4-BE49-F238E27FC236}">
              <a16:creationId xmlns:a16="http://schemas.microsoft.com/office/drawing/2014/main" xmlns="" id="{00000000-0008-0000-0700-000039000000}"/>
            </a:ext>
          </a:extLst>
        </xdr:cNvPr>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a:extLst>
            <a:ext uri="{FF2B5EF4-FFF2-40B4-BE49-F238E27FC236}">
              <a16:creationId xmlns:a16="http://schemas.microsoft.com/office/drawing/2014/main" xmlns="" id="{00000000-0008-0000-0700-00003B000000}"/>
            </a:ext>
          </a:extLst>
        </xdr:cNvPr>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80645</xdr:rowOff>
    </xdr:from>
    <xdr:to>
      <xdr:col>6</xdr:col>
      <xdr:colOff>511175</xdr:colOff>
      <xdr:row>37</xdr:row>
      <xdr:rowOff>7112</xdr:rowOff>
    </xdr:to>
    <xdr:cxnSp macro="">
      <xdr:nvCxnSpPr>
        <xdr:cNvPr id="61" name="直線コネクタ 60">
          <a:extLst>
            <a:ext uri="{FF2B5EF4-FFF2-40B4-BE49-F238E27FC236}">
              <a16:creationId xmlns:a16="http://schemas.microsoft.com/office/drawing/2014/main" xmlns="" id="{00000000-0008-0000-0700-00003D000000}"/>
            </a:ext>
          </a:extLst>
        </xdr:cNvPr>
        <xdr:cNvCxnSpPr/>
      </xdr:nvCxnSpPr>
      <xdr:spPr>
        <a:xfrm>
          <a:off x="3797300" y="6252845"/>
          <a:ext cx="838200" cy="97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33</xdr:row>
      <xdr:rowOff>171213</xdr:rowOff>
    </xdr:from>
    <xdr:ext cx="469744" cy="259045"/>
    <xdr:sp macro="" textlink="">
      <xdr:nvSpPr>
        <xdr:cNvPr id="62" name="議会費平均値テキスト">
          <a:extLst>
            <a:ext uri="{FF2B5EF4-FFF2-40B4-BE49-F238E27FC236}">
              <a16:creationId xmlns:a16="http://schemas.microsoft.com/office/drawing/2014/main" xmlns="" id="{00000000-0008-0000-0700-00003E000000}"/>
            </a:ext>
          </a:extLst>
        </xdr:cNvPr>
        <xdr:cNvSpPr txBox="1"/>
      </xdr:nvSpPr>
      <xdr:spPr>
        <a:xfrm>
          <a:off x="4686300" y="5829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a:extLst>
            <a:ext uri="{FF2B5EF4-FFF2-40B4-BE49-F238E27FC236}">
              <a16:creationId xmlns:a16="http://schemas.microsoft.com/office/drawing/2014/main" xmlns="" id="{00000000-0008-0000-0700-00003F000000}"/>
            </a:ext>
          </a:extLst>
        </xdr:cNvPr>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80645</xdr:rowOff>
    </xdr:from>
    <xdr:to>
      <xdr:col>5</xdr:col>
      <xdr:colOff>358775</xdr:colOff>
      <xdr:row>36</xdr:row>
      <xdr:rowOff>127127</xdr:rowOff>
    </xdr:to>
    <xdr:cxnSp macro="">
      <xdr:nvCxnSpPr>
        <xdr:cNvPr id="64" name="直線コネクタ 63">
          <a:extLst>
            <a:ext uri="{FF2B5EF4-FFF2-40B4-BE49-F238E27FC236}">
              <a16:creationId xmlns:a16="http://schemas.microsoft.com/office/drawing/2014/main" xmlns="" id="{00000000-0008-0000-0700-000040000000}"/>
            </a:ext>
          </a:extLst>
        </xdr:cNvPr>
        <xdr:cNvCxnSpPr/>
      </xdr:nvCxnSpPr>
      <xdr:spPr>
        <a:xfrm flipV="1">
          <a:off x="2908300" y="6252845"/>
          <a:ext cx="889000" cy="46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a:extLst>
            <a:ext uri="{FF2B5EF4-FFF2-40B4-BE49-F238E27FC236}">
              <a16:creationId xmlns:a16="http://schemas.microsoft.com/office/drawing/2014/main" xmlns="" id="{00000000-0008-0000-0700-000041000000}"/>
            </a:ext>
          </a:extLst>
        </xdr:cNvPr>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906</xdr:rowOff>
    </xdr:from>
    <xdr:ext cx="469744" cy="259045"/>
    <xdr:sp macro="" textlink="">
      <xdr:nvSpPr>
        <xdr:cNvPr id="66" name="テキスト ボックス 65">
          <a:extLst>
            <a:ext uri="{FF2B5EF4-FFF2-40B4-BE49-F238E27FC236}">
              <a16:creationId xmlns:a16="http://schemas.microsoft.com/office/drawing/2014/main" xmlns="" id="{00000000-0008-0000-0700-000042000000}"/>
            </a:ext>
          </a:extLst>
        </xdr:cNvPr>
        <xdr:cNvSpPr txBox="1"/>
      </xdr:nvSpPr>
      <xdr:spPr>
        <a:xfrm>
          <a:off x="3562427" y="5658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127127</xdr:rowOff>
    </xdr:from>
    <xdr:to>
      <xdr:col>4</xdr:col>
      <xdr:colOff>155575</xdr:colOff>
      <xdr:row>36</xdr:row>
      <xdr:rowOff>141986</xdr:rowOff>
    </xdr:to>
    <xdr:cxnSp macro="">
      <xdr:nvCxnSpPr>
        <xdr:cNvPr id="67" name="直線コネクタ 66">
          <a:extLst>
            <a:ext uri="{FF2B5EF4-FFF2-40B4-BE49-F238E27FC236}">
              <a16:creationId xmlns:a16="http://schemas.microsoft.com/office/drawing/2014/main" xmlns="" id="{00000000-0008-0000-0700-000043000000}"/>
            </a:ext>
          </a:extLst>
        </xdr:cNvPr>
        <xdr:cNvCxnSpPr/>
      </xdr:nvCxnSpPr>
      <xdr:spPr>
        <a:xfrm flipV="1">
          <a:off x="2019300" y="6299327"/>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a:extLst>
            <a:ext uri="{FF2B5EF4-FFF2-40B4-BE49-F238E27FC236}">
              <a16:creationId xmlns:a16="http://schemas.microsoft.com/office/drawing/2014/main" xmlns="" id="{00000000-0008-0000-0700-000044000000}"/>
            </a:ext>
          </a:extLst>
        </xdr:cNvPr>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161307</xdr:rowOff>
    </xdr:from>
    <xdr:ext cx="469744" cy="259045"/>
    <xdr:sp macro="" textlink="">
      <xdr:nvSpPr>
        <xdr:cNvPr id="69" name="テキスト ボックス 68">
          <a:extLst>
            <a:ext uri="{FF2B5EF4-FFF2-40B4-BE49-F238E27FC236}">
              <a16:creationId xmlns:a16="http://schemas.microsoft.com/office/drawing/2014/main" xmlns="" id="{00000000-0008-0000-0700-000045000000}"/>
            </a:ext>
          </a:extLst>
        </xdr:cNvPr>
        <xdr:cNvSpPr txBox="1"/>
      </xdr:nvSpPr>
      <xdr:spPr>
        <a:xfrm>
          <a:off x="2673427" y="5647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60833</xdr:rowOff>
    </xdr:from>
    <xdr:to>
      <xdr:col>2</xdr:col>
      <xdr:colOff>638175</xdr:colOff>
      <xdr:row>36</xdr:row>
      <xdr:rowOff>141986</xdr:rowOff>
    </xdr:to>
    <xdr:cxnSp macro="">
      <xdr:nvCxnSpPr>
        <xdr:cNvPr id="70" name="直線コネクタ 69">
          <a:extLst>
            <a:ext uri="{FF2B5EF4-FFF2-40B4-BE49-F238E27FC236}">
              <a16:creationId xmlns:a16="http://schemas.microsoft.com/office/drawing/2014/main" xmlns="" id="{00000000-0008-0000-0700-000046000000}"/>
            </a:ext>
          </a:extLst>
        </xdr:cNvPr>
        <xdr:cNvCxnSpPr/>
      </xdr:nvCxnSpPr>
      <xdr:spPr>
        <a:xfrm>
          <a:off x="1130300" y="6233033"/>
          <a:ext cx="889000" cy="81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a:extLst>
            <a:ext uri="{FF2B5EF4-FFF2-40B4-BE49-F238E27FC236}">
              <a16:creationId xmlns:a16="http://schemas.microsoft.com/office/drawing/2014/main" xmlns="" id="{00000000-0008-0000-0700-000047000000}"/>
            </a:ext>
          </a:extLst>
        </xdr:cNvPr>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19194</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1784427" y="567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a:extLst>
            <a:ext uri="{FF2B5EF4-FFF2-40B4-BE49-F238E27FC236}">
              <a16:creationId xmlns:a16="http://schemas.microsoft.com/office/drawing/2014/main" xmlns="" id="{00000000-0008-0000-0700-000049000000}"/>
            </a:ext>
          </a:extLst>
        </xdr:cNvPr>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150639</xdr:rowOff>
    </xdr:from>
    <xdr:ext cx="469744"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895427" y="563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a:extLst>
            <a:ext uri="{FF2B5EF4-FFF2-40B4-BE49-F238E27FC236}">
              <a16:creationId xmlns:a16="http://schemas.microsoft.com/office/drawing/2014/main" xmlns=""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127762</xdr:rowOff>
    </xdr:from>
    <xdr:to>
      <xdr:col>6</xdr:col>
      <xdr:colOff>561975</xdr:colOff>
      <xdr:row>37</xdr:row>
      <xdr:rowOff>57912</xdr:rowOff>
    </xdr:to>
    <xdr:sp macro="" textlink="">
      <xdr:nvSpPr>
        <xdr:cNvPr id="80" name="円/楕円 79">
          <a:extLst>
            <a:ext uri="{FF2B5EF4-FFF2-40B4-BE49-F238E27FC236}">
              <a16:creationId xmlns:a16="http://schemas.microsoft.com/office/drawing/2014/main" xmlns="" id="{00000000-0008-0000-0700-000050000000}"/>
            </a:ext>
          </a:extLst>
        </xdr:cNvPr>
        <xdr:cNvSpPr/>
      </xdr:nvSpPr>
      <xdr:spPr>
        <a:xfrm>
          <a:off x="4584700" y="6299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106189</xdr:rowOff>
    </xdr:from>
    <xdr:ext cx="469744" cy="259045"/>
    <xdr:sp macro="" textlink="">
      <xdr:nvSpPr>
        <xdr:cNvPr id="81" name="議会費該当値テキスト">
          <a:extLst>
            <a:ext uri="{FF2B5EF4-FFF2-40B4-BE49-F238E27FC236}">
              <a16:creationId xmlns:a16="http://schemas.microsoft.com/office/drawing/2014/main" xmlns="" id="{00000000-0008-0000-0700-000051000000}"/>
            </a:ext>
          </a:extLst>
        </xdr:cNvPr>
        <xdr:cNvSpPr txBox="1"/>
      </xdr:nvSpPr>
      <xdr:spPr>
        <a:xfrm>
          <a:off x="4686300" y="6278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2,998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29845</xdr:rowOff>
    </xdr:from>
    <xdr:to>
      <xdr:col>5</xdr:col>
      <xdr:colOff>409575</xdr:colOff>
      <xdr:row>36</xdr:row>
      <xdr:rowOff>131445</xdr:rowOff>
    </xdr:to>
    <xdr:sp macro="" textlink="">
      <xdr:nvSpPr>
        <xdr:cNvPr id="82" name="円/楕円 81">
          <a:extLst>
            <a:ext uri="{FF2B5EF4-FFF2-40B4-BE49-F238E27FC236}">
              <a16:creationId xmlns:a16="http://schemas.microsoft.com/office/drawing/2014/main" xmlns="" id="{00000000-0008-0000-0700-000052000000}"/>
            </a:ext>
          </a:extLst>
        </xdr:cNvPr>
        <xdr:cNvSpPr/>
      </xdr:nvSpPr>
      <xdr:spPr>
        <a:xfrm>
          <a:off x="3746500" y="620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122572</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3562427" y="6294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3,255</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76327</xdr:rowOff>
    </xdr:from>
    <xdr:to>
      <xdr:col>4</xdr:col>
      <xdr:colOff>206375</xdr:colOff>
      <xdr:row>37</xdr:row>
      <xdr:rowOff>6477</xdr:rowOff>
    </xdr:to>
    <xdr:sp macro="" textlink="">
      <xdr:nvSpPr>
        <xdr:cNvPr id="84" name="円/楕円 83">
          <a:extLst>
            <a:ext uri="{FF2B5EF4-FFF2-40B4-BE49-F238E27FC236}">
              <a16:creationId xmlns:a16="http://schemas.microsoft.com/office/drawing/2014/main" xmlns="" id="{00000000-0008-0000-0700-000054000000}"/>
            </a:ext>
          </a:extLst>
        </xdr:cNvPr>
        <xdr:cNvSpPr/>
      </xdr:nvSpPr>
      <xdr:spPr>
        <a:xfrm>
          <a:off x="2857500" y="624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169054</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2673427" y="634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3,133</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91186</xdr:rowOff>
    </xdr:from>
    <xdr:to>
      <xdr:col>3</xdr:col>
      <xdr:colOff>3175</xdr:colOff>
      <xdr:row>37</xdr:row>
      <xdr:rowOff>21336</xdr:rowOff>
    </xdr:to>
    <xdr:sp macro="" textlink="">
      <xdr:nvSpPr>
        <xdr:cNvPr id="86" name="円/楕円 85">
          <a:extLst>
            <a:ext uri="{FF2B5EF4-FFF2-40B4-BE49-F238E27FC236}">
              <a16:creationId xmlns:a16="http://schemas.microsoft.com/office/drawing/2014/main" xmlns="" id="{00000000-0008-0000-0700-000056000000}"/>
            </a:ext>
          </a:extLst>
        </xdr:cNvPr>
        <xdr:cNvSpPr/>
      </xdr:nvSpPr>
      <xdr:spPr>
        <a:xfrm>
          <a:off x="1968500" y="626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12463</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1784427" y="635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10033</xdr:rowOff>
    </xdr:from>
    <xdr:to>
      <xdr:col>1</xdr:col>
      <xdr:colOff>485775</xdr:colOff>
      <xdr:row>36</xdr:row>
      <xdr:rowOff>111633</xdr:rowOff>
    </xdr:to>
    <xdr:sp macro="" textlink="">
      <xdr:nvSpPr>
        <xdr:cNvPr id="88" name="円/楕円 87">
          <a:extLst>
            <a:ext uri="{FF2B5EF4-FFF2-40B4-BE49-F238E27FC236}">
              <a16:creationId xmlns:a16="http://schemas.microsoft.com/office/drawing/2014/main" xmlns="" id="{00000000-0008-0000-0700-000058000000}"/>
            </a:ext>
          </a:extLst>
        </xdr:cNvPr>
        <xdr:cNvSpPr/>
      </xdr:nvSpPr>
      <xdr:spPr>
        <a:xfrm>
          <a:off x="1079500" y="6182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102760</xdr:rowOff>
    </xdr:from>
    <xdr:ext cx="469744" cy="259045"/>
    <xdr:sp macro="" textlink="">
      <xdr:nvSpPr>
        <xdr:cNvPr id="89" name="テキスト ボックス 88">
          <a:extLst>
            <a:ext uri="{FF2B5EF4-FFF2-40B4-BE49-F238E27FC236}">
              <a16:creationId xmlns:a16="http://schemas.microsoft.com/office/drawing/2014/main" xmlns="" id="{00000000-0008-0000-0700-000059000000}"/>
            </a:ext>
          </a:extLst>
        </xdr:cNvPr>
        <xdr:cNvSpPr txBox="1"/>
      </xdr:nvSpPr>
      <xdr:spPr>
        <a:xfrm>
          <a:off x="895427" y="627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3,307</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86,077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a:extLst>
            <a:ext uri="{FF2B5EF4-FFF2-40B4-BE49-F238E27FC236}">
              <a16:creationId xmlns:a16="http://schemas.microsoft.com/office/drawing/2014/main" xmlns=""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a:extLst>
            <a:ext uri="{FF2B5EF4-FFF2-40B4-BE49-F238E27FC236}">
              <a16:creationId xmlns:a16="http://schemas.microsoft.com/office/drawing/2014/main" xmlns=""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a:extLst>
            <a:ext uri="{FF2B5EF4-FFF2-40B4-BE49-F238E27FC236}">
              <a16:creationId xmlns:a16="http://schemas.microsoft.com/office/drawing/2014/main" xmlns=""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xmlns=""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xmlns=""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xmlns=""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a:extLst>
            <a:ext uri="{FF2B5EF4-FFF2-40B4-BE49-F238E27FC236}">
              <a16:creationId xmlns:a16="http://schemas.microsoft.com/office/drawing/2014/main" xmlns=""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a:extLst>
            <a:ext uri="{FF2B5EF4-FFF2-40B4-BE49-F238E27FC236}">
              <a16:creationId xmlns:a16="http://schemas.microsoft.com/office/drawing/2014/main" xmlns="" id="{00000000-0008-0000-0700-000072000000}"/>
            </a:ext>
          </a:extLst>
        </xdr:cNvPr>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a:extLst>
            <a:ext uri="{FF2B5EF4-FFF2-40B4-BE49-F238E27FC236}">
              <a16:creationId xmlns:a16="http://schemas.microsoft.com/office/drawing/2014/main" xmlns="" id="{00000000-0008-0000-0700-000073000000}"/>
            </a:ext>
          </a:extLst>
        </xdr:cNvPr>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a:extLst>
            <a:ext uri="{FF2B5EF4-FFF2-40B4-BE49-F238E27FC236}">
              <a16:creationId xmlns:a16="http://schemas.microsoft.com/office/drawing/2014/main" xmlns="" id="{00000000-0008-0000-0700-000074000000}"/>
            </a:ext>
          </a:extLst>
        </xdr:cNvPr>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61747</xdr:rowOff>
    </xdr:from>
    <xdr:to>
      <xdr:col>6</xdr:col>
      <xdr:colOff>511175</xdr:colOff>
      <xdr:row>56</xdr:row>
      <xdr:rowOff>146322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3797300" y="9662947"/>
          <a:ext cx="838200" cy="84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a:extLst>
            <a:ext uri="{FF2B5EF4-FFF2-40B4-BE49-F238E27FC236}">
              <a16:creationId xmlns:a16="http://schemas.microsoft.com/office/drawing/2014/main" xmlns="" id="{00000000-0008-0000-0700-000077000000}"/>
            </a:ext>
          </a:extLst>
        </xdr:cNvPr>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a:extLst>
            <a:ext uri="{FF2B5EF4-FFF2-40B4-BE49-F238E27FC236}">
              <a16:creationId xmlns:a16="http://schemas.microsoft.com/office/drawing/2014/main" xmlns="" id="{00000000-0008-0000-0700-000078000000}"/>
            </a:ext>
          </a:extLst>
        </xdr:cNvPr>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61747</xdr:rowOff>
    </xdr:from>
    <xdr:to>
      <xdr:col>5</xdr:col>
      <xdr:colOff>358775</xdr:colOff>
      <xdr:row>56</xdr:row>
      <xdr:rowOff>145781</xdr:rowOff>
    </xdr:to>
    <xdr:cxnSp macro="">
      <xdr:nvCxnSpPr>
        <xdr:cNvPr id="121" name="直線コネクタ 120">
          <a:extLst>
            <a:ext uri="{FF2B5EF4-FFF2-40B4-BE49-F238E27FC236}">
              <a16:creationId xmlns:a16="http://schemas.microsoft.com/office/drawing/2014/main" xmlns="" id="{00000000-0008-0000-0700-000079000000}"/>
            </a:ext>
          </a:extLst>
        </xdr:cNvPr>
        <xdr:cNvCxnSpPr/>
      </xdr:nvCxnSpPr>
      <xdr:spPr>
        <a:xfrm flipV="1">
          <a:off x="2908300" y="9662947"/>
          <a:ext cx="889000" cy="84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a:extLst>
            <a:ext uri="{FF2B5EF4-FFF2-40B4-BE49-F238E27FC236}">
              <a16:creationId xmlns:a16="http://schemas.microsoft.com/office/drawing/2014/main" xmlns="" id="{00000000-0008-0000-0700-00007A000000}"/>
            </a:ext>
          </a:extLst>
        </xdr:cNvPr>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20548</xdr:rowOff>
    </xdr:from>
    <xdr:ext cx="534377" cy="259045"/>
    <xdr:sp macro="" textlink="">
      <xdr:nvSpPr>
        <xdr:cNvPr id="123" name="テキスト ボックス 122">
          <a:extLst>
            <a:ext uri="{FF2B5EF4-FFF2-40B4-BE49-F238E27FC236}">
              <a16:creationId xmlns:a16="http://schemas.microsoft.com/office/drawing/2014/main" xmlns="" id="{00000000-0008-0000-0700-00007B000000}"/>
            </a:ext>
          </a:extLst>
        </xdr:cNvPr>
        <xdr:cNvSpPr txBox="1"/>
      </xdr:nvSpPr>
      <xdr:spPr>
        <a:xfrm>
          <a:off x="3530111" y="9793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145781</xdr:rowOff>
    </xdr:from>
    <xdr:to>
      <xdr:col>4</xdr:col>
      <xdr:colOff>155575</xdr:colOff>
      <xdr:row>57</xdr:row>
      <xdr:rowOff>15776</xdr:rowOff>
    </xdr:to>
    <xdr:cxnSp macro="">
      <xdr:nvCxnSpPr>
        <xdr:cNvPr id="124" name="直線コネクタ 123">
          <a:extLst>
            <a:ext uri="{FF2B5EF4-FFF2-40B4-BE49-F238E27FC236}">
              <a16:creationId xmlns:a16="http://schemas.microsoft.com/office/drawing/2014/main" xmlns="" id="{00000000-0008-0000-0700-00007C000000}"/>
            </a:ext>
          </a:extLst>
        </xdr:cNvPr>
        <xdr:cNvCxnSpPr/>
      </xdr:nvCxnSpPr>
      <xdr:spPr>
        <a:xfrm flipV="1">
          <a:off x="2019300" y="9746981"/>
          <a:ext cx="889000" cy="4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a:extLst>
            <a:ext uri="{FF2B5EF4-FFF2-40B4-BE49-F238E27FC236}">
              <a16:creationId xmlns:a16="http://schemas.microsoft.com/office/drawing/2014/main" xmlns="" id="{00000000-0008-0000-0700-00007D000000}"/>
            </a:ext>
          </a:extLst>
        </xdr:cNvPr>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20144</xdr:rowOff>
    </xdr:from>
    <xdr:ext cx="534377" cy="259045"/>
    <xdr:sp macro="" textlink="">
      <xdr:nvSpPr>
        <xdr:cNvPr id="126" name="テキスト ボックス 125">
          <a:extLst>
            <a:ext uri="{FF2B5EF4-FFF2-40B4-BE49-F238E27FC236}">
              <a16:creationId xmlns:a16="http://schemas.microsoft.com/office/drawing/2014/main" xmlns="" id="{00000000-0008-0000-0700-00007E000000}"/>
            </a:ext>
          </a:extLst>
        </xdr:cNvPr>
        <xdr:cNvSpPr txBox="1"/>
      </xdr:nvSpPr>
      <xdr:spPr>
        <a:xfrm>
          <a:off x="2641111" y="979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155542</xdr:rowOff>
    </xdr:from>
    <xdr:to>
      <xdr:col>2</xdr:col>
      <xdr:colOff>638175</xdr:colOff>
      <xdr:row>57</xdr:row>
      <xdr:rowOff>15776</xdr:rowOff>
    </xdr:to>
    <xdr:cxnSp macro="">
      <xdr:nvCxnSpPr>
        <xdr:cNvPr id="127" name="直線コネクタ 126">
          <a:extLst>
            <a:ext uri="{FF2B5EF4-FFF2-40B4-BE49-F238E27FC236}">
              <a16:creationId xmlns:a16="http://schemas.microsoft.com/office/drawing/2014/main" xmlns="" id="{00000000-0008-0000-0700-00007F000000}"/>
            </a:ext>
          </a:extLst>
        </xdr:cNvPr>
        <xdr:cNvCxnSpPr/>
      </xdr:nvCxnSpPr>
      <xdr:spPr>
        <a:xfrm>
          <a:off x="1130300" y="9756742"/>
          <a:ext cx="889000" cy="31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a:extLst>
            <a:ext uri="{FF2B5EF4-FFF2-40B4-BE49-F238E27FC236}">
              <a16:creationId xmlns:a16="http://schemas.microsoft.com/office/drawing/2014/main" xmlns="" id="{00000000-0008-0000-0700-000080000000}"/>
            </a:ext>
          </a:extLst>
        </xdr:cNvPr>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a:extLst>
            <a:ext uri="{FF2B5EF4-FFF2-40B4-BE49-F238E27FC236}">
              <a16:creationId xmlns:a16="http://schemas.microsoft.com/office/drawing/2014/main" xmlns="" id="{00000000-0008-0000-0700-000082000000}"/>
            </a:ext>
          </a:extLst>
        </xdr:cNvPr>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95522</xdr:rowOff>
    </xdr:from>
    <xdr:to>
      <xdr:col>6</xdr:col>
      <xdr:colOff>561975</xdr:colOff>
      <xdr:row>57</xdr:row>
      <xdr:rowOff>25672</xdr:rowOff>
    </xdr:to>
    <xdr:sp macro="" textlink="">
      <xdr:nvSpPr>
        <xdr:cNvPr id="137" name="円/楕円 136">
          <a:extLst>
            <a:ext uri="{FF2B5EF4-FFF2-40B4-BE49-F238E27FC236}">
              <a16:creationId xmlns:a16="http://schemas.microsoft.com/office/drawing/2014/main" xmlns="" id="{00000000-0008-0000-0700-000089000000}"/>
            </a:ext>
          </a:extLst>
        </xdr:cNvPr>
        <xdr:cNvSpPr/>
      </xdr:nvSpPr>
      <xdr:spPr>
        <a:xfrm>
          <a:off x="4584700" y="969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118399</xdr:rowOff>
    </xdr:from>
    <xdr:ext cx="534377" cy="259045"/>
    <xdr:sp macro="" textlink="">
      <xdr:nvSpPr>
        <xdr:cNvPr id="138" name="総務費該当値テキスト">
          <a:extLst>
            <a:ext uri="{FF2B5EF4-FFF2-40B4-BE49-F238E27FC236}">
              <a16:creationId xmlns:a16="http://schemas.microsoft.com/office/drawing/2014/main" xmlns="" id="{00000000-0008-0000-0700-00008A000000}"/>
            </a:ext>
          </a:extLst>
        </xdr:cNvPr>
        <xdr:cNvSpPr txBox="1"/>
      </xdr:nvSpPr>
      <xdr:spPr>
        <a:xfrm>
          <a:off x="4686300" y="954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54,131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10947</xdr:rowOff>
    </xdr:from>
    <xdr:to>
      <xdr:col>5</xdr:col>
      <xdr:colOff>409575</xdr:colOff>
      <xdr:row>56</xdr:row>
      <xdr:rowOff>112547</xdr:rowOff>
    </xdr:to>
    <xdr:sp macro="" textlink="">
      <xdr:nvSpPr>
        <xdr:cNvPr id="139" name="円/楕円 138">
          <a:extLst>
            <a:ext uri="{FF2B5EF4-FFF2-40B4-BE49-F238E27FC236}">
              <a16:creationId xmlns:a16="http://schemas.microsoft.com/office/drawing/2014/main" xmlns="" id="{00000000-0008-0000-0700-00008B000000}"/>
            </a:ext>
          </a:extLst>
        </xdr:cNvPr>
        <xdr:cNvSpPr/>
      </xdr:nvSpPr>
      <xdr:spPr>
        <a:xfrm>
          <a:off x="3746500" y="9612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129074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3530111" y="9387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65,230</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94981</xdr:rowOff>
    </xdr:from>
    <xdr:to>
      <xdr:col>4</xdr:col>
      <xdr:colOff>206375</xdr:colOff>
      <xdr:row>57</xdr:row>
      <xdr:rowOff>25131</xdr:rowOff>
    </xdr:to>
    <xdr:sp macro="" textlink="">
      <xdr:nvSpPr>
        <xdr:cNvPr id="141" name="円/楕円 140">
          <a:extLst>
            <a:ext uri="{FF2B5EF4-FFF2-40B4-BE49-F238E27FC236}">
              <a16:creationId xmlns:a16="http://schemas.microsoft.com/office/drawing/2014/main" xmlns="" id="{00000000-0008-0000-0700-00008D000000}"/>
            </a:ext>
          </a:extLst>
        </xdr:cNvPr>
        <xdr:cNvSpPr/>
      </xdr:nvSpPr>
      <xdr:spPr>
        <a:xfrm>
          <a:off x="2857500" y="9696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41658</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2641111" y="9471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54,202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136426</xdr:rowOff>
    </xdr:from>
    <xdr:to>
      <xdr:col>3</xdr:col>
      <xdr:colOff>3175</xdr:colOff>
      <xdr:row>57</xdr:row>
      <xdr:rowOff>66576</xdr:rowOff>
    </xdr:to>
    <xdr:sp macro="" textlink="">
      <xdr:nvSpPr>
        <xdr:cNvPr id="143" name="円/楕円 142">
          <a:extLst>
            <a:ext uri="{FF2B5EF4-FFF2-40B4-BE49-F238E27FC236}">
              <a16:creationId xmlns:a16="http://schemas.microsoft.com/office/drawing/2014/main" xmlns="" id="{00000000-0008-0000-0700-00008F000000}"/>
            </a:ext>
          </a:extLst>
        </xdr:cNvPr>
        <xdr:cNvSpPr/>
      </xdr:nvSpPr>
      <xdr:spPr>
        <a:xfrm>
          <a:off x="1968500" y="9737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57703</xdr:rowOff>
    </xdr:from>
    <xdr:ext cx="534377" cy="259045"/>
    <xdr:sp macro="" textlink="">
      <xdr:nvSpPr>
        <xdr:cNvPr id="144" name="テキスト ボックス 143">
          <a:extLst>
            <a:ext uri="{FF2B5EF4-FFF2-40B4-BE49-F238E27FC236}">
              <a16:creationId xmlns:a16="http://schemas.microsoft.com/office/drawing/2014/main" xmlns="" id="{00000000-0008-0000-0700-000090000000}"/>
            </a:ext>
          </a:extLst>
        </xdr:cNvPr>
        <xdr:cNvSpPr txBox="1"/>
      </xdr:nvSpPr>
      <xdr:spPr>
        <a:xfrm>
          <a:off x="1752111" y="9830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48,763</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104742</xdr:rowOff>
    </xdr:from>
    <xdr:to>
      <xdr:col>1</xdr:col>
      <xdr:colOff>485775</xdr:colOff>
      <xdr:row>57</xdr:row>
      <xdr:rowOff>34892</xdr:rowOff>
    </xdr:to>
    <xdr:sp macro="" textlink="">
      <xdr:nvSpPr>
        <xdr:cNvPr id="145" name="円/楕円 144">
          <a:extLst>
            <a:ext uri="{FF2B5EF4-FFF2-40B4-BE49-F238E27FC236}">
              <a16:creationId xmlns:a16="http://schemas.microsoft.com/office/drawing/2014/main" xmlns="" id="{00000000-0008-0000-0700-000091000000}"/>
            </a:ext>
          </a:extLst>
        </xdr:cNvPr>
        <xdr:cNvSpPr/>
      </xdr:nvSpPr>
      <xdr:spPr>
        <a:xfrm>
          <a:off x="1079500" y="970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26019</xdr:rowOff>
    </xdr:from>
    <xdr:ext cx="534377" cy="259045"/>
    <xdr:sp macro="" textlink="">
      <xdr:nvSpPr>
        <xdr:cNvPr id="146" name="テキスト ボックス 145">
          <a:extLst>
            <a:ext uri="{FF2B5EF4-FFF2-40B4-BE49-F238E27FC236}">
              <a16:creationId xmlns:a16="http://schemas.microsoft.com/office/drawing/2014/main" xmlns="" id="{00000000-0008-0000-0700-000092000000}"/>
            </a:ext>
          </a:extLst>
        </xdr:cNvPr>
        <xdr:cNvSpPr txBox="1"/>
      </xdr:nvSpPr>
      <xdr:spPr>
        <a:xfrm>
          <a:off x="863111" y="9798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52,921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181,834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a:extLst>
            <a:ext uri="{FF2B5EF4-FFF2-40B4-BE49-F238E27FC236}">
              <a16:creationId xmlns:a16="http://schemas.microsoft.com/office/drawing/2014/main" xmlns="" id="{00000000-0008-0000-07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a:extLst>
            <a:ext uri="{FF2B5EF4-FFF2-40B4-BE49-F238E27FC236}">
              <a16:creationId xmlns:a16="http://schemas.microsoft.com/office/drawing/2014/main" xmlns="" id="{00000000-0008-0000-0700-0000A7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a:extLst>
            <a:ext uri="{FF2B5EF4-FFF2-40B4-BE49-F238E27FC236}">
              <a16:creationId xmlns:a16="http://schemas.microsoft.com/office/drawing/2014/main" xmlns="" id="{00000000-0008-0000-07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a:extLst>
            <a:ext uri="{FF2B5EF4-FFF2-40B4-BE49-F238E27FC236}">
              <a16:creationId xmlns:a16="http://schemas.microsoft.com/office/drawing/2014/main" xmlns="" id="{00000000-0008-0000-0700-0000A9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xmlns=""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a:extLst>
            <a:ext uri="{FF2B5EF4-FFF2-40B4-BE49-F238E27FC236}">
              <a16:creationId xmlns:a16="http://schemas.microsoft.com/office/drawing/2014/main" xmlns=""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a:extLst>
            <a:ext uri="{FF2B5EF4-FFF2-40B4-BE49-F238E27FC236}">
              <a16:creationId xmlns:a16="http://schemas.microsoft.com/office/drawing/2014/main" xmlns="" id="{00000000-0008-0000-0700-0000AD000000}"/>
            </a:ext>
          </a:extLst>
        </xdr:cNvPr>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a:extLst>
            <a:ext uri="{FF2B5EF4-FFF2-40B4-BE49-F238E27FC236}">
              <a16:creationId xmlns:a16="http://schemas.microsoft.com/office/drawing/2014/main" xmlns="" id="{00000000-0008-0000-0700-0000AE000000}"/>
            </a:ext>
          </a:extLst>
        </xdr:cNvPr>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a:extLst>
            <a:ext uri="{FF2B5EF4-FFF2-40B4-BE49-F238E27FC236}">
              <a16:creationId xmlns:a16="http://schemas.microsoft.com/office/drawing/2014/main" xmlns="" id="{00000000-0008-0000-0700-0000B0000000}"/>
            </a:ext>
          </a:extLst>
        </xdr:cNvPr>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a:extLst>
            <a:ext uri="{FF2B5EF4-FFF2-40B4-BE49-F238E27FC236}">
              <a16:creationId xmlns:a16="http://schemas.microsoft.com/office/drawing/2014/main" xmlns="" id="{00000000-0008-0000-0700-0000B1000000}"/>
            </a:ext>
          </a:extLst>
        </xdr:cNvPr>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128520</xdr:rowOff>
    </xdr:from>
    <xdr:to>
      <xdr:col>6</xdr:col>
      <xdr:colOff>511175</xdr:colOff>
      <xdr:row>75</xdr:row>
      <xdr:rowOff>19717</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3797300" y="12815820"/>
          <a:ext cx="838200" cy="62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a:extLst>
            <a:ext uri="{FF2B5EF4-FFF2-40B4-BE49-F238E27FC236}">
              <a16:creationId xmlns:a16="http://schemas.microsoft.com/office/drawing/2014/main" xmlns="" id="{00000000-0008-0000-0700-0000B3000000}"/>
            </a:ext>
          </a:extLst>
        </xdr:cNvPr>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a:extLst>
            <a:ext uri="{FF2B5EF4-FFF2-40B4-BE49-F238E27FC236}">
              <a16:creationId xmlns:a16="http://schemas.microsoft.com/office/drawing/2014/main" xmlns="" id="{00000000-0008-0000-0700-0000B4000000}"/>
            </a:ext>
          </a:extLst>
        </xdr:cNvPr>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75</xdr:row>
      <xdr:rowOff>19717</xdr:rowOff>
    </xdr:from>
    <xdr:to>
      <xdr:col>5</xdr:col>
      <xdr:colOff>358775</xdr:colOff>
      <xdr:row>75</xdr:row>
      <xdr:rowOff>134997</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908300" y="12878467"/>
          <a:ext cx="889000" cy="11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a:extLst>
            <a:ext uri="{FF2B5EF4-FFF2-40B4-BE49-F238E27FC236}">
              <a16:creationId xmlns:a16="http://schemas.microsoft.com/office/drawing/2014/main" xmlns="" id="{00000000-0008-0000-0700-0000B6000000}"/>
            </a:ext>
          </a:extLst>
        </xdr:cNvPr>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75</xdr:row>
      <xdr:rowOff>134997</xdr:rowOff>
    </xdr:from>
    <xdr:to>
      <xdr:col>4</xdr:col>
      <xdr:colOff>155575</xdr:colOff>
      <xdr:row>76</xdr:row>
      <xdr:rowOff>82179</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flipV="1">
          <a:off x="2019300" y="12993747"/>
          <a:ext cx="889000" cy="118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a:extLst>
            <a:ext uri="{FF2B5EF4-FFF2-40B4-BE49-F238E27FC236}">
              <a16:creationId xmlns:a16="http://schemas.microsoft.com/office/drawing/2014/main" xmlns="" id="{00000000-0008-0000-0700-0000B9000000}"/>
            </a:ext>
          </a:extLst>
        </xdr:cNvPr>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76</xdr:row>
      <xdr:rowOff>82179</xdr:rowOff>
    </xdr:from>
    <xdr:to>
      <xdr:col>2</xdr:col>
      <xdr:colOff>638175</xdr:colOff>
      <xdr:row>76</xdr:row>
      <xdr:rowOff>168297</xdr:rowOff>
    </xdr:to>
    <xdr:cxnSp macro="">
      <xdr:nvCxnSpPr>
        <xdr:cNvPr id="187" name="直線コネクタ 186">
          <a:extLst>
            <a:ext uri="{FF2B5EF4-FFF2-40B4-BE49-F238E27FC236}">
              <a16:creationId xmlns:a16="http://schemas.microsoft.com/office/drawing/2014/main" xmlns="" id="{00000000-0008-0000-0700-0000BB000000}"/>
            </a:ext>
          </a:extLst>
        </xdr:cNvPr>
        <xdr:cNvCxnSpPr/>
      </xdr:nvCxnSpPr>
      <xdr:spPr>
        <a:xfrm flipV="1">
          <a:off x="1130300" y="13112379"/>
          <a:ext cx="889000" cy="86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a:extLst>
            <a:ext uri="{FF2B5EF4-FFF2-40B4-BE49-F238E27FC236}">
              <a16:creationId xmlns:a16="http://schemas.microsoft.com/office/drawing/2014/main" xmlns="" id="{00000000-0008-0000-0700-0000BC000000}"/>
            </a:ext>
          </a:extLst>
        </xdr:cNvPr>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a:extLst>
            <a:ext uri="{FF2B5EF4-FFF2-40B4-BE49-F238E27FC236}">
              <a16:creationId xmlns:a16="http://schemas.microsoft.com/office/drawing/2014/main" xmlns="" id="{00000000-0008-0000-0700-0000BE000000}"/>
            </a:ext>
          </a:extLst>
        </xdr:cNvPr>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147173</xdr:rowOff>
    </xdr:from>
    <xdr:ext cx="59901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830794" y="13520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a:extLst>
            <a:ext uri="{FF2B5EF4-FFF2-40B4-BE49-F238E27FC236}">
              <a16:creationId xmlns:a16="http://schemas.microsoft.com/office/drawing/2014/main" xmlns=""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77720</xdr:rowOff>
    </xdr:from>
    <xdr:to>
      <xdr:col>6</xdr:col>
      <xdr:colOff>561975</xdr:colOff>
      <xdr:row>75</xdr:row>
      <xdr:rowOff>7870</xdr:rowOff>
    </xdr:to>
    <xdr:sp macro="" textlink="">
      <xdr:nvSpPr>
        <xdr:cNvPr id="197" name="円/楕円 196">
          <a:extLst>
            <a:ext uri="{FF2B5EF4-FFF2-40B4-BE49-F238E27FC236}">
              <a16:creationId xmlns:a16="http://schemas.microsoft.com/office/drawing/2014/main" xmlns="" id="{00000000-0008-0000-0700-0000C5000000}"/>
            </a:ext>
          </a:extLst>
        </xdr:cNvPr>
        <xdr:cNvSpPr/>
      </xdr:nvSpPr>
      <xdr:spPr>
        <a:xfrm>
          <a:off x="4584700" y="1276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100597</xdr:rowOff>
    </xdr:from>
    <xdr:ext cx="599010" cy="259045"/>
    <xdr:sp macro="" textlink="">
      <xdr:nvSpPr>
        <xdr:cNvPr id="198" name="民生費該当値テキスト">
          <a:extLst>
            <a:ext uri="{FF2B5EF4-FFF2-40B4-BE49-F238E27FC236}">
              <a16:creationId xmlns:a16="http://schemas.microsoft.com/office/drawing/2014/main" xmlns="" id="{00000000-0008-0000-0700-0000C6000000}"/>
            </a:ext>
          </a:extLst>
        </xdr:cNvPr>
        <xdr:cNvSpPr txBox="1"/>
      </xdr:nvSpPr>
      <xdr:spPr>
        <a:xfrm>
          <a:off x="4686300" y="12616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166,027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140367</xdr:rowOff>
    </xdr:from>
    <xdr:to>
      <xdr:col>5</xdr:col>
      <xdr:colOff>409575</xdr:colOff>
      <xdr:row>75</xdr:row>
      <xdr:rowOff>70517</xdr:rowOff>
    </xdr:to>
    <xdr:sp macro="" textlink="">
      <xdr:nvSpPr>
        <xdr:cNvPr id="199" name="円/楕円 198">
          <a:extLst>
            <a:ext uri="{FF2B5EF4-FFF2-40B4-BE49-F238E27FC236}">
              <a16:creationId xmlns:a16="http://schemas.microsoft.com/office/drawing/2014/main" xmlns="" id="{00000000-0008-0000-0700-0000C7000000}"/>
            </a:ext>
          </a:extLst>
        </xdr:cNvPr>
        <xdr:cNvSpPr/>
      </xdr:nvSpPr>
      <xdr:spPr>
        <a:xfrm>
          <a:off x="3746500" y="1282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87044</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3497794" y="12602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160,272</a:t>
          </a:r>
          <a:endParaRPr kumimoji="1" lang="ja-JP" altLang="en-US" sz="1000" b="1">
            <a:solidFill>
              <a:srgbClr val="FF0000"/>
            </a:solidFill>
            <a:latin typeface="ＭＳ Ｐゴシック"/>
          </a:endParaRPr>
        </a:p>
      </xdr:txBody>
    </xdr:sp>
    <xdr:clientData/>
  </xdr:oneCellAnchor>
  <xdr:twoCellAnchor>
    <xdr:from>
      <xdr:col>4</xdr:col>
      <xdr:colOff>104775</xdr:colOff>
      <xdr:row>75</xdr:row>
      <xdr:rowOff>84197</xdr:rowOff>
    </xdr:from>
    <xdr:to>
      <xdr:col>4</xdr:col>
      <xdr:colOff>206375</xdr:colOff>
      <xdr:row>76</xdr:row>
      <xdr:rowOff>14346</xdr:rowOff>
    </xdr:to>
    <xdr:sp macro="" textlink="">
      <xdr:nvSpPr>
        <xdr:cNvPr id="201" name="円/楕円 200">
          <a:extLst>
            <a:ext uri="{FF2B5EF4-FFF2-40B4-BE49-F238E27FC236}">
              <a16:creationId xmlns:a16="http://schemas.microsoft.com/office/drawing/2014/main" xmlns="" id="{00000000-0008-0000-0700-0000C9000000}"/>
            </a:ext>
          </a:extLst>
        </xdr:cNvPr>
        <xdr:cNvSpPr/>
      </xdr:nvSpPr>
      <xdr:spPr>
        <a:xfrm>
          <a:off x="2857500" y="1294294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74</xdr:row>
      <xdr:rowOff>30874</xdr:rowOff>
    </xdr:from>
    <xdr:ext cx="599010" cy="259045"/>
    <xdr:sp macro="" textlink="">
      <xdr:nvSpPr>
        <xdr:cNvPr id="202" name="テキスト ボックス 201">
          <a:extLst>
            <a:ext uri="{FF2B5EF4-FFF2-40B4-BE49-F238E27FC236}">
              <a16:creationId xmlns:a16="http://schemas.microsoft.com/office/drawing/2014/main" xmlns="" id="{00000000-0008-0000-0700-0000CA000000}"/>
            </a:ext>
          </a:extLst>
        </xdr:cNvPr>
        <xdr:cNvSpPr txBox="1"/>
      </xdr:nvSpPr>
      <xdr:spPr>
        <a:xfrm>
          <a:off x="2608794" y="1271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149,682</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31379</xdr:rowOff>
    </xdr:from>
    <xdr:to>
      <xdr:col>3</xdr:col>
      <xdr:colOff>3175</xdr:colOff>
      <xdr:row>76</xdr:row>
      <xdr:rowOff>132979</xdr:rowOff>
    </xdr:to>
    <xdr:sp macro="" textlink="">
      <xdr:nvSpPr>
        <xdr:cNvPr id="203" name="円/楕円 202">
          <a:extLst>
            <a:ext uri="{FF2B5EF4-FFF2-40B4-BE49-F238E27FC236}">
              <a16:creationId xmlns:a16="http://schemas.microsoft.com/office/drawing/2014/main" xmlns="" id="{00000000-0008-0000-0700-0000CB000000}"/>
            </a:ext>
          </a:extLst>
        </xdr:cNvPr>
        <xdr:cNvSpPr/>
      </xdr:nvSpPr>
      <xdr:spPr>
        <a:xfrm>
          <a:off x="1968500" y="1306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149507</xdr:rowOff>
    </xdr:from>
    <xdr:ext cx="599010" cy="259045"/>
    <xdr:sp macro="" textlink="">
      <xdr:nvSpPr>
        <xdr:cNvPr id="204" name="テキスト ボックス 203">
          <a:extLst>
            <a:ext uri="{FF2B5EF4-FFF2-40B4-BE49-F238E27FC236}">
              <a16:creationId xmlns:a16="http://schemas.microsoft.com/office/drawing/2014/main" xmlns="" id="{00000000-0008-0000-0700-0000CC000000}"/>
            </a:ext>
          </a:extLst>
        </xdr:cNvPr>
        <xdr:cNvSpPr txBox="1"/>
      </xdr:nvSpPr>
      <xdr:spPr>
        <a:xfrm>
          <a:off x="1719794" y="12836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138,784</a:t>
          </a:r>
          <a:endParaRPr kumimoji="1" lang="ja-JP" altLang="en-US" sz="1000" b="1">
            <a:solidFill>
              <a:srgbClr val="FF0000"/>
            </a:solidFill>
            <a:latin typeface="ＭＳ Ｐゴシック"/>
          </a:endParaRPr>
        </a:p>
      </xdr:txBody>
    </xdr:sp>
    <xdr:clientData/>
  </xdr:oneCellAnchor>
  <xdr:twoCellAnchor>
    <xdr:from>
      <xdr:col>1</xdr:col>
      <xdr:colOff>384175</xdr:colOff>
      <xdr:row>76</xdr:row>
      <xdr:rowOff>117497</xdr:rowOff>
    </xdr:from>
    <xdr:to>
      <xdr:col>1</xdr:col>
      <xdr:colOff>485775</xdr:colOff>
      <xdr:row>77</xdr:row>
      <xdr:rowOff>47647</xdr:rowOff>
    </xdr:to>
    <xdr:sp macro="" textlink="">
      <xdr:nvSpPr>
        <xdr:cNvPr id="205" name="円/楕円 204">
          <a:extLst>
            <a:ext uri="{FF2B5EF4-FFF2-40B4-BE49-F238E27FC236}">
              <a16:creationId xmlns:a16="http://schemas.microsoft.com/office/drawing/2014/main" xmlns="" id="{00000000-0008-0000-0700-0000CD000000}"/>
            </a:ext>
          </a:extLst>
        </xdr:cNvPr>
        <xdr:cNvSpPr/>
      </xdr:nvSpPr>
      <xdr:spPr>
        <a:xfrm>
          <a:off x="1079500" y="1314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64174</xdr:rowOff>
    </xdr:from>
    <xdr:ext cx="599010" cy="259045"/>
    <xdr:sp macro="" textlink="">
      <xdr:nvSpPr>
        <xdr:cNvPr id="206" name="テキスト ボックス 205">
          <a:extLst>
            <a:ext uri="{FF2B5EF4-FFF2-40B4-BE49-F238E27FC236}">
              <a16:creationId xmlns:a16="http://schemas.microsoft.com/office/drawing/2014/main" xmlns="" id="{00000000-0008-0000-0700-0000CE000000}"/>
            </a:ext>
          </a:extLst>
        </xdr:cNvPr>
        <xdr:cNvSpPr txBox="1"/>
      </xdr:nvSpPr>
      <xdr:spPr>
        <a:xfrm>
          <a:off x="830794" y="12922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130,873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a:extLst>
            <a:ext uri="{FF2B5EF4-FFF2-40B4-BE49-F238E27FC236}">
              <a16:creationId xmlns:a16="http://schemas.microsoft.com/office/drawing/2014/main" xmlns=""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a:extLst>
            <a:ext uri="{FF2B5EF4-FFF2-40B4-BE49-F238E27FC236}">
              <a16:creationId xmlns:a16="http://schemas.microsoft.com/office/drawing/2014/main" xmlns=""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33,484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a:extLst>
            <a:ext uri="{FF2B5EF4-FFF2-40B4-BE49-F238E27FC236}">
              <a16:creationId xmlns:a16="http://schemas.microsoft.com/office/drawing/2014/main" xmlns=""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a:extLst>
            <a:ext uri="{FF2B5EF4-FFF2-40B4-BE49-F238E27FC236}">
              <a16:creationId xmlns:a16="http://schemas.microsoft.com/office/drawing/2014/main" xmlns=""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xmlns=""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xmlns=""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a:extLst>
            <a:ext uri="{FF2B5EF4-FFF2-40B4-BE49-F238E27FC236}">
              <a16:creationId xmlns:a16="http://schemas.microsoft.com/office/drawing/2014/main" xmlns=""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a:extLst>
            <a:ext uri="{FF2B5EF4-FFF2-40B4-BE49-F238E27FC236}">
              <a16:creationId xmlns:a16="http://schemas.microsoft.com/office/drawing/2014/main" xmlns="" id="{00000000-0008-0000-0700-0000E7000000}"/>
            </a:ext>
          </a:extLst>
        </xdr:cNvPr>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a:extLst>
            <a:ext uri="{FF2B5EF4-FFF2-40B4-BE49-F238E27FC236}">
              <a16:creationId xmlns:a16="http://schemas.microsoft.com/office/drawing/2014/main" xmlns="" id="{00000000-0008-0000-0700-0000E9000000}"/>
            </a:ext>
          </a:extLst>
        </xdr:cNvPr>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108367</xdr:rowOff>
    </xdr:from>
    <xdr:to>
      <xdr:col>6</xdr:col>
      <xdr:colOff>511175</xdr:colOff>
      <xdr:row>98</xdr:row>
      <xdr:rowOff>117618</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a:off x="3797300" y="16910467"/>
          <a:ext cx="838200" cy="9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a:extLst>
            <a:ext uri="{FF2B5EF4-FFF2-40B4-BE49-F238E27FC236}">
              <a16:creationId xmlns:a16="http://schemas.microsoft.com/office/drawing/2014/main" xmlns="" id="{00000000-0008-0000-0700-0000EC000000}"/>
            </a:ext>
          </a:extLst>
        </xdr:cNvPr>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a:extLst>
            <a:ext uri="{FF2B5EF4-FFF2-40B4-BE49-F238E27FC236}">
              <a16:creationId xmlns:a16="http://schemas.microsoft.com/office/drawing/2014/main" xmlns="" id="{00000000-0008-0000-0700-0000ED000000}"/>
            </a:ext>
          </a:extLst>
        </xdr:cNvPr>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18897</xdr:rowOff>
    </xdr:from>
    <xdr:to>
      <xdr:col>5</xdr:col>
      <xdr:colOff>358775</xdr:colOff>
      <xdr:row>98</xdr:row>
      <xdr:rowOff>108367</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a:off x="2908300" y="16820997"/>
          <a:ext cx="889000" cy="8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a:extLst>
            <a:ext uri="{FF2B5EF4-FFF2-40B4-BE49-F238E27FC236}">
              <a16:creationId xmlns:a16="http://schemas.microsoft.com/office/drawing/2014/main" xmlns="" id="{00000000-0008-0000-0700-0000EF000000}"/>
            </a:ext>
          </a:extLst>
        </xdr:cNvPr>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18897</xdr:rowOff>
    </xdr:from>
    <xdr:to>
      <xdr:col>4</xdr:col>
      <xdr:colOff>155575</xdr:colOff>
      <xdr:row>98</xdr:row>
      <xdr:rowOff>26181</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2019300" y="16820997"/>
          <a:ext cx="8890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a:extLst>
            <a:ext uri="{FF2B5EF4-FFF2-40B4-BE49-F238E27FC236}">
              <a16:creationId xmlns:a16="http://schemas.microsoft.com/office/drawing/2014/main" xmlns="" id="{00000000-0008-0000-0700-0000F2000000}"/>
            </a:ext>
          </a:extLst>
        </xdr:cNvPr>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130847</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2641111" y="1693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26181</xdr:rowOff>
    </xdr:from>
    <xdr:to>
      <xdr:col>2</xdr:col>
      <xdr:colOff>638175</xdr:colOff>
      <xdr:row>98</xdr:row>
      <xdr:rowOff>102122</xdr:rowOff>
    </xdr:to>
    <xdr:cxnSp macro="">
      <xdr:nvCxnSpPr>
        <xdr:cNvPr id="244" name="直線コネクタ 243">
          <a:extLst>
            <a:ext uri="{FF2B5EF4-FFF2-40B4-BE49-F238E27FC236}">
              <a16:creationId xmlns:a16="http://schemas.microsoft.com/office/drawing/2014/main" xmlns="" id="{00000000-0008-0000-0700-0000F4000000}"/>
            </a:ext>
          </a:extLst>
        </xdr:cNvPr>
        <xdr:cNvCxnSpPr/>
      </xdr:nvCxnSpPr>
      <xdr:spPr>
        <a:xfrm flipV="1">
          <a:off x="1130300" y="16828281"/>
          <a:ext cx="889000" cy="7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a:extLst>
            <a:ext uri="{FF2B5EF4-FFF2-40B4-BE49-F238E27FC236}">
              <a16:creationId xmlns:a16="http://schemas.microsoft.com/office/drawing/2014/main" xmlns="" id="{00000000-0008-0000-0700-0000F5000000}"/>
            </a:ext>
          </a:extLst>
        </xdr:cNvPr>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135557</xdr:rowOff>
    </xdr:from>
    <xdr:ext cx="534377"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1752111" y="1693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a:extLst>
            <a:ext uri="{FF2B5EF4-FFF2-40B4-BE49-F238E27FC236}">
              <a16:creationId xmlns:a16="http://schemas.microsoft.com/office/drawing/2014/main" xmlns="" id="{00000000-0008-0000-0700-0000F7000000}"/>
            </a:ext>
          </a:extLst>
        </xdr:cNvPr>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xmlns=""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xmlns=""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66818</xdr:rowOff>
    </xdr:from>
    <xdr:to>
      <xdr:col>6</xdr:col>
      <xdr:colOff>561975</xdr:colOff>
      <xdr:row>98</xdr:row>
      <xdr:rowOff>168418</xdr:rowOff>
    </xdr:to>
    <xdr:sp macro="" textlink="">
      <xdr:nvSpPr>
        <xdr:cNvPr id="254" name="円/楕円 253">
          <a:extLst>
            <a:ext uri="{FF2B5EF4-FFF2-40B4-BE49-F238E27FC236}">
              <a16:creationId xmlns:a16="http://schemas.microsoft.com/office/drawing/2014/main" xmlns="" id="{00000000-0008-0000-0700-0000FE000000}"/>
            </a:ext>
          </a:extLst>
        </xdr:cNvPr>
        <xdr:cNvSpPr/>
      </xdr:nvSpPr>
      <xdr:spPr>
        <a:xfrm>
          <a:off x="4584700" y="168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1502</xdr:rowOff>
    </xdr:from>
    <xdr:ext cx="534377" cy="259045"/>
    <xdr:sp macro="" textlink="">
      <xdr:nvSpPr>
        <xdr:cNvPr id="255" name="衛生費該当値テキスト">
          <a:extLst>
            <a:ext uri="{FF2B5EF4-FFF2-40B4-BE49-F238E27FC236}">
              <a16:creationId xmlns:a16="http://schemas.microsoft.com/office/drawing/2014/main" xmlns="" id="{00000000-0008-0000-0700-0000FF000000}"/>
            </a:ext>
          </a:extLst>
        </xdr:cNvPr>
        <xdr:cNvSpPr txBox="1"/>
      </xdr:nvSpPr>
      <xdr:spPr>
        <a:xfrm>
          <a:off x="4686300" y="16803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25,796</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57567</xdr:rowOff>
    </xdr:from>
    <xdr:to>
      <xdr:col>5</xdr:col>
      <xdr:colOff>409575</xdr:colOff>
      <xdr:row>98</xdr:row>
      <xdr:rowOff>159167</xdr:rowOff>
    </xdr:to>
    <xdr:sp macro="" textlink="">
      <xdr:nvSpPr>
        <xdr:cNvPr id="256" name="円/楕円 255">
          <a:extLst>
            <a:ext uri="{FF2B5EF4-FFF2-40B4-BE49-F238E27FC236}">
              <a16:creationId xmlns:a16="http://schemas.microsoft.com/office/drawing/2014/main" xmlns="" id="{00000000-0008-0000-0700-000000010000}"/>
            </a:ext>
          </a:extLst>
        </xdr:cNvPr>
        <xdr:cNvSpPr/>
      </xdr:nvSpPr>
      <xdr:spPr>
        <a:xfrm>
          <a:off x="3746500" y="1685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150294</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3530111" y="1695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28,224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139547</xdr:rowOff>
    </xdr:from>
    <xdr:to>
      <xdr:col>4</xdr:col>
      <xdr:colOff>206375</xdr:colOff>
      <xdr:row>98</xdr:row>
      <xdr:rowOff>69697</xdr:rowOff>
    </xdr:to>
    <xdr:sp macro="" textlink="">
      <xdr:nvSpPr>
        <xdr:cNvPr id="258" name="円/楕円 257">
          <a:extLst>
            <a:ext uri="{FF2B5EF4-FFF2-40B4-BE49-F238E27FC236}">
              <a16:creationId xmlns:a16="http://schemas.microsoft.com/office/drawing/2014/main" xmlns="" id="{00000000-0008-0000-0700-000002010000}"/>
            </a:ext>
          </a:extLst>
        </xdr:cNvPr>
        <xdr:cNvSpPr/>
      </xdr:nvSpPr>
      <xdr:spPr>
        <a:xfrm>
          <a:off x="2857500" y="1677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86224</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2641111" y="1654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51,707</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146831</xdr:rowOff>
    </xdr:from>
    <xdr:to>
      <xdr:col>3</xdr:col>
      <xdr:colOff>3175</xdr:colOff>
      <xdr:row>98</xdr:row>
      <xdr:rowOff>76981</xdr:rowOff>
    </xdr:to>
    <xdr:sp macro="" textlink="">
      <xdr:nvSpPr>
        <xdr:cNvPr id="260" name="円/楕円 259">
          <a:extLst>
            <a:ext uri="{FF2B5EF4-FFF2-40B4-BE49-F238E27FC236}">
              <a16:creationId xmlns:a16="http://schemas.microsoft.com/office/drawing/2014/main" xmlns="" id="{00000000-0008-0000-0700-000004010000}"/>
            </a:ext>
          </a:extLst>
        </xdr:cNvPr>
        <xdr:cNvSpPr/>
      </xdr:nvSpPr>
      <xdr:spPr>
        <a:xfrm>
          <a:off x="1968500" y="16777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93508</xdr:rowOff>
    </xdr:from>
    <xdr:ext cx="534377" cy="259045"/>
    <xdr:sp macro="" textlink="">
      <xdr:nvSpPr>
        <xdr:cNvPr id="261" name="テキスト ボックス 260">
          <a:extLst>
            <a:ext uri="{FF2B5EF4-FFF2-40B4-BE49-F238E27FC236}">
              <a16:creationId xmlns:a16="http://schemas.microsoft.com/office/drawing/2014/main" xmlns="" id="{00000000-0008-0000-0700-000005010000}"/>
            </a:ext>
          </a:extLst>
        </xdr:cNvPr>
        <xdr:cNvSpPr txBox="1"/>
      </xdr:nvSpPr>
      <xdr:spPr>
        <a:xfrm>
          <a:off x="1752111" y="16552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49,795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51322</xdr:rowOff>
    </xdr:from>
    <xdr:to>
      <xdr:col>1</xdr:col>
      <xdr:colOff>485775</xdr:colOff>
      <xdr:row>98</xdr:row>
      <xdr:rowOff>152922</xdr:rowOff>
    </xdr:to>
    <xdr:sp macro="" textlink="">
      <xdr:nvSpPr>
        <xdr:cNvPr id="262" name="円/楕円 261">
          <a:extLst>
            <a:ext uri="{FF2B5EF4-FFF2-40B4-BE49-F238E27FC236}">
              <a16:creationId xmlns:a16="http://schemas.microsoft.com/office/drawing/2014/main" xmlns="" id="{00000000-0008-0000-0700-000006010000}"/>
            </a:ext>
          </a:extLst>
        </xdr:cNvPr>
        <xdr:cNvSpPr/>
      </xdr:nvSpPr>
      <xdr:spPr>
        <a:xfrm>
          <a:off x="1079500" y="1685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144049</xdr:rowOff>
    </xdr:from>
    <xdr:ext cx="534377" cy="259045"/>
    <xdr:sp macro="" textlink="">
      <xdr:nvSpPr>
        <xdr:cNvPr id="263" name="テキスト ボックス 262">
          <a:extLst>
            <a:ext uri="{FF2B5EF4-FFF2-40B4-BE49-F238E27FC236}">
              <a16:creationId xmlns:a16="http://schemas.microsoft.com/office/drawing/2014/main" xmlns="" id="{00000000-0008-0000-0700-000007010000}"/>
            </a:ext>
          </a:extLst>
        </xdr:cNvPr>
        <xdr:cNvSpPr txBox="1"/>
      </xdr:nvSpPr>
      <xdr:spPr>
        <a:xfrm>
          <a:off x="863111" y="16946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29,863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a:extLst>
            <a:ext uri="{FF2B5EF4-FFF2-40B4-BE49-F238E27FC236}">
              <a16:creationId xmlns:a16="http://schemas.microsoft.com/office/drawing/2014/main" xmlns=""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a:extLst>
            <a:ext uri="{FF2B5EF4-FFF2-40B4-BE49-F238E27FC236}">
              <a16:creationId xmlns:a16="http://schemas.microsoft.com/office/drawing/2014/main" xmlns=""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a:extLst>
            <a:ext uri="{FF2B5EF4-FFF2-40B4-BE49-F238E27FC236}">
              <a16:creationId xmlns:a16="http://schemas.microsoft.com/office/drawing/2014/main" xmlns=""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a:extLst>
            <a:ext uri="{FF2B5EF4-FFF2-40B4-BE49-F238E27FC236}">
              <a16:creationId xmlns:a16="http://schemas.microsoft.com/office/drawing/2014/main" xmlns=""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a:extLst>
            <a:ext uri="{FF2B5EF4-FFF2-40B4-BE49-F238E27FC236}">
              <a16:creationId xmlns:a16="http://schemas.microsoft.com/office/drawing/2014/main" xmlns=""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a:extLst>
            <a:ext uri="{FF2B5EF4-FFF2-40B4-BE49-F238E27FC236}">
              <a16:creationId xmlns:a16="http://schemas.microsoft.com/office/drawing/2014/main" xmlns=""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a:extLst>
            <a:ext uri="{FF2B5EF4-FFF2-40B4-BE49-F238E27FC236}">
              <a16:creationId xmlns:a16="http://schemas.microsoft.com/office/drawing/2014/main" xmlns=""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a:extLst>
            <a:ext uri="{FF2B5EF4-FFF2-40B4-BE49-F238E27FC236}">
              <a16:creationId xmlns:a16="http://schemas.microsoft.com/office/drawing/2014/main" xmlns=""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a:extLst>
            <a:ext uri="{FF2B5EF4-FFF2-40B4-BE49-F238E27FC236}">
              <a16:creationId xmlns:a16="http://schemas.microsoft.com/office/drawing/2014/main" xmlns="" id="{00000000-0008-0000-0700-000022010000}"/>
            </a:ext>
          </a:extLst>
        </xdr:cNvPr>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2" name="直線コネクタ 291">
          <a:extLst>
            <a:ext uri="{FF2B5EF4-FFF2-40B4-BE49-F238E27FC236}">
              <a16:creationId xmlns:a16="http://schemas.microsoft.com/office/drawing/2014/main" xmlns="" id="{00000000-0008-0000-0700-000024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a:extLst>
            <a:ext uri="{FF2B5EF4-FFF2-40B4-BE49-F238E27FC236}">
              <a16:creationId xmlns:a16="http://schemas.microsoft.com/office/drawing/2014/main" xmlns="" id="{00000000-0008-0000-0700-000025010000}"/>
            </a:ext>
          </a:extLst>
        </xdr:cNvPr>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a:extLst>
            <a:ext uri="{FF2B5EF4-FFF2-40B4-BE49-F238E27FC236}">
              <a16:creationId xmlns:a16="http://schemas.microsoft.com/office/drawing/2014/main" xmlns="" id="{00000000-0008-0000-0700-000026010000}"/>
            </a:ext>
          </a:extLst>
        </xdr:cNvPr>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110744</xdr:rowOff>
    </xdr:from>
    <xdr:to>
      <xdr:col>14</xdr:col>
      <xdr:colOff>28575</xdr:colOff>
      <xdr:row>39</xdr:row>
      <xdr:rowOff>44450</xdr:rowOff>
    </xdr:to>
    <xdr:cxnSp macro="">
      <xdr:nvCxnSpPr>
        <xdr:cNvPr id="295" name="直線コネクタ 294">
          <a:extLst>
            <a:ext uri="{FF2B5EF4-FFF2-40B4-BE49-F238E27FC236}">
              <a16:creationId xmlns:a16="http://schemas.microsoft.com/office/drawing/2014/main" xmlns="" id="{00000000-0008-0000-0700-000027010000}"/>
            </a:ext>
          </a:extLst>
        </xdr:cNvPr>
        <xdr:cNvCxnSpPr/>
      </xdr:nvCxnSpPr>
      <xdr:spPr>
        <a:xfrm>
          <a:off x="8750300" y="6625844"/>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a:extLst>
            <a:ext uri="{FF2B5EF4-FFF2-40B4-BE49-F238E27FC236}">
              <a16:creationId xmlns:a16="http://schemas.microsoft.com/office/drawing/2014/main" xmlns="" id="{00000000-0008-0000-0700-000028010000}"/>
            </a:ext>
          </a:extLst>
        </xdr:cNvPr>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64533</xdr:rowOff>
    </xdr:from>
    <xdr:ext cx="378565" cy="259045"/>
    <xdr:sp macro="" textlink="">
      <xdr:nvSpPr>
        <xdr:cNvPr id="297" name="テキスト ボックス 296">
          <a:extLst>
            <a:ext uri="{FF2B5EF4-FFF2-40B4-BE49-F238E27FC236}">
              <a16:creationId xmlns:a16="http://schemas.microsoft.com/office/drawing/2014/main" xmlns="" id="{00000000-0008-0000-0700-000029010000}"/>
            </a:ext>
          </a:extLst>
        </xdr:cNvPr>
        <xdr:cNvSpPr txBox="1"/>
      </xdr:nvSpPr>
      <xdr:spPr>
        <a:xfrm>
          <a:off x="9450017" y="6236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103124</xdr:rowOff>
    </xdr:from>
    <xdr:to>
      <xdr:col>12</xdr:col>
      <xdr:colOff>511175</xdr:colOff>
      <xdr:row>38</xdr:row>
      <xdr:rowOff>110744</xdr:rowOff>
    </xdr:to>
    <xdr:cxnSp macro="">
      <xdr:nvCxnSpPr>
        <xdr:cNvPr id="298" name="直線コネクタ 297">
          <a:extLst>
            <a:ext uri="{FF2B5EF4-FFF2-40B4-BE49-F238E27FC236}">
              <a16:creationId xmlns:a16="http://schemas.microsoft.com/office/drawing/2014/main" xmlns="" id="{00000000-0008-0000-0700-00002A010000}"/>
            </a:ext>
          </a:extLst>
        </xdr:cNvPr>
        <xdr:cNvCxnSpPr/>
      </xdr:nvCxnSpPr>
      <xdr:spPr>
        <a:xfrm>
          <a:off x="7861300" y="6446774"/>
          <a:ext cx="889000" cy="179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a:extLst>
            <a:ext uri="{FF2B5EF4-FFF2-40B4-BE49-F238E27FC236}">
              <a16:creationId xmlns:a16="http://schemas.microsoft.com/office/drawing/2014/main" xmlns="" id="{00000000-0008-0000-0700-00002B010000}"/>
            </a:ext>
          </a:extLst>
        </xdr:cNvPr>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48260</xdr:rowOff>
    </xdr:from>
    <xdr:to>
      <xdr:col>11</xdr:col>
      <xdr:colOff>307975</xdr:colOff>
      <xdr:row>37</xdr:row>
      <xdr:rowOff>103124</xdr:rowOff>
    </xdr:to>
    <xdr:cxnSp macro="">
      <xdr:nvCxnSpPr>
        <xdr:cNvPr id="301" name="直線コネクタ 300">
          <a:extLst>
            <a:ext uri="{FF2B5EF4-FFF2-40B4-BE49-F238E27FC236}">
              <a16:creationId xmlns:a16="http://schemas.microsoft.com/office/drawing/2014/main" xmlns="" id="{00000000-0008-0000-0700-00002D010000}"/>
            </a:ext>
          </a:extLst>
        </xdr:cNvPr>
        <xdr:cNvCxnSpPr/>
      </xdr:nvCxnSpPr>
      <xdr:spPr>
        <a:xfrm>
          <a:off x="6972300" y="639191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a:extLst>
            <a:ext uri="{FF2B5EF4-FFF2-40B4-BE49-F238E27FC236}">
              <a16:creationId xmlns:a16="http://schemas.microsoft.com/office/drawing/2014/main" xmlns="" id="{00000000-0008-0000-0700-00002E010000}"/>
            </a:ext>
          </a:extLst>
        </xdr:cNvPr>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158640</xdr:rowOff>
    </xdr:from>
    <xdr:ext cx="469744"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7626427" y="5987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a:extLst>
            <a:ext uri="{FF2B5EF4-FFF2-40B4-BE49-F238E27FC236}">
              <a16:creationId xmlns:a16="http://schemas.microsoft.com/office/drawing/2014/main" xmlns="" id="{00000000-0008-0000-0700-000030010000}"/>
            </a:ext>
          </a:extLst>
        </xdr:cNvPr>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xmlns=""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xmlns=""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a:extLst>
            <a:ext uri="{FF2B5EF4-FFF2-40B4-BE49-F238E27FC236}">
              <a16:creationId xmlns:a16="http://schemas.microsoft.com/office/drawing/2014/main" xmlns="" id="{00000000-0008-0000-0700-000037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a:extLst>
            <a:ext uri="{FF2B5EF4-FFF2-40B4-BE49-F238E27FC236}">
              <a16:creationId xmlns:a16="http://schemas.microsoft.com/office/drawing/2014/main" xmlns="" id="{00000000-0008-0000-0700-000038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3" name="円/楕円 312">
          <a:extLst>
            <a:ext uri="{FF2B5EF4-FFF2-40B4-BE49-F238E27FC236}">
              <a16:creationId xmlns:a16="http://schemas.microsoft.com/office/drawing/2014/main" xmlns="" id="{00000000-0008-0000-0700-000039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59944</xdr:rowOff>
    </xdr:from>
    <xdr:to>
      <xdr:col>12</xdr:col>
      <xdr:colOff>561975</xdr:colOff>
      <xdr:row>38</xdr:row>
      <xdr:rowOff>161544</xdr:rowOff>
    </xdr:to>
    <xdr:sp macro="" textlink="">
      <xdr:nvSpPr>
        <xdr:cNvPr id="315" name="円/楕円 314">
          <a:extLst>
            <a:ext uri="{FF2B5EF4-FFF2-40B4-BE49-F238E27FC236}">
              <a16:creationId xmlns:a16="http://schemas.microsoft.com/office/drawing/2014/main" xmlns="" id="{00000000-0008-0000-0700-00003B010000}"/>
            </a:ext>
          </a:extLst>
        </xdr:cNvPr>
        <xdr:cNvSpPr/>
      </xdr:nvSpPr>
      <xdr:spPr>
        <a:xfrm>
          <a:off x="8699500" y="6575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152671</xdr:rowOff>
    </xdr:from>
    <xdr:ext cx="378565"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8561017" y="66677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52324</xdr:rowOff>
    </xdr:from>
    <xdr:to>
      <xdr:col>11</xdr:col>
      <xdr:colOff>358775</xdr:colOff>
      <xdr:row>37</xdr:row>
      <xdr:rowOff>153924</xdr:rowOff>
    </xdr:to>
    <xdr:sp macro="" textlink="">
      <xdr:nvSpPr>
        <xdr:cNvPr id="317" name="円/楕円 316">
          <a:extLst>
            <a:ext uri="{FF2B5EF4-FFF2-40B4-BE49-F238E27FC236}">
              <a16:creationId xmlns:a16="http://schemas.microsoft.com/office/drawing/2014/main" xmlns="" id="{00000000-0008-0000-0700-00003D010000}"/>
            </a:ext>
          </a:extLst>
        </xdr:cNvPr>
        <xdr:cNvSpPr/>
      </xdr:nvSpPr>
      <xdr:spPr>
        <a:xfrm>
          <a:off x="7810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37</xdr:row>
      <xdr:rowOff>145051</xdr:rowOff>
    </xdr:from>
    <xdr:ext cx="378565" cy="259045"/>
    <xdr:sp macro="" textlink="">
      <xdr:nvSpPr>
        <xdr:cNvPr id="318" name="テキスト ボックス 317">
          <a:extLst>
            <a:ext uri="{FF2B5EF4-FFF2-40B4-BE49-F238E27FC236}">
              <a16:creationId xmlns:a16="http://schemas.microsoft.com/office/drawing/2014/main" xmlns="" id="{00000000-0008-0000-0700-00003E010000}"/>
            </a:ext>
          </a:extLst>
        </xdr:cNvPr>
        <xdr:cNvSpPr txBox="1"/>
      </xdr:nvSpPr>
      <xdr:spPr>
        <a:xfrm>
          <a:off x="7672017" y="6488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746</a:t>
          </a:r>
          <a:endParaRPr kumimoji="1" lang="ja-JP" altLang="en-US" sz="1000" b="1">
            <a:solidFill>
              <a:srgbClr val="FF0000"/>
            </a:solidFill>
            <a:latin typeface="ＭＳ Ｐゴシック"/>
          </a:endParaRPr>
        </a:p>
      </xdr:txBody>
    </xdr:sp>
    <xdr:clientData/>
  </xdr:oneCellAnchor>
  <xdr:twoCellAnchor>
    <xdr:from>
      <xdr:col>10</xdr:col>
      <xdr:colOff>53975</xdr:colOff>
      <xdr:row>36</xdr:row>
      <xdr:rowOff>168910</xdr:rowOff>
    </xdr:from>
    <xdr:to>
      <xdr:col>10</xdr:col>
      <xdr:colOff>155575</xdr:colOff>
      <xdr:row>37</xdr:row>
      <xdr:rowOff>99060</xdr:rowOff>
    </xdr:to>
    <xdr:sp macro="" textlink="">
      <xdr:nvSpPr>
        <xdr:cNvPr id="319" name="円/楕円 318">
          <a:extLst>
            <a:ext uri="{FF2B5EF4-FFF2-40B4-BE49-F238E27FC236}">
              <a16:creationId xmlns:a16="http://schemas.microsoft.com/office/drawing/2014/main" xmlns="" id="{00000000-0008-0000-0700-00003F010000}"/>
            </a:ext>
          </a:extLst>
        </xdr:cNvPr>
        <xdr:cNvSpPr/>
      </xdr:nvSpPr>
      <xdr:spPr>
        <a:xfrm>
          <a:off x="6921500" y="6341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90187</xdr:rowOff>
    </xdr:from>
    <xdr:ext cx="378565" cy="259045"/>
    <xdr:sp macro="" textlink="">
      <xdr:nvSpPr>
        <xdr:cNvPr id="320" name="テキスト ボックス 319">
          <a:extLst>
            <a:ext uri="{FF2B5EF4-FFF2-40B4-BE49-F238E27FC236}">
              <a16:creationId xmlns:a16="http://schemas.microsoft.com/office/drawing/2014/main" xmlns="" id="{00000000-0008-0000-0700-000040010000}"/>
            </a:ext>
          </a:extLst>
        </xdr:cNvPr>
        <xdr:cNvSpPr txBox="1"/>
      </xdr:nvSpPr>
      <xdr:spPr>
        <a:xfrm>
          <a:off x="6783017" y="6433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a:extLst>
            <a:ext uri="{FF2B5EF4-FFF2-40B4-BE49-F238E27FC236}">
              <a16:creationId xmlns:a16="http://schemas.microsoft.com/office/drawing/2014/main" xmlns=""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a:extLst>
            <a:ext uri="{FF2B5EF4-FFF2-40B4-BE49-F238E27FC236}">
              <a16:creationId xmlns:a16="http://schemas.microsoft.com/office/drawing/2014/main" xmlns=""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a:extLst>
            <a:ext uri="{FF2B5EF4-FFF2-40B4-BE49-F238E27FC236}">
              <a16:creationId xmlns:a16="http://schemas.microsoft.com/office/drawing/2014/main" xmlns=""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24,903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a:extLst>
            <a:ext uri="{FF2B5EF4-FFF2-40B4-BE49-F238E27FC236}">
              <a16:creationId xmlns:a16="http://schemas.microsoft.com/office/drawing/2014/main" xmlns=""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a:extLst>
            <a:ext uri="{FF2B5EF4-FFF2-40B4-BE49-F238E27FC236}">
              <a16:creationId xmlns:a16="http://schemas.microsoft.com/office/drawing/2014/main" xmlns="" id="{00000000-0008-0000-0700-00004F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a:extLst>
            <a:ext uri="{FF2B5EF4-FFF2-40B4-BE49-F238E27FC236}">
              <a16:creationId xmlns:a16="http://schemas.microsoft.com/office/drawing/2014/main" xmlns="" id="{00000000-0008-0000-0700-000050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a:extLst>
            <a:ext uri="{FF2B5EF4-FFF2-40B4-BE49-F238E27FC236}">
              <a16:creationId xmlns:a16="http://schemas.microsoft.com/office/drawing/2014/main" xmlns="" id="{00000000-0008-0000-0700-000052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a:extLst>
            <a:ext uri="{FF2B5EF4-FFF2-40B4-BE49-F238E27FC236}">
              <a16:creationId xmlns:a16="http://schemas.microsoft.com/office/drawing/2014/main" xmlns="" id="{00000000-0008-0000-0700-000054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a:extLst>
            <a:ext uri="{FF2B5EF4-FFF2-40B4-BE49-F238E27FC236}">
              <a16:creationId xmlns:a16="http://schemas.microsoft.com/office/drawing/2014/main" xmlns=""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a:extLst>
            <a:ext uri="{FF2B5EF4-FFF2-40B4-BE49-F238E27FC236}">
              <a16:creationId xmlns:a16="http://schemas.microsoft.com/office/drawing/2014/main" xmlns=""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a:extLst>
            <a:ext uri="{FF2B5EF4-FFF2-40B4-BE49-F238E27FC236}">
              <a16:creationId xmlns:a16="http://schemas.microsoft.com/office/drawing/2014/main" xmlns="" id="{00000000-0008-0000-0700-000059010000}"/>
            </a:ext>
          </a:extLst>
        </xdr:cNvPr>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a:extLst>
            <a:ext uri="{FF2B5EF4-FFF2-40B4-BE49-F238E27FC236}">
              <a16:creationId xmlns:a16="http://schemas.microsoft.com/office/drawing/2014/main" xmlns="" id="{00000000-0008-0000-0700-00005A010000}"/>
            </a:ext>
          </a:extLst>
        </xdr:cNvPr>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a:extLst>
            <a:ext uri="{FF2B5EF4-FFF2-40B4-BE49-F238E27FC236}">
              <a16:creationId xmlns:a16="http://schemas.microsoft.com/office/drawing/2014/main" xmlns="" id="{00000000-0008-0000-0700-00005B010000}"/>
            </a:ext>
          </a:extLst>
        </xdr:cNvPr>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10693</xdr:rowOff>
    </xdr:from>
    <xdr:to>
      <xdr:col>15</xdr:col>
      <xdr:colOff>180975</xdr:colOff>
      <xdr:row>57</xdr:row>
      <xdr:rowOff>130766</xdr:rowOff>
    </xdr:to>
    <xdr:cxnSp macro="">
      <xdr:nvCxnSpPr>
        <xdr:cNvPr id="349" name="直線コネクタ 348">
          <a:extLst>
            <a:ext uri="{FF2B5EF4-FFF2-40B4-BE49-F238E27FC236}">
              <a16:creationId xmlns:a16="http://schemas.microsoft.com/office/drawing/2014/main" xmlns="" id="{00000000-0008-0000-0700-00005D010000}"/>
            </a:ext>
          </a:extLst>
        </xdr:cNvPr>
        <xdr:cNvCxnSpPr/>
      </xdr:nvCxnSpPr>
      <xdr:spPr>
        <a:xfrm>
          <a:off x="9639300" y="9783343"/>
          <a:ext cx="838200" cy="1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111447</xdr:rowOff>
    </xdr:from>
    <xdr:ext cx="534377" cy="259045"/>
    <xdr:sp macro="" textlink="">
      <xdr:nvSpPr>
        <xdr:cNvPr id="350" name="農林水産業費平均値テキスト">
          <a:extLst>
            <a:ext uri="{FF2B5EF4-FFF2-40B4-BE49-F238E27FC236}">
              <a16:creationId xmlns:a16="http://schemas.microsoft.com/office/drawing/2014/main" xmlns="" id="{00000000-0008-0000-0700-00005E010000}"/>
            </a:ext>
          </a:extLst>
        </xdr:cNvPr>
        <xdr:cNvSpPr txBox="1"/>
      </xdr:nvSpPr>
      <xdr:spPr>
        <a:xfrm>
          <a:off x="10528300" y="9884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a:extLst>
            <a:ext uri="{FF2B5EF4-FFF2-40B4-BE49-F238E27FC236}">
              <a16:creationId xmlns:a16="http://schemas.microsoft.com/office/drawing/2014/main" xmlns="" id="{00000000-0008-0000-0700-00005F010000}"/>
            </a:ext>
          </a:extLst>
        </xdr:cNvPr>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10693</xdr:rowOff>
    </xdr:from>
    <xdr:to>
      <xdr:col>14</xdr:col>
      <xdr:colOff>28575</xdr:colOff>
      <xdr:row>57</xdr:row>
      <xdr:rowOff>110630</xdr:rowOff>
    </xdr:to>
    <xdr:cxnSp macro="">
      <xdr:nvCxnSpPr>
        <xdr:cNvPr id="352" name="直線コネクタ 351">
          <a:extLst>
            <a:ext uri="{FF2B5EF4-FFF2-40B4-BE49-F238E27FC236}">
              <a16:creationId xmlns:a16="http://schemas.microsoft.com/office/drawing/2014/main" xmlns="" id="{00000000-0008-0000-0700-000060010000}"/>
            </a:ext>
          </a:extLst>
        </xdr:cNvPr>
        <xdr:cNvCxnSpPr/>
      </xdr:nvCxnSpPr>
      <xdr:spPr>
        <a:xfrm flipV="1">
          <a:off x="8750300" y="9783343"/>
          <a:ext cx="889000" cy="99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a:extLst>
            <a:ext uri="{FF2B5EF4-FFF2-40B4-BE49-F238E27FC236}">
              <a16:creationId xmlns:a16="http://schemas.microsoft.com/office/drawing/2014/main" xmlns="" id="{00000000-0008-0000-0700-000061010000}"/>
            </a:ext>
          </a:extLst>
        </xdr:cNvPr>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110630</xdr:rowOff>
    </xdr:from>
    <xdr:to>
      <xdr:col>12</xdr:col>
      <xdr:colOff>511175</xdr:colOff>
      <xdr:row>57</xdr:row>
      <xdr:rowOff>116574</xdr:rowOff>
    </xdr:to>
    <xdr:cxnSp macro="">
      <xdr:nvCxnSpPr>
        <xdr:cNvPr id="355" name="直線コネクタ 354">
          <a:extLst>
            <a:ext uri="{FF2B5EF4-FFF2-40B4-BE49-F238E27FC236}">
              <a16:creationId xmlns:a16="http://schemas.microsoft.com/office/drawing/2014/main" xmlns="" id="{00000000-0008-0000-0700-000063010000}"/>
            </a:ext>
          </a:extLst>
        </xdr:cNvPr>
        <xdr:cNvCxnSpPr/>
      </xdr:nvCxnSpPr>
      <xdr:spPr>
        <a:xfrm flipV="1">
          <a:off x="7861300" y="9883280"/>
          <a:ext cx="889000" cy="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a:extLst>
            <a:ext uri="{FF2B5EF4-FFF2-40B4-BE49-F238E27FC236}">
              <a16:creationId xmlns:a16="http://schemas.microsoft.com/office/drawing/2014/main" xmlns="" id="{00000000-0008-0000-0700-000064010000}"/>
            </a:ext>
          </a:extLst>
        </xdr:cNvPr>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48448</xdr:rowOff>
    </xdr:from>
    <xdr:ext cx="534377"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483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110916</xdr:rowOff>
    </xdr:from>
    <xdr:to>
      <xdr:col>11</xdr:col>
      <xdr:colOff>307975</xdr:colOff>
      <xdr:row>57</xdr:row>
      <xdr:rowOff>116574</xdr:rowOff>
    </xdr:to>
    <xdr:cxnSp macro="">
      <xdr:nvCxnSpPr>
        <xdr:cNvPr id="358" name="直線コネクタ 357">
          <a:extLst>
            <a:ext uri="{FF2B5EF4-FFF2-40B4-BE49-F238E27FC236}">
              <a16:creationId xmlns:a16="http://schemas.microsoft.com/office/drawing/2014/main" xmlns="" id="{00000000-0008-0000-0700-000066010000}"/>
            </a:ext>
          </a:extLst>
        </xdr:cNvPr>
        <xdr:cNvCxnSpPr/>
      </xdr:nvCxnSpPr>
      <xdr:spPr>
        <a:xfrm>
          <a:off x="6972300" y="9883566"/>
          <a:ext cx="889000" cy="5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a:extLst>
            <a:ext uri="{FF2B5EF4-FFF2-40B4-BE49-F238E27FC236}">
              <a16:creationId xmlns:a16="http://schemas.microsoft.com/office/drawing/2014/main" xmlns="" id="{00000000-0008-0000-0700-000067010000}"/>
            </a:ext>
          </a:extLst>
        </xdr:cNvPr>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1814</xdr:rowOff>
    </xdr:from>
    <xdr:ext cx="534377"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7594111" y="9945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a:extLst>
            <a:ext uri="{FF2B5EF4-FFF2-40B4-BE49-F238E27FC236}">
              <a16:creationId xmlns:a16="http://schemas.microsoft.com/office/drawing/2014/main" xmlns="" id="{00000000-0008-0000-0700-000069010000}"/>
            </a:ext>
          </a:extLst>
        </xdr:cNvPr>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27932</xdr:rowOff>
    </xdr:from>
    <xdr:ext cx="534377" cy="259045"/>
    <xdr:sp macro="" textlink="">
      <xdr:nvSpPr>
        <xdr:cNvPr id="362" name="テキスト ボックス 361">
          <a:extLst>
            <a:ext uri="{FF2B5EF4-FFF2-40B4-BE49-F238E27FC236}">
              <a16:creationId xmlns:a16="http://schemas.microsoft.com/office/drawing/2014/main" xmlns="" id="{00000000-0008-0000-0700-00006A010000}"/>
            </a:ext>
          </a:extLst>
        </xdr:cNvPr>
        <xdr:cNvSpPr txBox="1"/>
      </xdr:nvSpPr>
      <xdr:spPr>
        <a:xfrm>
          <a:off x="6705111" y="997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79966</xdr:rowOff>
    </xdr:from>
    <xdr:to>
      <xdr:col>15</xdr:col>
      <xdr:colOff>231775</xdr:colOff>
      <xdr:row>58</xdr:row>
      <xdr:rowOff>10116</xdr:rowOff>
    </xdr:to>
    <xdr:sp macro="" textlink="">
      <xdr:nvSpPr>
        <xdr:cNvPr id="368" name="円/楕円 367">
          <a:extLst>
            <a:ext uri="{FF2B5EF4-FFF2-40B4-BE49-F238E27FC236}">
              <a16:creationId xmlns:a16="http://schemas.microsoft.com/office/drawing/2014/main" xmlns="" id="{00000000-0008-0000-0700-000070010000}"/>
            </a:ext>
          </a:extLst>
        </xdr:cNvPr>
        <xdr:cNvSpPr/>
      </xdr:nvSpPr>
      <xdr:spPr>
        <a:xfrm>
          <a:off x="10426700" y="985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102843</xdr:rowOff>
    </xdr:from>
    <xdr:ext cx="534377" cy="259045"/>
    <xdr:sp macro="" textlink="">
      <xdr:nvSpPr>
        <xdr:cNvPr id="369" name="農林水産業費該当値テキスト">
          <a:extLst>
            <a:ext uri="{FF2B5EF4-FFF2-40B4-BE49-F238E27FC236}">
              <a16:creationId xmlns:a16="http://schemas.microsoft.com/office/drawing/2014/main" xmlns="" id="{00000000-0008-0000-0700-000071010000}"/>
            </a:ext>
          </a:extLst>
        </xdr:cNvPr>
        <xdr:cNvSpPr txBox="1"/>
      </xdr:nvSpPr>
      <xdr:spPr>
        <a:xfrm>
          <a:off x="10528300" y="970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13,469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131343</xdr:rowOff>
    </xdr:from>
    <xdr:to>
      <xdr:col>14</xdr:col>
      <xdr:colOff>79375</xdr:colOff>
      <xdr:row>57</xdr:row>
      <xdr:rowOff>61493</xdr:rowOff>
    </xdr:to>
    <xdr:sp macro="" textlink="">
      <xdr:nvSpPr>
        <xdr:cNvPr id="370" name="円/楕円 369">
          <a:extLst>
            <a:ext uri="{FF2B5EF4-FFF2-40B4-BE49-F238E27FC236}">
              <a16:creationId xmlns:a16="http://schemas.microsoft.com/office/drawing/2014/main" xmlns="" id="{00000000-0008-0000-0700-000072010000}"/>
            </a:ext>
          </a:extLst>
        </xdr:cNvPr>
        <xdr:cNvSpPr/>
      </xdr:nvSpPr>
      <xdr:spPr>
        <a:xfrm>
          <a:off x="9588500" y="9732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78020</xdr:rowOff>
    </xdr:from>
    <xdr:ext cx="534377" cy="259045"/>
    <xdr:sp macro="" textlink="">
      <xdr:nvSpPr>
        <xdr:cNvPr id="371" name="テキスト ボックス 370">
          <a:extLst>
            <a:ext uri="{FF2B5EF4-FFF2-40B4-BE49-F238E27FC236}">
              <a16:creationId xmlns:a16="http://schemas.microsoft.com/office/drawing/2014/main" xmlns="" id="{00000000-0008-0000-0700-000073010000}"/>
            </a:ext>
          </a:extLst>
        </xdr:cNvPr>
        <xdr:cNvSpPr txBox="1"/>
      </xdr:nvSpPr>
      <xdr:spPr>
        <a:xfrm>
          <a:off x="9372111" y="950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19,772</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59830</xdr:rowOff>
    </xdr:from>
    <xdr:to>
      <xdr:col>12</xdr:col>
      <xdr:colOff>561975</xdr:colOff>
      <xdr:row>57</xdr:row>
      <xdr:rowOff>161430</xdr:rowOff>
    </xdr:to>
    <xdr:sp macro="" textlink="">
      <xdr:nvSpPr>
        <xdr:cNvPr id="372" name="円/楕円 371">
          <a:extLst>
            <a:ext uri="{FF2B5EF4-FFF2-40B4-BE49-F238E27FC236}">
              <a16:creationId xmlns:a16="http://schemas.microsoft.com/office/drawing/2014/main" xmlns="" id="{00000000-0008-0000-0700-000074010000}"/>
            </a:ext>
          </a:extLst>
        </xdr:cNvPr>
        <xdr:cNvSpPr/>
      </xdr:nvSpPr>
      <xdr:spPr>
        <a:xfrm>
          <a:off x="8699500" y="9832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6507</xdr:rowOff>
    </xdr:from>
    <xdr:ext cx="534377" cy="259045"/>
    <xdr:sp macro="" textlink="">
      <xdr:nvSpPr>
        <xdr:cNvPr id="373" name="テキスト ボックス 372">
          <a:extLst>
            <a:ext uri="{FF2B5EF4-FFF2-40B4-BE49-F238E27FC236}">
              <a16:creationId xmlns:a16="http://schemas.microsoft.com/office/drawing/2014/main" xmlns="" id="{00000000-0008-0000-0700-000075010000}"/>
            </a:ext>
          </a:extLst>
        </xdr:cNvPr>
        <xdr:cNvSpPr txBox="1"/>
      </xdr:nvSpPr>
      <xdr:spPr>
        <a:xfrm>
          <a:off x="8483111" y="960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14,526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65774</xdr:rowOff>
    </xdr:from>
    <xdr:to>
      <xdr:col>11</xdr:col>
      <xdr:colOff>358775</xdr:colOff>
      <xdr:row>57</xdr:row>
      <xdr:rowOff>167374</xdr:rowOff>
    </xdr:to>
    <xdr:sp macro="" textlink="">
      <xdr:nvSpPr>
        <xdr:cNvPr id="374" name="円/楕円 373">
          <a:extLst>
            <a:ext uri="{FF2B5EF4-FFF2-40B4-BE49-F238E27FC236}">
              <a16:creationId xmlns:a16="http://schemas.microsoft.com/office/drawing/2014/main" xmlns="" id="{00000000-0008-0000-0700-000076010000}"/>
            </a:ext>
          </a:extLst>
        </xdr:cNvPr>
        <xdr:cNvSpPr/>
      </xdr:nvSpPr>
      <xdr:spPr>
        <a:xfrm>
          <a:off x="7810500" y="983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12451</xdr:rowOff>
    </xdr:from>
    <xdr:ext cx="534377" cy="259045"/>
    <xdr:sp macro="" textlink="">
      <xdr:nvSpPr>
        <xdr:cNvPr id="375" name="テキスト ボックス 374">
          <a:extLst>
            <a:ext uri="{FF2B5EF4-FFF2-40B4-BE49-F238E27FC236}">
              <a16:creationId xmlns:a16="http://schemas.microsoft.com/office/drawing/2014/main" xmlns="" id="{00000000-0008-0000-0700-000077010000}"/>
            </a:ext>
          </a:extLst>
        </xdr:cNvPr>
        <xdr:cNvSpPr txBox="1"/>
      </xdr:nvSpPr>
      <xdr:spPr>
        <a:xfrm>
          <a:off x="7594111" y="9613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14,214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60116</xdr:rowOff>
    </xdr:from>
    <xdr:to>
      <xdr:col>10</xdr:col>
      <xdr:colOff>155575</xdr:colOff>
      <xdr:row>57</xdr:row>
      <xdr:rowOff>161716</xdr:rowOff>
    </xdr:to>
    <xdr:sp macro="" textlink="">
      <xdr:nvSpPr>
        <xdr:cNvPr id="376" name="円/楕円 375">
          <a:extLst>
            <a:ext uri="{FF2B5EF4-FFF2-40B4-BE49-F238E27FC236}">
              <a16:creationId xmlns:a16="http://schemas.microsoft.com/office/drawing/2014/main" xmlns="" id="{00000000-0008-0000-0700-000078010000}"/>
            </a:ext>
          </a:extLst>
        </xdr:cNvPr>
        <xdr:cNvSpPr/>
      </xdr:nvSpPr>
      <xdr:spPr>
        <a:xfrm>
          <a:off x="6921500" y="983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6793</xdr:rowOff>
    </xdr:from>
    <xdr:ext cx="534377" cy="259045"/>
    <xdr:sp macro="" textlink="">
      <xdr:nvSpPr>
        <xdr:cNvPr id="377" name="テキスト ボックス 376">
          <a:extLst>
            <a:ext uri="{FF2B5EF4-FFF2-40B4-BE49-F238E27FC236}">
              <a16:creationId xmlns:a16="http://schemas.microsoft.com/office/drawing/2014/main" xmlns="" id="{00000000-0008-0000-0700-000079010000}"/>
            </a:ext>
          </a:extLst>
        </xdr:cNvPr>
        <xdr:cNvSpPr txBox="1"/>
      </xdr:nvSpPr>
      <xdr:spPr>
        <a:xfrm>
          <a:off x="6705111" y="960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a:extLst>
            <a:ext uri="{FF2B5EF4-FFF2-40B4-BE49-F238E27FC236}">
              <a16:creationId xmlns:a16="http://schemas.microsoft.com/office/drawing/2014/main" xmlns=""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a:extLst>
            <a:ext uri="{FF2B5EF4-FFF2-40B4-BE49-F238E27FC236}">
              <a16:creationId xmlns:a16="http://schemas.microsoft.com/office/drawing/2014/main" xmlns=""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a:extLst>
            <a:ext uri="{FF2B5EF4-FFF2-40B4-BE49-F238E27FC236}">
              <a16:creationId xmlns:a16="http://schemas.microsoft.com/office/drawing/2014/main" xmlns=""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a:extLst>
            <a:ext uri="{FF2B5EF4-FFF2-40B4-BE49-F238E27FC236}">
              <a16:creationId xmlns:a16="http://schemas.microsoft.com/office/drawing/2014/main" xmlns=""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a:extLst>
            <a:ext uri="{FF2B5EF4-FFF2-40B4-BE49-F238E27FC236}">
              <a16:creationId xmlns:a16="http://schemas.microsoft.com/office/drawing/2014/main" xmlns=""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a:extLst>
            <a:ext uri="{FF2B5EF4-FFF2-40B4-BE49-F238E27FC236}">
              <a16:creationId xmlns:a16="http://schemas.microsoft.com/office/drawing/2014/main" xmlns=""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13,327</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a:extLst>
            <a:ext uri="{FF2B5EF4-FFF2-40B4-BE49-F238E27FC236}">
              <a16:creationId xmlns:a16="http://schemas.microsoft.com/office/drawing/2014/main" xmlns=""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a:extLst>
            <a:ext uri="{FF2B5EF4-FFF2-40B4-BE49-F238E27FC236}">
              <a16:creationId xmlns:a16="http://schemas.microsoft.com/office/drawing/2014/main" xmlns="" id="{00000000-0008-0000-0700-000088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a:extLst>
            <a:ext uri="{FF2B5EF4-FFF2-40B4-BE49-F238E27FC236}">
              <a16:creationId xmlns:a16="http://schemas.microsoft.com/office/drawing/2014/main" xmlns="" id="{00000000-0008-0000-0700-000089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a:extLst>
            <a:ext uri="{FF2B5EF4-FFF2-40B4-BE49-F238E27FC236}">
              <a16:creationId xmlns:a16="http://schemas.microsoft.com/office/drawing/2014/main" xmlns="" id="{00000000-0008-0000-0700-00008A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a:extLst>
            <a:ext uri="{FF2B5EF4-FFF2-40B4-BE49-F238E27FC236}">
              <a16:creationId xmlns:a16="http://schemas.microsoft.com/office/drawing/2014/main" xmlns="" id="{00000000-0008-0000-0700-00008B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a:extLst>
            <a:ext uri="{FF2B5EF4-FFF2-40B4-BE49-F238E27FC236}">
              <a16:creationId xmlns:a16="http://schemas.microsoft.com/office/drawing/2014/main" xmlns="" id="{00000000-0008-0000-0700-00008D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a:extLst>
            <a:ext uri="{FF2B5EF4-FFF2-40B4-BE49-F238E27FC236}">
              <a16:creationId xmlns:a16="http://schemas.microsoft.com/office/drawing/2014/main" xmlns="" id="{00000000-0008-0000-0700-00008F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a:extLst>
            <a:ext uri="{FF2B5EF4-FFF2-40B4-BE49-F238E27FC236}">
              <a16:creationId xmlns:a16="http://schemas.microsoft.com/office/drawing/2014/main" xmlns="" id="{00000000-0008-0000-0700-000090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a:extLst>
            <a:ext uri="{FF2B5EF4-FFF2-40B4-BE49-F238E27FC236}">
              <a16:creationId xmlns:a16="http://schemas.microsoft.com/office/drawing/2014/main" xmlns="" id="{00000000-0008-0000-0700-000092010000}"/>
            </a:ext>
          </a:extLst>
        </xdr:cNvPr>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a:extLst>
            <a:ext uri="{FF2B5EF4-FFF2-40B4-BE49-F238E27FC236}">
              <a16:creationId xmlns:a16="http://schemas.microsoft.com/office/drawing/2014/main" xmlns="" id="{00000000-0008-0000-0700-000093010000}"/>
            </a:ext>
          </a:extLst>
        </xdr:cNvPr>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a:extLst>
            <a:ext uri="{FF2B5EF4-FFF2-40B4-BE49-F238E27FC236}">
              <a16:creationId xmlns:a16="http://schemas.microsoft.com/office/drawing/2014/main" xmlns="" id="{00000000-0008-0000-0700-000094010000}"/>
            </a:ext>
          </a:extLst>
        </xdr:cNvPr>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a:extLst>
            <a:ext uri="{FF2B5EF4-FFF2-40B4-BE49-F238E27FC236}">
              <a16:creationId xmlns:a16="http://schemas.microsoft.com/office/drawing/2014/main" xmlns="" id="{00000000-0008-0000-0700-000095010000}"/>
            </a:ext>
          </a:extLst>
        </xdr:cNvPr>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35344</xdr:rowOff>
    </xdr:from>
    <xdr:to>
      <xdr:col>15</xdr:col>
      <xdr:colOff>180975</xdr:colOff>
      <xdr:row>77</xdr:row>
      <xdr:rowOff>145492</xdr:rowOff>
    </xdr:to>
    <xdr:cxnSp macro="">
      <xdr:nvCxnSpPr>
        <xdr:cNvPr id="406" name="直線コネクタ 405">
          <a:extLst>
            <a:ext uri="{FF2B5EF4-FFF2-40B4-BE49-F238E27FC236}">
              <a16:creationId xmlns:a16="http://schemas.microsoft.com/office/drawing/2014/main" xmlns="" id="{00000000-0008-0000-0700-000096010000}"/>
            </a:ext>
          </a:extLst>
        </xdr:cNvPr>
        <xdr:cNvCxnSpPr/>
      </xdr:nvCxnSpPr>
      <xdr:spPr>
        <a:xfrm>
          <a:off x="9639300" y="13236994"/>
          <a:ext cx="838200" cy="11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81920</xdr:rowOff>
    </xdr:from>
    <xdr:ext cx="469744" cy="259045"/>
    <xdr:sp macro="" textlink="">
      <xdr:nvSpPr>
        <xdr:cNvPr id="407" name="商工費平均値テキスト">
          <a:extLst>
            <a:ext uri="{FF2B5EF4-FFF2-40B4-BE49-F238E27FC236}">
              <a16:creationId xmlns:a16="http://schemas.microsoft.com/office/drawing/2014/main" xmlns="" id="{00000000-0008-0000-0700-000097010000}"/>
            </a:ext>
          </a:extLst>
        </xdr:cNvPr>
        <xdr:cNvSpPr txBox="1"/>
      </xdr:nvSpPr>
      <xdr:spPr>
        <a:xfrm>
          <a:off x="10528300" y="13283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a:extLst>
            <a:ext uri="{FF2B5EF4-FFF2-40B4-BE49-F238E27FC236}">
              <a16:creationId xmlns:a16="http://schemas.microsoft.com/office/drawing/2014/main" xmlns="" id="{00000000-0008-0000-0700-000098010000}"/>
            </a:ext>
          </a:extLst>
        </xdr:cNvPr>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35344</xdr:rowOff>
    </xdr:from>
    <xdr:to>
      <xdr:col>14</xdr:col>
      <xdr:colOff>28575</xdr:colOff>
      <xdr:row>78</xdr:row>
      <xdr:rowOff>10464</xdr:rowOff>
    </xdr:to>
    <xdr:cxnSp macro="">
      <xdr:nvCxnSpPr>
        <xdr:cNvPr id="409" name="直線コネクタ 408">
          <a:extLst>
            <a:ext uri="{FF2B5EF4-FFF2-40B4-BE49-F238E27FC236}">
              <a16:creationId xmlns:a16="http://schemas.microsoft.com/office/drawing/2014/main" xmlns="" id="{00000000-0008-0000-0700-000099010000}"/>
            </a:ext>
          </a:extLst>
        </xdr:cNvPr>
        <xdr:cNvCxnSpPr/>
      </xdr:nvCxnSpPr>
      <xdr:spPr>
        <a:xfrm flipV="1">
          <a:off x="8750300" y="13236994"/>
          <a:ext cx="889000" cy="146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a:extLst>
            <a:ext uri="{FF2B5EF4-FFF2-40B4-BE49-F238E27FC236}">
              <a16:creationId xmlns:a16="http://schemas.microsoft.com/office/drawing/2014/main" xmlns="" id="{00000000-0008-0000-0700-00009A010000}"/>
            </a:ext>
          </a:extLst>
        </xdr:cNvPr>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10464</xdr:rowOff>
    </xdr:from>
    <xdr:to>
      <xdr:col>12</xdr:col>
      <xdr:colOff>511175</xdr:colOff>
      <xdr:row>78</xdr:row>
      <xdr:rowOff>129184</xdr:rowOff>
    </xdr:to>
    <xdr:cxnSp macro="">
      <xdr:nvCxnSpPr>
        <xdr:cNvPr id="412" name="直線コネクタ 411">
          <a:extLst>
            <a:ext uri="{FF2B5EF4-FFF2-40B4-BE49-F238E27FC236}">
              <a16:creationId xmlns:a16="http://schemas.microsoft.com/office/drawing/2014/main" xmlns="" id="{00000000-0008-0000-0700-00009C010000}"/>
            </a:ext>
          </a:extLst>
        </xdr:cNvPr>
        <xdr:cNvCxnSpPr/>
      </xdr:nvCxnSpPr>
      <xdr:spPr>
        <a:xfrm flipV="1">
          <a:off x="7861300" y="13383564"/>
          <a:ext cx="889000" cy="1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a:extLst>
            <a:ext uri="{FF2B5EF4-FFF2-40B4-BE49-F238E27FC236}">
              <a16:creationId xmlns:a16="http://schemas.microsoft.com/office/drawing/2014/main" xmlns="" id="{00000000-0008-0000-0700-00009D010000}"/>
            </a:ext>
          </a:extLst>
        </xdr:cNvPr>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76</xdr:row>
      <xdr:rowOff>72992</xdr:rowOff>
    </xdr:from>
    <xdr:ext cx="469744"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15427"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129184</xdr:rowOff>
    </xdr:from>
    <xdr:to>
      <xdr:col>11</xdr:col>
      <xdr:colOff>307975</xdr:colOff>
      <xdr:row>78</xdr:row>
      <xdr:rowOff>137413</xdr:rowOff>
    </xdr:to>
    <xdr:cxnSp macro="">
      <xdr:nvCxnSpPr>
        <xdr:cNvPr id="415" name="直線コネクタ 414">
          <a:extLst>
            <a:ext uri="{FF2B5EF4-FFF2-40B4-BE49-F238E27FC236}">
              <a16:creationId xmlns:a16="http://schemas.microsoft.com/office/drawing/2014/main" xmlns="" id="{00000000-0008-0000-0700-00009F010000}"/>
            </a:ext>
          </a:extLst>
        </xdr:cNvPr>
        <xdr:cNvCxnSpPr/>
      </xdr:nvCxnSpPr>
      <xdr:spPr>
        <a:xfrm flipV="1">
          <a:off x="6972300" y="13502284"/>
          <a:ext cx="88900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a:extLst>
            <a:ext uri="{FF2B5EF4-FFF2-40B4-BE49-F238E27FC236}">
              <a16:creationId xmlns:a16="http://schemas.microsoft.com/office/drawing/2014/main" xmlns="" id="{00000000-0008-0000-0700-0000A0010000}"/>
            </a:ext>
          </a:extLst>
        </xdr:cNvPr>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a:extLst>
            <a:ext uri="{FF2B5EF4-FFF2-40B4-BE49-F238E27FC236}">
              <a16:creationId xmlns:a16="http://schemas.microsoft.com/office/drawing/2014/main" xmlns="" id="{00000000-0008-0000-0700-0000A2010000}"/>
            </a:ext>
          </a:extLst>
        </xdr:cNvPr>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xmlns="" id="{00000000-0008-0000-0700-0000A5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94692</xdr:rowOff>
    </xdr:from>
    <xdr:to>
      <xdr:col>15</xdr:col>
      <xdr:colOff>231775</xdr:colOff>
      <xdr:row>78</xdr:row>
      <xdr:rowOff>24842</xdr:rowOff>
    </xdr:to>
    <xdr:sp macro="" textlink="">
      <xdr:nvSpPr>
        <xdr:cNvPr id="425" name="円/楕円 424">
          <a:extLst>
            <a:ext uri="{FF2B5EF4-FFF2-40B4-BE49-F238E27FC236}">
              <a16:creationId xmlns:a16="http://schemas.microsoft.com/office/drawing/2014/main" xmlns="" id="{00000000-0008-0000-0700-0000A9010000}"/>
            </a:ext>
          </a:extLst>
        </xdr:cNvPr>
        <xdr:cNvSpPr/>
      </xdr:nvSpPr>
      <xdr:spPr>
        <a:xfrm>
          <a:off x="10426700" y="1329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117569</xdr:rowOff>
    </xdr:from>
    <xdr:ext cx="469744" cy="259045"/>
    <xdr:sp macro="" textlink="">
      <xdr:nvSpPr>
        <xdr:cNvPr id="426" name="商工費該当値テキスト">
          <a:extLst>
            <a:ext uri="{FF2B5EF4-FFF2-40B4-BE49-F238E27FC236}">
              <a16:creationId xmlns:a16="http://schemas.microsoft.com/office/drawing/2014/main" xmlns="" id="{00000000-0008-0000-0700-0000AA010000}"/>
            </a:ext>
          </a:extLst>
        </xdr:cNvPr>
        <xdr:cNvSpPr txBox="1"/>
      </xdr:nvSpPr>
      <xdr:spPr>
        <a:xfrm>
          <a:off x="10528300" y="1314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6,348</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155994</xdr:rowOff>
    </xdr:from>
    <xdr:to>
      <xdr:col>14</xdr:col>
      <xdr:colOff>79375</xdr:colOff>
      <xdr:row>77</xdr:row>
      <xdr:rowOff>86144</xdr:rowOff>
    </xdr:to>
    <xdr:sp macro="" textlink="">
      <xdr:nvSpPr>
        <xdr:cNvPr id="427" name="円/楕円 426">
          <a:extLst>
            <a:ext uri="{FF2B5EF4-FFF2-40B4-BE49-F238E27FC236}">
              <a16:creationId xmlns:a16="http://schemas.microsoft.com/office/drawing/2014/main" xmlns="" id="{00000000-0008-0000-0700-0000AB010000}"/>
            </a:ext>
          </a:extLst>
        </xdr:cNvPr>
        <xdr:cNvSpPr/>
      </xdr:nvSpPr>
      <xdr:spPr>
        <a:xfrm>
          <a:off x="9588500" y="13186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75</xdr:row>
      <xdr:rowOff>102671</xdr:rowOff>
    </xdr:from>
    <xdr:ext cx="469744" cy="259045"/>
    <xdr:sp macro="" textlink="">
      <xdr:nvSpPr>
        <xdr:cNvPr id="428" name="テキスト ボックス 427">
          <a:extLst>
            <a:ext uri="{FF2B5EF4-FFF2-40B4-BE49-F238E27FC236}">
              <a16:creationId xmlns:a16="http://schemas.microsoft.com/office/drawing/2014/main" xmlns="" id="{00000000-0008-0000-0700-0000AC010000}"/>
            </a:ext>
          </a:extLst>
        </xdr:cNvPr>
        <xdr:cNvSpPr txBox="1"/>
      </xdr:nvSpPr>
      <xdr:spPr>
        <a:xfrm>
          <a:off x="9404427" y="12961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9,239</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131114</xdr:rowOff>
    </xdr:from>
    <xdr:to>
      <xdr:col>12</xdr:col>
      <xdr:colOff>561975</xdr:colOff>
      <xdr:row>78</xdr:row>
      <xdr:rowOff>61264</xdr:rowOff>
    </xdr:to>
    <xdr:sp macro="" textlink="">
      <xdr:nvSpPr>
        <xdr:cNvPr id="429" name="円/楕円 428">
          <a:extLst>
            <a:ext uri="{FF2B5EF4-FFF2-40B4-BE49-F238E27FC236}">
              <a16:creationId xmlns:a16="http://schemas.microsoft.com/office/drawing/2014/main" xmlns="" id="{00000000-0008-0000-0700-0000AD010000}"/>
            </a:ext>
          </a:extLst>
        </xdr:cNvPr>
        <xdr:cNvSpPr/>
      </xdr:nvSpPr>
      <xdr:spPr>
        <a:xfrm>
          <a:off x="8699500" y="13332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52391</xdr:rowOff>
    </xdr:from>
    <xdr:ext cx="469744" cy="259045"/>
    <xdr:sp macro="" textlink="">
      <xdr:nvSpPr>
        <xdr:cNvPr id="430" name="テキスト ボックス 429">
          <a:extLst>
            <a:ext uri="{FF2B5EF4-FFF2-40B4-BE49-F238E27FC236}">
              <a16:creationId xmlns:a16="http://schemas.microsoft.com/office/drawing/2014/main" xmlns="" id="{00000000-0008-0000-0700-0000AE010000}"/>
            </a:ext>
          </a:extLst>
        </xdr:cNvPr>
        <xdr:cNvSpPr txBox="1"/>
      </xdr:nvSpPr>
      <xdr:spPr>
        <a:xfrm>
          <a:off x="8515427" y="13425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5,392</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78384</xdr:rowOff>
    </xdr:from>
    <xdr:to>
      <xdr:col>11</xdr:col>
      <xdr:colOff>358775</xdr:colOff>
      <xdr:row>79</xdr:row>
      <xdr:rowOff>8534</xdr:rowOff>
    </xdr:to>
    <xdr:sp macro="" textlink="">
      <xdr:nvSpPr>
        <xdr:cNvPr id="431" name="円/楕円 430">
          <a:extLst>
            <a:ext uri="{FF2B5EF4-FFF2-40B4-BE49-F238E27FC236}">
              <a16:creationId xmlns:a16="http://schemas.microsoft.com/office/drawing/2014/main" xmlns="" id="{00000000-0008-0000-0700-0000AF010000}"/>
            </a:ext>
          </a:extLst>
        </xdr:cNvPr>
        <xdr:cNvSpPr/>
      </xdr:nvSpPr>
      <xdr:spPr>
        <a:xfrm>
          <a:off x="7810500" y="1345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171111</xdr:rowOff>
    </xdr:from>
    <xdr:ext cx="469744" cy="259045"/>
    <xdr:sp macro="" textlink="">
      <xdr:nvSpPr>
        <xdr:cNvPr id="432" name="テキスト ボックス 431">
          <a:extLst>
            <a:ext uri="{FF2B5EF4-FFF2-40B4-BE49-F238E27FC236}">
              <a16:creationId xmlns:a16="http://schemas.microsoft.com/office/drawing/2014/main" xmlns="" id="{00000000-0008-0000-0700-0000B0010000}"/>
            </a:ext>
          </a:extLst>
        </xdr:cNvPr>
        <xdr:cNvSpPr txBox="1"/>
      </xdr:nvSpPr>
      <xdr:spPr>
        <a:xfrm>
          <a:off x="7626427" y="1354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86613</xdr:rowOff>
    </xdr:from>
    <xdr:to>
      <xdr:col>10</xdr:col>
      <xdr:colOff>155575</xdr:colOff>
      <xdr:row>79</xdr:row>
      <xdr:rowOff>16763</xdr:rowOff>
    </xdr:to>
    <xdr:sp macro="" textlink="">
      <xdr:nvSpPr>
        <xdr:cNvPr id="433" name="円/楕円 432">
          <a:extLst>
            <a:ext uri="{FF2B5EF4-FFF2-40B4-BE49-F238E27FC236}">
              <a16:creationId xmlns:a16="http://schemas.microsoft.com/office/drawing/2014/main" xmlns="" id="{00000000-0008-0000-0700-0000B1010000}"/>
            </a:ext>
          </a:extLst>
        </xdr:cNvPr>
        <xdr:cNvSpPr/>
      </xdr:nvSpPr>
      <xdr:spPr>
        <a:xfrm>
          <a:off x="6921500" y="1345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7890</xdr:rowOff>
    </xdr:from>
    <xdr:ext cx="469744" cy="259045"/>
    <xdr:sp macro="" textlink="">
      <xdr:nvSpPr>
        <xdr:cNvPr id="434" name="テキスト ボックス 433">
          <a:extLst>
            <a:ext uri="{FF2B5EF4-FFF2-40B4-BE49-F238E27FC236}">
              <a16:creationId xmlns:a16="http://schemas.microsoft.com/office/drawing/2014/main" xmlns="" id="{00000000-0008-0000-0700-0000B2010000}"/>
            </a:ext>
          </a:extLst>
        </xdr:cNvPr>
        <xdr:cNvSpPr txBox="1"/>
      </xdr:nvSpPr>
      <xdr:spPr>
        <a:xfrm>
          <a:off x="6737427" y="1355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2,060</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a:extLst>
            <a:ext uri="{FF2B5EF4-FFF2-40B4-BE49-F238E27FC236}">
              <a16:creationId xmlns:a16="http://schemas.microsoft.com/office/drawing/2014/main" xmlns="" id="{00000000-0008-0000-0700-0000B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a:extLst>
            <a:ext uri="{FF2B5EF4-FFF2-40B4-BE49-F238E27FC236}">
              <a16:creationId xmlns:a16="http://schemas.microsoft.com/office/drawing/2014/main" xmlns="" id="{00000000-0008-0000-0700-0000B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a:extLst>
            <a:ext uri="{FF2B5EF4-FFF2-40B4-BE49-F238E27FC236}">
              <a16:creationId xmlns:a16="http://schemas.microsoft.com/office/drawing/2014/main" xmlns="" id="{00000000-0008-0000-0700-0000B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a:extLst>
            <a:ext uri="{FF2B5EF4-FFF2-40B4-BE49-F238E27FC236}">
              <a16:creationId xmlns:a16="http://schemas.microsoft.com/office/drawing/2014/main" xmlns="" id="{00000000-0008-0000-0700-0000B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48,005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a:extLst>
            <a:ext uri="{FF2B5EF4-FFF2-40B4-BE49-F238E27FC236}">
              <a16:creationId xmlns:a16="http://schemas.microsoft.com/office/drawing/2014/main" xmlns="" id="{00000000-0008-0000-0700-0000B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a:extLst>
            <a:ext uri="{FF2B5EF4-FFF2-40B4-BE49-F238E27FC236}">
              <a16:creationId xmlns:a16="http://schemas.microsoft.com/office/drawing/2014/main" xmlns="" id="{00000000-0008-0000-0700-0000BD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a:extLst>
            <a:ext uri="{FF2B5EF4-FFF2-40B4-BE49-F238E27FC236}">
              <a16:creationId xmlns:a16="http://schemas.microsoft.com/office/drawing/2014/main" xmlns="" id="{00000000-0008-0000-0700-0000BE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a:extLst>
            <a:ext uri="{FF2B5EF4-FFF2-40B4-BE49-F238E27FC236}">
              <a16:creationId xmlns:a16="http://schemas.microsoft.com/office/drawing/2014/main" xmlns="" id="{00000000-0008-0000-0700-0000BF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a:extLst>
            <a:ext uri="{FF2B5EF4-FFF2-40B4-BE49-F238E27FC236}">
              <a16:creationId xmlns:a16="http://schemas.microsoft.com/office/drawing/2014/main" xmlns="" id="{00000000-0008-0000-0700-0000C0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a:extLst>
            <a:ext uri="{FF2B5EF4-FFF2-40B4-BE49-F238E27FC236}">
              <a16:creationId xmlns:a16="http://schemas.microsoft.com/office/drawing/2014/main" xmlns="" id="{00000000-0008-0000-0700-0000C1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a:extLst>
            <a:ext uri="{FF2B5EF4-FFF2-40B4-BE49-F238E27FC236}">
              <a16:creationId xmlns:a16="http://schemas.microsoft.com/office/drawing/2014/main" xmlns="" id="{00000000-0008-0000-0700-0000C2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a:extLst>
            <a:ext uri="{FF2B5EF4-FFF2-40B4-BE49-F238E27FC236}">
              <a16:creationId xmlns:a16="http://schemas.microsoft.com/office/drawing/2014/main" xmlns=""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a:extLst>
            <a:ext uri="{FF2B5EF4-FFF2-40B4-BE49-F238E27FC236}">
              <a16:creationId xmlns:a16="http://schemas.microsoft.com/office/drawing/2014/main" xmlns="" id="{00000000-0008-0000-0700-0000C6010000}"/>
            </a:ext>
          </a:extLst>
        </xdr:cNvPr>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a:extLst>
            <a:ext uri="{FF2B5EF4-FFF2-40B4-BE49-F238E27FC236}">
              <a16:creationId xmlns:a16="http://schemas.microsoft.com/office/drawing/2014/main" xmlns="" id="{00000000-0008-0000-0700-0000CA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a:extLst>
            <a:ext uri="{FF2B5EF4-FFF2-40B4-BE49-F238E27FC236}">
              <a16:creationId xmlns:a16="http://schemas.microsoft.com/office/drawing/2014/main" xmlns="" id="{00000000-0008-0000-07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a:extLst>
            <a:ext uri="{FF2B5EF4-FFF2-40B4-BE49-F238E27FC236}">
              <a16:creationId xmlns:a16="http://schemas.microsoft.com/office/drawing/2014/main" xmlns="" id="{00000000-0008-0000-07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a:extLst>
            <a:ext uri="{FF2B5EF4-FFF2-40B4-BE49-F238E27FC236}">
              <a16:creationId xmlns:a16="http://schemas.microsoft.com/office/drawing/2014/main" xmlns="" id="{00000000-0008-0000-07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a:extLst>
            <a:ext uri="{FF2B5EF4-FFF2-40B4-BE49-F238E27FC236}">
              <a16:creationId xmlns:a16="http://schemas.microsoft.com/office/drawing/2014/main" xmlns="" id="{00000000-0008-0000-0700-0000CE010000}"/>
            </a:ext>
          </a:extLst>
        </xdr:cNvPr>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a:extLst>
            <a:ext uri="{FF2B5EF4-FFF2-40B4-BE49-F238E27FC236}">
              <a16:creationId xmlns:a16="http://schemas.microsoft.com/office/drawing/2014/main" xmlns="" id="{00000000-0008-0000-0700-0000CF010000}"/>
            </a:ext>
          </a:extLst>
        </xdr:cNvPr>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a:extLst>
            <a:ext uri="{FF2B5EF4-FFF2-40B4-BE49-F238E27FC236}">
              <a16:creationId xmlns:a16="http://schemas.microsoft.com/office/drawing/2014/main" xmlns="" id="{00000000-0008-0000-0700-0000D1010000}"/>
            </a:ext>
          </a:extLst>
        </xdr:cNvPr>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a:extLst>
            <a:ext uri="{FF2B5EF4-FFF2-40B4-BE49-F238E27FC236}">
              <a16:creationId xmlns:a16="http://schemas.microsoft.com/office/drawing/2014/main" xmlns="" id="{00000000-0008-0000-0700-0000D2010000}"/>
            </a:ext>
          </a:extLst>
        </xdr:cNvPr>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71740</xdr:rowOff>
    </xdr:from>
    <xdr:to>
      <xdr:col>15</xdr:col>
      <xdr:colOff>180975</xdr:colOff>
      <xdr:row>98</xdr:row>
      <xdr:rowOff>120107</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flipV="1">
          <a:off x="9639300" y="16873840"/>
          <a:ext cx="838200" cy="48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75840</xdr:rowOff>
    </xdr:from>
    <xdr:ext cx="534377" cy="259045"/>
    <xdr:sp macro="" textlink="">
      <xdr:nvSpPr>
        <xdr:cNvPr id="468" name="土木費平均値テキスト">
          <a:extLst>
            <a:ext uri="{FF2B5EF4-FFF2-40B4-BE49-F238E27FC236}">
              <a16:creationId xmlns:a16="http://schemas.microsoft.com/office/drawing/2014/main" xmlns="" id="{00000000-0008-0000-0700-0000D4010000}"/>
            </a:ext>
          </a:extLst>
        </xdr:cNvPr>
        <xdr:cNvSpPr txBox="1"/>
      </xdr:nvSpPr>
      <xdr:spPr>
        <a:xfrm>
          <a:off x="10528300" y="16535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a:extLst>
            <a:ext uri="{FF2B5EF4-FFF2-40B4-BE49-F238E27FC236}">
              <a16:creationId xmlns:a16="http://schemas.microsoft.com/office/drawing/2014/main" xmlns="" id="{00000000-0008-0000-0700-0000D5010000}"/>
            </a:ext>
          </a:extLst>
        </xdr:cNvPr>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120107</xdr:rowOff>
    </xdr:from>
    <xdr:to>
      <xdr:col>14</xdr:col>
      <xdr:colOff>28575</xdr:colOff>
      <xdr:row>98</xdr:row>
      <xdr:rowOff>124137</xdr:rowOff>
    </xdr:to>
    <xdr:cxnSp macro="">
      <xdr:nvCxnSpPr>
        <xdr:cNvPr id="470" name="直線コネクタ 469">
          <a:extLst>
            <a:ext uri="{FF2B5EF4-FFF2-40B4-BE49-F238E27FC236}">
              <a16:creationId xmlns:a16="http://schemas.microsoft.com/office/drawing/2014/main" xmlns="" id="{00000000-0008-0000-0700-0000D6010000}"/>
            </a:ext>
          </a:extLst>
        </xdr:cNvPr>
        <xdr:cNvCxnSpPr/>
      </xdr:nvCxnSpPr>
      <xdr:spPr>
        <a:xfrm flipV="1">
          <a:off x="8750300" y="16922207"/>
          <a:ext cx="889000" cy="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a:extLst>
            <a:ext uri="{FF2B5EF4-FFF2-40B4-BE49-F238E27FC236}">
              <a16:creationId xmlns:a16="http://schemas.microsoft.com/office/drawing/2014/main" xmlns="" id="{00000000-0008-0000-0700-0000D7010000}"/>
            </a:ext>
          </a:extLst>
        </xdr:cNvPr>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9822</xdr:rowOff>
    </xdr:from>
    <xdr:ext cx="534377"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9372111" y="1646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65185</xdr:rowOff>
    </xdr:from>
    <xdr:to>
      <xdr:col>12</xdr:col>
      <xdr:colOff>511175</xdr:colOff>
      <xdr:row>98</xdr:row>
      <xdr:rowOff>124137</xdr:rowOff>
    </xdr:to>
    <xdr:cxnSp macro="">
      <xdr:nvCxnSpPr>
        <xdr:cNvPr id="473" name="直線コネクタ 472">
          <a:extLst>
            <a:ext uri="{FF2B5EF4-FFF2-40B4-BE49-F238E27FC236}">
              <a16:creationId xmlns:a16="http://schemas.microsoft.com/office/drawing/2014/main" xmlns="" id="{00000000-0008-0000-0700-0000D9010000}"/>
            </a:ext>
          </a:extLst>
        </xdr:cNvPr>
        <xdr:cNvCxnSpPr/>
      </xdr:nvCxnSpPr>
      <xdr:spPr>
        <a:xfrm>
          <a:off x="7861300" y="16695835"/>
          <a:ext cx="889000" cy="230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a:extLst>
            <a:ext uri="{FF2B5EF4-FFF2-40B4-BE49-F238E27FC236}">
              <a16:creationId xmlns:a16="http://schemas.microsoft.com/office/drawing/2014/main" xmlns="" id="{00000000-0008-0000-0700-0000DA010000}"/>
            </a:ext>
          </a:extLst>
        </xdr:cNvPr>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65185</xdr:rowOff>
    </xdr:from>
    <xdr:to>
      <xdr:col>11</xdr:col>
      <xdr:colOff>307975</xdr:colOff>
      <xdr:row>97</xdr:row>
      <xdr:rowOff>90646</xdr:rowOff>
    </xdr:to>
    <xdr:cxnSp macro="">
      <xdr:nvCxnSpPr>
        <xdr:cNvPr id="476" name="直線コネクタ 475">
          <a:extLst>
            <a:ext uri="{FF2B5EF4-FFF2-40B4-BE49-F238E27FC236}">
              <a16:creationId xmlns:a16="http://schemas.microsoft.com/office/drawing/2014/main" xmlns="" id="{00000000-0008-0000-0700-0000DC010000}"/>
            </a:ext>
          </a:extLst>
        </xdr:cNvPr>
        <xdr:cNvCxnSpPr/>
      </xdr:nvCxnSpPr>
      <xdr:spPr>
        <a:xfrm flipV="1">
          <a:off x="6972300" y="16695835"/>
          <a:ext cx="889000" cy="2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a:extLst>
            <a:ext uri="{FF2B5EF4-FFF2-40B4-BE49-F238E27FC236}">
              <a16:creationId xmlns:a16="http://schemas.microsoft.com/office/drawing/2014/main" xmlns="" id="{00000000-0008-0000-0700-0000DD010000}"/>
            </a:ext>
          </a:extLst>
        </xdr:cNvPr>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126201</xdr:rowOff>
    </xdr:from>
    <xdr:ext cx="534377" cy="259045"/>
    <xdr:sp macro="" textlink="">
      <xdr:nvSpPr>
        <xdr:cNvPr id="478" name="テキスト ボックス 477">
          <a:extLst>
            <a:ext uri="{FF2B5EF4-FFF2-40B4-BE49-F238E27FC236}">
              <a16:creationId xmlns:a16="http://schemas.microsoft.com/office/drawing/2014/main" xmlns="" id="{00000000-0008-0000-0700-0000DE010000}"/>
            </a:ext>
          </a:extLst>
        </xdr:cNvPr>
        <xdr:cNvSpPr txBox="1"/>
      </xdr:nvSpPr>
      <xdr:spPr>
        <a:xfrm>
          <a:off x="7594111" y="16756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a:extLst>
            <a:ext uri="{FF2B5EF4-FFF2-40B4-BE49-F238E27FC236}">
              <a16:creationId xmlns:a16="http://schemas.microsoft.com/office/drawing/2014/main" xmlns="" id="{00000000-0008-0000-0700-0000DF010000}"/>
            </a:ext>
          </a:extLst>
        </xdr:cNvPr>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185</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6705111" y="16802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a:extLst>
            <a:ext uri="{FF2B5EF4-FFF2-40B4-BE49-F238E27FC236}">
              <a16:creationId xmlns:a16="http://schemas.microsoft.com/office/drawing/2014/main" xmlns="" id="{00000000-0008-0000-07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a:extLst>
            <a:ext uri="{FF2B5EF4-FFF2-40B4-BE49-F238E27FC236}">
              <a16:creationId xmlns:a16="http://schemas.microsoft.com/office/drawing/2014/main" xmlns="" id="{00000000-0008-0000-07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a:extLst>
            <a:ext uri="{FF2B5EF4-FFF2-40B4-BE49-F238E27FC236}">
              <a16:creationId xmlns:a16="http://schemas.microsoft.com/office/drawing/2014/main" xmlns="" id="{00000000-0008-0000-07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20940</xdr:rowOff>
    </xdr:from>
    <xdr:to>
      <xdr:col>15</xdr:col>
      <xdr:colOff>231775</xdr:colOff>
      <xdr:row>98</xdr:row>
      <xdr:rowOff>122540</xdr:rowOff>
    </xdr:to>
    <xdr:sp macro="" textlink="">
      <xdr:nvSpPr>
        <xdr:cNvPr id="486" name="円/楕円 485">
          <a:extLst>
            <a:ext uri="{FF2B5EF4-FFF2-40B4-BE49-F238E27FC236}">
              <a16:creationId xmlns:a16="http://schemas.microsoft.com/office/drawing/2014/main" xmlns="" id="{00000000-0008-0000-0700-0000E6010000}"/>
            </a:ext>
          </a:extLst>
        </xdr:cNvPr>
        <xdr:cNvSpPr/>
      </xdr:nvSpPr>
      <xdr:spPr>
        <a:xfrm>
          <a:off x="10426700" y="1682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107317</xdr:rowOff>
    </xdr:from>
    <xdr:ext cx="534377" cy="259045"/>
    <xdr:sp macro="" textlink="">
      <xdr:nvSpPr>
        <xdr:cNvPr id="487" name="土木費該当値テキスト">
          <a:extLst>
            <a:ext uri="{FF2B5EF4-FFF2-40B4-BE49-F238E27FC236}">
              <a16:creationId xmlns:a16="http://schemas.microsoft.com/office/drawing/2014/main" xmlns="" id="{00000000-0008-0000-0700-0000E7010000}"/>
            </a:ext>
          </a:extLst>
        </xdr:cNvPr>
        <xdr:cNvSpPr txBox="1"/>
      </xdr:nvSpPr>
      <xdr:spPr>
        <a:xfrm>
          <a:off x="10528300" y="16737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25,135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69307</xdr:rowOff>
    </xdr:from>
    <xdr:to>
      <xdr:col>14</xdr:col>
      <xdr:colOff>79375</xdr:colOff>
      <xdr:row>98</xdr:row>
      <xdr:rowOff>170907</xdr:rowOff>
    </xdr:to>
    <xdr:sp macro="" textlink="">
      <xdr:nvSpPr>
        <xdr:cNvPr id="488" name="円/楕円 487">
          <a:extLst>
            <a:ext uri="{FF2B5EF4-FFF2-40B4-BE49-F238E27FC236}">
              <a16:creationId xmlns:a16="http://schemas.microsoft.com/office/drawing/2014/main" xmlns="" id="{00000000-0008-0000-0700-0000E8010000}"/>
            </a:ext>
          </a:extLst>
        </xdr:cNvPr>
        <xdr:cNvSpPr/>
      </xdr:nvSpPr>
      <xdr:spPr>
        <a:xfrm>
          <a:off x="9588500" y="1687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162034</xdr:rowOff>
    </xdr:from>
    <xdr:ext cx="534377" cy="259045"/>
    <xdr:sp macro="" textlink="">
      <xdr:nvSpPr>
        <xdr:cNvPr id="489" name="テキスト ボックス 488">
          <a:extLst>
            <a:ext uri="{FF2B5EF4-FFF2-40B4-BE49-F238E27FC236}">
              <a16:creationId xmlns:a16="http://schemas.microsoft.com/office/drawing/2014/main" xmlns="" id="{00000000-0008-0000-0700-0000E9010000}"/>
            </a:ext>
          </a:extLst>
        </xdr:cNvPr>
        <xdr:cNvSpPr txBox="1"/>
      </xdr:nvSpPr>
      <xdr:spPr>
        <a:xfrm>
          <a:off x="9372111" y="1696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20,057</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73337</xdr:rowOff>
    </xdr:from>
    <xdr:to>
      <xdr:col>12</xdr:col>
      <xdr:colOff>561975</xdr:colOff>
      <xdr:row>99</xdr:row>
      <xdr:rowOff>3487</xdr:rowOff>
    </xdr:to>
    <xdr:sp macro="" textlink="">
      <xdr:nvSpPr>
        <xdr:cNvPr id="490" name="円/楕円 489">
          <a:extLst>
            <a:ext uri="{FF2B5EF4-FFF2-40B4-BE49-F238E27FC236}">
              <a16:creationId xmlns:a16="http://schemas.microsoft.com/office/drawing/2014/main" xmlns="" id="{00000000-0008-0000-0700-0000EA010000}"/>
            </a:ext>
          </a:extLst>
        </xdr:cNvPr>
        <xdr:cNvSpPr/>
      </xdr:nvSpPr>
      <xdr:spPr>
        <a:xfrm>
          <a:off x="8699500" y="16875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166064</xdr:rowOff>
    </xdr:from>
    <xdr:ext cx="534377"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8483111" y="1696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19,634</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14385</xdr:rowOff>
    </xdr:from>
    <xdr:to>
      <xdr:col>11</xdr:col>
      <xdr:colOff>358775</xdr:colOff>
      <xdr:row>97</xdr:row>
      <xdr:rowOff>115985</xdr:rowOff>
    </xdr:to>
    <xdr:sp macro="" textlink="">
      <xdr:nvSpPr>
        <xdr:cNvPr id="492" name="円/楕円 491">
          <a:extLst>
            <a:ext uri="{FF2B5EF4-FFF2-40B4-BE49-F238E27FC236}">
              <a16:creationId xmlns:a16="http://schemas.microsoft.com/office/drawing/2014/main" xmlns="" id="{00000000-0008-0000-0700-0000EC010000}"/>
            </a:ext>
          </a:extLst>
        </xdr:cNvPr>
        <xdr:cNvSpPr/>
      </xdr:nvSpPr>
      <xdr:spPr>
        <a:xfrm>
          <a:off x="7810500" y="16645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132512</xdr:rowOff>
    </xdr:from>
    <xdr:ext cx="534377"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7594111" y="16420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43,823</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39846</xdr:rowOff>
    </xdr:from>
    <xdr:to>
      <xdr:col>10</xdr:col>
      <xdr:colOff>155575</xdr:colOff>
      <xdr:row>97</xdr:row>
      <xdr:rowOff>141446</xdr:rowOff>
    </xdr:to>
    <xdr:sp macro="" textlink="">
      <xdr:nvSpPr>
        <xdr:cNvPr id="494" name="円/楕円 493">
          <a:extLst>
            <a:ext uri="{FF2B5EF4-FFF2-40B4-BE49-F238E27FC236}">
              <a16:creationId xmlns:a16="http://schemas.microsoft.com/office/drawing/2014/main" xmlns="" id="{00000000-0008-0000-0700-0000EE010000}"/>
            </a:ext>
          </a:extLst>
        </xdr:cNvPr>
        <xdr:cNvSpPr/>
      </xdr:nvSpPr>
      <xdr:spPr>
        <a:xfrm>
          <a:off x="6921500" y="1667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157973</xdr:rowOff>
    </xdr:from>
    <xdr:ext cx="534377"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6705111" y="1644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41,150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a:extLst>
            <a:ext uri="{FF2B5EF4-FFF2-40B4-BE49-F238E27FC236}">
              <a16:creationId xmlns:a16="http://schemas.microsoft.com/office/drawing/2014/main" xmlns="" id="{00000000-0008-0000-07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a:extLst>
            <a:ext uri="{FF2B5EF4-FFF2-40B4-BE49-F238E27FC236}">
              <a16:creationId xmlns:a16="http://schemas.microsoft.com/office/drawing/2014/main" xmlns="" id="{00000000-0008-0000-07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a:extLst>
            <a:ext uri="{FF2B5EF4-FFF2-40B4-BE49-F238E27FC236}">
              <a16:creationId xmlns:a16="http://schemas.microsoft.com/office/drawing/2014/main" xmlns="" id="{00000000-0008-0000-07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a:extLst>
            <a:ext uri="{FF2B5EF4-FFF2-40B4-BE49-F238E27FC236}">
              <a16:creationId xmlns:a16="http://schemas.microsoft.com/office/drawing/2014/main" xmlns="" id="{00000000-0008-0000-07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a:extLst>
            <a:ext uri="{FF2B5EF4-FFF2-40B4-BE49-F238E27FC236}">
              <a16:creationId xmlns:a16="http://schemas.microsoft.com/office/drawing/2014/main" xmlns="" id="{00000000-0008-0000-07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a:extLst>
            <a:ext uri="{FF2B5EF4-FFF2-40B4-BE49-F238E27FC236}">
              <a16:creationId xmlns:a16="http://schemas.microsoft.com/office/drawing/2014/main" xmlns="" id="{00000000-0008-0000-07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a:extLst>
            <a:ext uri="{FF2B5EF4-FFF2-40B4-BE49-F238E27FC236}">
              <a16:creationId xmlns:a16="http://schemas.microsoft.com/office/drawing/2014/main" xmlns="" id="{00000000-0008-0000-07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14,787</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a:extLst>
            <a:ext uri="{FF2B5EF4-FFF2-40B4-BE49-F238E27FC236}">
              <a16:creationId xmlns:a16="http://schemas.microsoft.com/office/drawing/2014/main" xmlns="" id="{00000000-0008-0000-07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a:extLst>
            <a:ext uri="{FF2B5EF4-FFF2-40B4-BE49-F238E27FC236}">
              <a16:creationId xmlns:a16="http://schemas.microsoft.com/office/drawing/2014/main" xmlns="" id="{00000000-0008-0000-07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a:extLst>
            <a:ext uri="{FF2B5EF4-FFF2-40B4-BE49-F238E27FC236}">
              <a16:creationId xmlns:a16="http://schemas.microsoft.com/office/drawing/2014/main" xmlns="" id="{00000000-0008-0000-0700-0000FA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a:extLst>
            <a:ext uri="{FF2B5EF4-FFF2-40B4-BE49-F238E27FC236}">
              <a16:creationId xmlns:a16="http://schemas.microsoft.com/office/drawing/2014/main" xmlns="" id="{00000000-0008-0000-0700-0000FC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a:extLst>
            <a:ext uri="{FF2B5EF4-FFF2-40B4-BE49-F238E27FC236}">
              <a16:creationId xmlns:a16="http://schemas.microsoft.com/office/drawing/2014/main" xmlns="" id="{00000000-0008-0000-0700-0000F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a:extLst>
            <a:ext uri="{FF2B5EF4-FFF2-40B4-BE49-F238E27FC236}">
              <a16:creationId xmlns:a16="http://schemas.microsoft.com/office/drawing/2014/main" xmlns="" id="{00000000-0008-0000-0700-0000F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a:extLst>
            <a:ext uri="{FF2B5EF4-FFF2-40B4-BE49-F238E27FC236}">
              <a16:creationId xmlns:a16="http://schemas.microsoft.com/office/drawing/2014/main" xmlns="" id="{00000000-0008-0000-0700-000000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a:extLst>
            <a:ext uri="{FF2B5EF4-FFF2-40B4-BE49-F238E27FC236}">
              <a16:creationId xmlns:a16="http://schemas.microsoft.com/office/drawing/2014/main" xmlns="" id="{00000000-0008-0000-0700-000002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a:extLst>
            <a:ext uri="{FF2B5EF4-FFF2-40B4-BE49-F238E27FC236}">
              <a16:creationId xmlns:a16="http://schemas.microsoft.com/office/drawing/2014/main" xmlns=""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a:extLst>
            <a:ext uri="{FF2B5EF4-FFF2-40B4-BE49-F238E27FC236}">
              <a16:creationId xmlns:a16="http://schemas.microsoft.com/office/drawing/2014/main" xmlns=""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a:extLst>
            <a:ext uri="{FF2B5EF4-FFF2-40B4-BE49-F238E27FC236}">
              <a16:creationId xmlns:a16="http://schemas.microsoft.com/office/drawing/2014/main" xmlns="" id="{00000000-0008-0000-0700-000007020000}"/>
            </a:ext>
          </a:extLst>
        </xdr:cNvPr>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a:extLst>
            <a:ext uri="{FF2B5EF4-FFF2-40B4-BE49-F238E27FC236}">
              <a16:creationId xmlns:a16="http://schemas.microsoft.com/office/drawing/2014/main" xmlns="" id="{00000000-0008-0000-0700-000008020000}"/>
            </a:ext>
          </a:extLst>
        </xdr:cNvPr>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a:extLst>
            <a:ext uri="{FF2B5EF4-FFF2-40B4-BE49-F238E27FC236}">
              <a16:creationId xmlns:a16="http://schemas.microsoft.com/office/drawing/2014/main" xmlns="" id="{00000000-0008-0000-0700-000009020000}"/>
            </a:ext>
          </a:extLst>
        </xdr:cNvPr>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a:extLst>
            <a:ext uri="{FF2B5EF4-FFF2-40B4-BE49-F238E27FC236}">
              <a16:creationId xmlns:a16="http://schemas.microsoft.com/office/drawing/2014/main" xmlns="" id="{00000000-0008-0000-0700-00000A020000}"/>
            </a:ext>
          </a:extLst>
        </xdr:cNvPr>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19959</xdr:rowOff>
    </xdr:from>
    <xdr:to>
      <xdr:col>23</xdr:col>
      <xdr:colOff>517525</xdr:colOff>
      <xdr:row>38</xdr:row>
      <xdr:rowOff>105456</xdr:rowOff>
    </xdr:to>
    <xdr:cxnSp macro="">
      <xdr:nvCxnSpPr>
        <xdr:cNvPr id="523" name="直線コネクタ 522">
          <a:extLst>
            <a:ext uri="{FF2B5EF4-FFF2-40B4-BE49-F238E27FC236}">
              <a16:creationId xmlns:a16="http://schemas.microsoft.com/office/drawing/2014/main" xmlns="" id="{00000000-0008-0000-0700-00000B020000}"/>
            </a:ext>
          </a:extLst>
        </xdr:cNvPr>
        <xdr:cNvCxnSpPr/>
      </xdr:nvCxnSpPr>
      <xdr:spPr>
        <a:xfrm flipV="1">
          <a:off x="15481300" y="6535059"/>
          <a:ext cx="838200" cy="85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a:extLst>
            <a:ext uri="{FF2B5EF4-FFF2-40B4-BE49-F238E27FC236}">
              <a16:creationId xmlns:a16="http://schemas.microsoft.com/office/drawing/2014/main" xmlns="" id="{00000000-0008-0000-0700-00000C020000}"/>
            </a:ext>
          </a:extLst>
        </xdr:cNvPr>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a:extLst>
            <a:ext uri="{FF2B5EF4-FFF2-40B4-BE49-F238E27FC236}">
              <a16:creationId xmlns:a16="http://schemas.microsoft.com/office/drawing/2014/main" xmlns="" id="{00000000-0008-0000-0700-00000D020000}"/>
            </a:ext>
          </a:extLst>
        </xdr:cNvPr>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33</xdr:row>
      <xdr:rowOff>104541</xdr:rowOff>
    </xdr:from>
    <xdr:to>
      <xdr:col>22</xdr:col>
      <xdr:colOff>365125</xdr:colOff>
      <xdr:row>38</xdr:row>
      <xdr:rowOff>105456</xdr:rowOff>
    </xdr:to>
    <xdr:cxnSp macro="">
      <xdr:nvCxnSpPr>
        <xdr:cNvPr id="526" name="直線コネクタ 525">
          <a:extLst>
            <a:ext uri="{FF2B5EF4-FFF2-40B4-BE49-F238E27FC236}">
              <a16:creationId xmlns:a16="http://schemas.microsoft.com/office/drawing/2014/main" xmlns="" id="{00000000-0008-0000-0700-00000E020000}"/>
            </a:ext>
          </a:extLst>
        </xdr:cNvPr>
        <xdr:cNvCxnSpPr/>
      </xdr:nvCxnSpPr>
      <xdr:spPr>
        <a:xfrm>
          <a:off x="14592300" y="5762391"/>
          <a:ext cx="889000" cy="85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a:extLst>
            <a:ext uri="{FF2B5EF4-FFF2-40B4-BE49-F238E27FC236}">
              <a16:creationId xmlns:a16="http://schemas.microsoft.com/office/drawing/2014/main" xmlns="" id="{00000000-0008-0000-0700-00000F020000}"/>
            </a:ext>
          </a:extLst>
        </xdr:cNvPr>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33</xdr:row>
      <xdr:rowOff>104541</xdr:rowOff>
    </xdr:from>
    <xdr:to>
      <xdr:col>21</xdr:col>
      <xdr:colOff>161925</xdr:colOff>
      <xdr:row>38</xdr:row>
      <xdr:rowOff>15022</xdr:rowOff>
    </xdr:to>
    <xdr:cxnSp macro="">
      <xdr:nvCxnSpPr>
        <xdr:cNvPr id="529" name="直線コネクタ 528">
          <a:extLst>
            <a:ext uri="{FF2B5EF4-FFF2-40B4-BE49-F238E27FC236}">
              <a16:creationId xmlns:a16="http://schemas.microsoft.com/office/drawing/2014/main" xmlns="" id="{00000000-0008-0000-0700-000011020000}"/>
            </a:ext>
          </a:extLst>
        </xdr:cNvPr>
        <xdr:cNvCxnSpPr/>
      </xdr:nvCxnSpPr>
      <xdr:spPr>
        <a:xfrm flipV="1">
          <a:off x="13703300" y="5762391"/>
          <a:ext cx="889000" cy="76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a:extLst>
            <a:ext uri="{FF2B5EF4-FFF2-40B4-BE49-F238E27FC236}">
              <a16:creationId xmlns:a16="http://schemas.microsoft.com/office/drawing/2014/main" xmlns="" id="{00000000-0008-0000-0700-000012020000}"/>
            </a:ext>
          </a:extLst>
        </xdr:cNvPr>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9811</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4325111" y="63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15022</xdr:rowOff>
    </xdr:from>
    <xdr:to>
      <xdr:col>19</xdr:col>
      <xdr:colOff>644525</xdr:colOff>
      <xdr:row>38</xdr:row>
      <xdr:rowOff>100061</xdr:rowOff>
    </xdr:to>
    <xdr:cxnSp macro="">
      <xdr:nvCxnSpPr>
        <xdr:cNvPr id="532" name="直線コネクタ 531">
          <a:extLst>
            <a:ext uri="{FF2B5EF4-FFF2-40B4-BE49-F238E27FC236}">
              <a16:creationId xmlns:a16="http://schemas.microsoft.com/office/drawing/2014/main" xmlns="" id="{00000000-0008-0000-0700-000014020000}"/>
            </a:ext>
          </a:extLst>
        </xdr:cNvPr>
        <xdr:cNvCxnSpPr/>
      </xdr:nvCxnSpPr>
      <xdr:spPr>
        <a:xfrm flipV="1">
          <a:off x="12814300" y="6530122"/>
          <a:ext cx="889000" cy="8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a:extLst>
            <a:ext uri="{FF2B5EF4-FFF2-40B4-BE49-F238E27FC236}">
              <a16:creationId xmlns:a16="http://schemas.microsoft.com/office/drawing/2014/main" xmlns="" id="{00000000-0008-0000-0700-000015020000}"/>
            </a:ext>
          </a:extLst>
        </xdr:cNvPr>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a:extLst>
            <a:ext uri="{FF2B5EF4-FFF2-40B4-BE49-F238E27FC236}">
              <a16:creationId xmlns:a16="http://schemas.microsoft.com/office/drawing/2014/main" xmlns="" id="{00000000-0008-0000-0700-000017020000}"/>
            </a:ext>
          </a:extLst>
        </xdr:cNvPr>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100637</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547111" y="6101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xmlns=""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xmlns=""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a:extLst>
            <a:ext uri="{FF2B5EF4-FFF2-40B4-BE49-F238E27FC236}">
              <a16:creationId xmlns:a16="http://schemas.microsoft.com/office/drawing/2014/main" xmlns=""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140609</xdr:rowOff>
    </xdr:from>
    <xdr:to>
      <xdr:col>23</xdr:col>
      <xdr:colOff>568325</xdr:colOff>
      <xdr:row>38</xdr:row>
      <xdr:rowOff>70759</xdr:rowOff>
    </xdr:to>
    <xdr:sp macro="" textlink="">
      <xdr:nvSpPr>
        <xdr:cNvPr id="542" name="円/楕円 541">
          <a:extLst>
            <a:ext uri="{FF2B5EF4-FFF2-40B4-BE49-F238E27FC236}">
              <a16:creationId xmlns:a16="http://schemas.microsoft.com/office/drawing/2014/main" xmlns="" id="{00000000-0008-0000-0700-00001E020000}"/>
            </a:ext>
          </a:extLst>
        </xdr:cNvPr>
        <xdr:cNvSpPr/>
      </xdr:nvSpPr>
      <xdr:spPr>
        <a:xfrm>
          <a:off x="16268700" y="648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119036</xdr:rowOff>
    </xdr:from>
    <xdr:ext cx="534377" cy="259045"/>
    <xdr:sp macro="" textlink="">
      <xdr:nvSpPr>
        <xdr:cNvPr id="543" name="消防費該当値テキスト">
          <a:extLst>
            <a:ext uri="{FF2B5EF4-FFF2-40B4-BE49-F238E27FC236}">
              <a16:creationId xmlns:a16="http://schemas.microsoft.com/office/drawing/2014/main" xmlns="" id="{00000000-0008-0000-0700-00001F020000}"/>
            </a:ext>
          </a:extLst>
        </xdr:cNvPr>
        <xdr:cNvSpPr txBox="1"/>
      </xdr:nvSpPr>
      <xdr:spPr>
        <a:xfrm>
          <a:off x="16370300" y="646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12,619</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54656</xdr:rowOff>
    </xdr:from>
    <xdr:to>
      <xdr:col>22</xdr:col>
      <xdr:colOff>415925</xdr:colOff>
      <xdr:row>38</xdr:row>
      <xdr:rowOff>156256</xdr:rowOff>
    </xdr:to>
    <xdr:sp macro="" textlink="">
      <xdr:nvSpPr>
        <xdr:cNvPr id="544" name="円/楕円 543">
          <a:extLst>
            <a:ext uri="{FF2B5EF4-FFF2-40B4-BE49-F238E27FC236}">
              <a16:creationId xmlns:a16="http://schemas.microsoft.com/office/drawing/2014/main" xmlns="" id="{00000000-0008-0000-0700-000020020000}"/>
            </a:ext>
          </a:extLst>
        </xdr:cNvPr>
        <xdr:cNvSpPr/>
      </xdr:nvSpPr>
      <xdr:spPr>
        <a:xfrm>
          <a:off x="15430500" y="656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147383</xdr:rowOff>
    </xdr:from>
    <xdr:ext cx="534377" cy="259045"/>
    <xdr:sp macro="" textlink="">
      <xdr:nvSpPr>
        <xdr:cNvPr id="545" name="テキスト ボックス 544">
          <a:extLst>
            <a:ext uri="{FF2B5EF4-FFF2-40B4-BE49-F238E27FC236}">
              <a16:creationId xmlns:a16="http://schemas.microsoft.com/office/drawing/2014/main" xmlns="" id="{00000000-0008-0000-0700-000021020000}"/>
            </a:ext>
          </a:extLst>
        </xdr:cNvPr>
        <xdr:cNvSpPr txBox="1"/>
      </xdr:nvSpPr>
      <xdr:spPr>
        <a:xfrm>
          <a:off x="15214111" y="666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10,749</a:t>
          </a:r>
          <a:endParaRPr kumimoji="1" lang="ja-JP" altLang="en-US" sz="1000" b="1">
            <a:solidFill>
              <a:srgbClr val="FF0000"/>
            </a:solidFill>
            <a:latin typeface="ＭＳ Ｐゴシック"/>
          </a:endParaRPr>
        </a:p>
      </xdr:txBody>
    </xdr:sp>
    <xdr:clientData/>
  </xdr:oneCellAnchor>
  <xdr:twoCellAnchor>
    <xdr:from>
      <xdr:col>21</xdr:col>
      <xdr:colOff>111125</xdr:colOff>
      <xdr:row>33</xdr:row>
      <xdr:rowOff>53741</xdr:rowOff>
    </xdr:from>
    <xdr:to>
      <xdr:col>21</xdr:col>
      <xdr:colOff>212725</xdr:colOff>
      <xdr:row>33</xdr:row>
      <xdr:rowOff>155341</xdr:rowOff>
    </xdr:to>
    <xdr:sp macro="" textlink="">
      <xdr:nvSpPr>
        <xdr:cNvPr id="546" name="円/楕円 545">
          <a:extLst>
            <a:ext uri="{FF2B5EF4-FFF2-40B4-BE49-F238E27FC236}">
              <a16:creationId xmlns:a16="http://schemas.microsoft.com/office/drawing/2014/main" xmlns="" id="{00000000-0008-0000-0700-000022020000}"/>
            </a:ext>
          </a:extLst>
        </xdr:cNvPr>
        <xdr:cNvSpPr/>
      </xdr:nvSpPr>
      <xdr:spPr>
        <a:xfrm>
          <a:off x="14541500" y="5711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32</xdr:row>
      <xdr:rowOff>418</xdr:rowOff>
    </xdr:from>
    <xdr:ext cx="534377" cy="259045"/>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4325111" y="548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29,519</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135672</xdr:rowOff>
    </xdr:from>
    <xdr:to>
      <xdr:col>20</xdr:col>
      <xdr:colOff>9525</xdr:colOff>
      <xdr:row>38</xdr:row>
      <xdr:rowOff>65822</xdr:rowOff>
    </xdr:to>
    <xdr:sp macro="" textlink="">
      <xdr:nvSpPr>
        <xdr:cNvPr id="548" name="円/楕円 547">
          <a:extLst>
            <a:ext uri="{FF2B5EF4-FFF2-40B4-BE49-F238E27FC236}">
              <a16:creationId xmlns:a16="http://schemas.microsoft.com/office/drawing/2014/main" xmlns="" id="{00000000-0008-0000-0700-000024020000}"/>
            </a:ext>
          </a:extLst>
        </xdr:cNvPr>
        <xdr:cNvSpPr/>
      </xdr:nvSpPr>
      <xdr:spPr>
        <a:xfrm>
          <a:off x="13652500" y="647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56949</xdr:rowOff>
    </xdr:from>
    <xdr:ext cx="534377" cy="259045"/>
    <xdr:sp macro="" textlink="">
      <xdr:nvSpPr>
        <xdr:cNvPr id="549" name="テキスト ボックス 548">
          <a:extLst>
            <a:ext uri="{FF2B5EF4-FFF2-40B4-BE49-F238E27FC236}">
              <a16:creationId xmlns:a16="http://schemas.microsoft.com/office/drawing/2014/main" xmlns="" id="{00000000-0008-0000-0700-000025020000}"/>
            </a:ext>
          </a:extLst>
        </xdr:cNvPr>
        <xdr:cNvSpPr txBox="1"/>
      </xdr:nvSpPr>
      <xdr:spPr>
        <a:xfrm>
          <a:off x="13436111" y="6572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12,727</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49261</xdr:rowOff>
    </xdr:from>
    <xdr:to>
      <xdr:col>18</xdr:col>
      <xdr:colOff>492125</xdr:colOff>
      <xdr:row>38</xdr:row>
      <xdr:rowOff>150861</xdr:rowOff>
    </xdr:to>
    <xdr:sp macro="" textlink="">
      <xdr:nvSpPr>
        <xdr:cNvPr id="550" name="円/楕円 549">
          <a:extLst>
            <a:ext uri="{FF2B5EF4-FFF2-40B4-BE49-F238E27FC236}">
              <a16:creationId xmlns:a16="http://schemas.microsoft.com/office/drawing/2014/main" xmlns="" id="{00000000-0008-0000-0700-000026020000}"/>
            </a:ext>
          </a:extLst>
        </xdr:cNvPr>
        <xdr:cNvSpPr/>
      </xdr:nvSpPr>
      <xdr:spPr>
        <a:xfrm>
          <a:off x="12763500" y="6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141988</xdr:rowOff>
    </xdr:from>
    <xdr:ext cx="534377" cy="259045"/>
    <xdr:sp macro="" textlink="">
      <xdr:nvSpPr>
        <xdr:cNvPr id="551" name="テキスト ボックス 550">
          <a:extLst>
            <a:ext uri="{FF2B5EF4-FFF2-40B4-BE49-F238E27FC236}">
              <a16:creationId xmlns:a16="http://schemas.microsoft.com/office/drawing/2014/main" xmlns="" id="{00000000-0008-0000-0700-000027020000}"/>
            </a:ext>
          </a:extLst>
        </xdr:cNvPr>
        <xdr:cNvSpPr txBox="1"/>
      </xdr:nvSpPr>
      <xdr:spPr>
        <a:xfrm>
          <a:off x="12547111" y="6657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10,867</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a:extLst>
            <a:ext uri="{FF2B5EF4-FFF2-40B4-BE49-F238E27FC236}">
              <a16:creationId xmlns:a16="http://schemas.microsoft.com/office/drawing/2014/main" xmlns=""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a:extLst>
            <a:ext uri="{FF2B5EF4-FFF2-40B4-BE49-F238E27FC236}">
              <a16:creationId xmlns:a16="http://schemas.microsoft.com/office/drawing/2014/main" xmlns=""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a:extLst>
            <a:ext uri="{FF2B5EF4-FFF2-40B4-BE49-F238E27FC236}">
              <a16:creationId xmlns:a16="http://schemas.microsoft.com/office/drawing/2014/main" xmlns=""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a:extLst>
            <a:ext uri="{FF2B5EF4-FFF2-40B4-BE49-F238E27FC236}">
              <a16:creationId xmlns:a16="http://schemas.microsoft.com/office/drawing/2014/main" xmlns=""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40,366</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a:extLst>
            <a:ext uri="{FF2B5EF4-FFF2-40B4-BE49-F238E27FC236}">
              <a16:creationId xmlns:a16="http://schemas.microsoft.com/office/drawing/2014/main" xmlns=""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a:extLst>
            <a:ext uri="{FF2B5EF4-FFF2-40B4-BE49-F238E27FC236}">
              <a16:creationId xmlns:a16="http://schemas.microsoft.com/office/drawing/2014/main" xmlns="" id="{00000000-0008-0000-0700-000033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a:extLst>
            <a:ext uri="{FF2B5EF4-FFF2-40B4-BE49-F238E27FC236}">
              <a16:creationId xmlns:a16="http://schemas.microsoft.com/office/drawing/2014/main" xmlns="" id="{00000000-0008-0000-0700-000035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a:extLst>
            <a:ext uri="{FF2B5EF4-FFF2-40B4-BE49-F238E27FC236}">
              <a16:creationId xmlns:a16="http://schemas.microsoft.com/office/drawing/2014/main" xmlns="" id="{00000000-0008-0000-0700-000037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a:extLst>
            <a:ext uri="{FF2B5EF4-FFF2-40B4-BE49-F238E27FC236}">
              <a16:creationId xmlns:a16="http://schemas.microsoft.com/office/drawing/2014/main" xmlns="" id="{00000000-0008-0000-0700-000039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a:extLst>
            <a:ext uri="{FF2B5EF4-FFF2-40B4-BE49-F238E27FC236}">
              <a16:creationId xmlns:a16="http://schemas.microsoft.com/office/drawing/2014/main" xmlns="" id="{00000000-0008-0000-0700-00003B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a:extLst>
            <a:ext uri="{FF2B5EF4-FFF2-40B4-BE49-F238E27FC236}">
              <a16:creationId xmlns:a16="http://schemas.microsoft.com/office/drawing/2014/main" xmlns="" id="{00000000-0008-0000-0700-00003D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a:extLst>
            <a:ext uri="{FF2B5EF4-FFF2-40B4-BE49-F238E27FC236}">
              <a16:creationId xmlns:a16="http://schemas.microsoft.com/office/drawing/2014/main" xmlns=""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a:extLst>
            <a:ext uri="{FF2B5EF4-FFF2-40B4-BE49-F238E27FC236}">
              <a16:creationId xmlns:a16="http://schemas.microsoft.com/office/drawing/2014/main" xmlns=""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a:extLst>
            <a:ext uri="{FF2B5EF4-FFF2-40B4-BE49-F238E27FC236}">
              <a16:creationId xmlns:a16="http://schemas.microsoft.com/office/drawing/2014/main" xmlns="" id="{00000000-0008-0000-0700-000041020000}"/>
            </a:ext>
          </a:extLst>
        </xdr:cNvPr>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a:extLst>
            <a:ext uri="{FF2B5EF4-FFF2-40B4-BE49-F238E27FC236}">
              <a16:creationId xmlns:a16="http://schemas.microsoft.com/office/drawing/2014/main" xmlns="" id="{00000000-0008-0000-0700-000042020000}"/>
            </a:ext>
          </a:extLst>
        </xdr:cNvPr>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a:extLst>
            <a:ext uri="{FF2B5EF4-FFF2-40B4-BE49-F238E27FC236}">
              <a16:creationId xmlns:a16="http://schemas.microsoft.com/office/drawing/2014/main" xmlns="" id="{00000000-0008-0000-0700-000044020000}"/>
            </a:ext>
          </a:extLst>
        </xdr:cNvPr>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a:extLst>
            <a:ext uri="{FF2B5EF4-FFF2-40B4-BE49-F238E27FC236}">
              <a16:creationId xmlns:a16="http://schemas.microsoft.com/office/drawing/2014/main" xmlns="" id="{00000000-0008-0000-0700-000045020000}"/>
            </a:ext>
          </a:extLst>
        </xdr:cNvPr>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50851</xdr:rowOff>
    </xdr:from>
    <xdr:to>
      <xdr:col>23</xdr:col>
      <xdr:colOff>517525</xdr:colOff>
      <xdr:row>57</xdr:row>
      <xdr:rowOff>15679</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a:off x="15481300" y="9652051"/>
          <a:ext cx="838200" cy="136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a:extLst>
            <a:ext uri="{FF2B5EF4-FFF2-40B4-BE49-F238E27FC236}">
              <a16:creationId xmlns:a16="http://schemas.microsoft.com/office/drawing/2014/main" xmlns="" id="{00000000-0008-0000-0700-000047020000}"/>
            </a:ext>
          </a:extLst>
        </xdr:cNvPr>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a:extLst>
            <a:ext uri="{FF2B5EF4-FFF2-40B4-BE49-F238E27FC236}">
              <a16:creationId xmlns:a16="http://schemas.microsoft.com/office/drawing/2014/main" xmlns="" id="{00000000-0008-0000-0700-000048020000}"/>
            </a:ext>
          </a:extLst>
        </xdr:cNvPr>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50851</xdr:rowOff>
    </xdr:from>
    <xdr:to>
      <xdr:col>22</xdr:col>
      <xdr:colOff>365125</xdr:colOff>
      <xdr:row>57</xdr:row>
      <xdr:rowOff>31169</xdr:rowOff>
    </xdr:to>
    <xdr:cxnSp macro="">
      <xdr:nvCxnSpPr>
        <xdr:cNvPr id="585" name="直線コネクタ 584">
          <a:extLst>
            <a:ext uri="{FF2B5EF4-FFF2-40B4-BE49-F238E27FC236}">
              <a16:creationId xmlns:a16="http://schemas.microsoft.com/office/drawing/2014/main" xmlns="" id="{00000000-0008-0000-0700-000049020000}"/>
            </a:ext>
          </a:extLst>
        </xdr:cNvPr>
        <xdr:cNvCxnSpPr/>
      </xdr:nvCxnSpPr>
      <xdr:spPr>
        <a:xfrm flipV="1">
          <a:off x="14592300" y="9652051"/>
          <a:ext cx="889000" cy="15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a:extLst>
            <a:ext uri="{FF2B5EF4-FFF2-40B4-BE49-F238E27FC236}">
              <a16:creationId xmlns:a16="http://schemas.microsoft.com/office/drawing/2014/main" xmlns="" id="{00000000-0008-0000-0700-00004A020000}"/>
            </a:ext>
          </a:extLst>
        </xdr:cNvPr>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154129</xdr:rowOff>
    </xdr:from>
    <xdr:ext cx="534377"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5214111" y="975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57</xdr:row>
      <xdr:rowOff>31169</xdr:rowOff>
    </xdr:from>
    <xdr:to>
      <xdr:col>21</xdr:col>
      <xdr:colOff>161925</xdr:colOff>
      <xdr:row>57</xdr:row>
      <xdr:rowOff>107467</xdr:rowOff>
    </xdr:to>
    <xdr:cxnSp macro="">
      <xdr:nvCxnSpPr>
        <xdr:cNvPr id="588" name="直線コネクタ 587">
          <a:extLst>
            <a:ext uri="{FF2B5EF4-FFF2-40B4-BE49-F238E27FC236}">
              <a16:creationId xmlns:a16="http://schemas.microsoft.com/office/drawing/2014/main" xmlns="" id="{00000000-0008-0000-0700-00004C020000}"/>
            </a:ext>
          </a:extLst>
        </xdr:cNvPr>
        <xdr:cNvCxnSpPr/>
      </xdr:nvCxnSpPr>
      <xdr:spPr>
        <a:xfrm flipV="1">
          <a:off x="13703300" y="9803819"/>
          <a:ext cx="889000" cy="7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a:extLst>
            <a:ext uri="{FF2B5EF4-FFF2-40B4-BE49-F238E27FC236}">
              <a16:creationId xmlns:a16="http://schemas.microsoft.com/office/drawing/2014/main" xmlns="" id="{00000000-0008-0000-0700-00004D020000}"/>
            </a:ext>
          </a:extLst>
        </xdr:cNvPr>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57</xdr:row>
      <xdr:rowOff>104974</xdr:rowOff>
    </xdr:from>
    <xdr:to>
      <xdr:col>19</xdr:col>
      <xdr:colOff>644525</xdr:colOff>
      <xdr:row>57</xdr:row>
      <xdr:rowOff>107467</xdr:rowOff>
    </xdr:to>
    <xdr:cxnSp macro="">
      <xdr:nvCxnSpPr>
        <xdr:cNvPr id="591" name="直線コネクタ 590">
          <a:extLst>
            <a:ext uri="{FF2B5EF4-FFF2-40B4-BE49-F238E27FC236}">
              <a16:creationId xmlns:a16="http://schemas.microsoft.com/office/drawing/2014/main" xmlns="" id="{00000000-0008-0000-0700-00004F020000}"/>
            </a:ext>
          </a:extLst>
        </xdr:cNvPr>
        <xdr:cNvCxnSpPr/>
      </xdr:nvCxnSpPr>
      <xdr:spPr>
        <a:xfrm>
          <a:off x="12814300" y="9877624"/>
          <a:ext cx="889000" cy="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a:extLst>
            <a:ext uri="{FF2B5EF4-FFF2-40B4-BE49-F238E27FC236}">
              <a16:creationId xmlns:a16="http://schemas.microsoft.com/office/drawing/2014/main" xmlns="" id="{00000000-0008-0000-0700-000050020000}"/>
            </a:ext>
          </a:extLst>
        </xdr:cNvPr>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a:extLst>
            <a:ext uri="{FF2B5EF4-FFF2-40B4-BE49-F238E27FC236}">
              <a16:creationId xmlns:a16="http://schemas.microsoft.com/office/drawing/2014/main" xmlns="" id="{00000000-0008-0000-0700-000052020000}"/>
            </a:ext>
          </a:extLst>
        </xdr:cNvPr>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a:extLst>
            <a:ext uri="{FF2B5EF4-FFF2-40B4-BE49-F238E27FC236}">
              <a16:creationId xmlns:a16="http://schemas.microsoft.com/office/drawing/2014/main" xmlns=""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a:extLst>
            <a:ext uri="{FF2B5EF4-FFF2-40B4-BE49-F238E27FC236}">
              <a16:creationId xmlns:a16="http://schemas.microsoft.com/office/drawing/2014/main" xmlns=""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a:extLst>
            <a:ext uri="{FF2B5EF4-FFF2-40B4-BE49-F238E27FC236}">
              <a16:creationId xmlns:a16="http://schemas.microsoft.com/office/drawing/2014/main" xmlns=""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136329</xdr:rowOff>
    </xdr:from>
    <xdr:to>
      <xdr:col>23</xdr:col>
      <xdr:colOff>568325</xdr:colOff>
      <xdr:row>57</xdr:row>
      <xdr:rowOff>66479</xdr:rowOff>
    </xdr:to>
    <xdr:sp macro="" textlink="">
      <xdr:nvSpPr>
        <xdr:cNvPr id="601" name="円/楕円 600">
          <a:extLst>
            <a:ext uri="{FF2B5EF4-FFF2-40B4-BE49-F238E27FC236}">
              <a16:creationId xmlns:a16="http://schemas.microsoft.com/office/drawing/2014/main" xmlns="" id="{00000000-0008-0000-0700-000059020000}"/>
            </a:ext>
          </a:extLst>
        </xdr:cNvPr>
        <xdr:cNvSpPr/>
      </xdr:nvSpPr>
      <xdr:spPr>
        <a:xfrm>
          <a:off x="16268700" y="9737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114756</xdr:rowOff>
    </xdr:from>
    <xdr:ext cx="534377" cy="259045"/>
    <xdr:sp macro="" textlink="">
      <xdr:nvSpPr>
        <xdr:cNvPr id="602" name="教育費該当値テキスト">
          <a:extLst>
            <a:ext uri="{FF2B5EF4-FFF2-40B4-BE49-F238E27FC236}">
              <a16:creationId xmlns:a16="http://schemas.microsoft.com/office/drawing/2014/main" xmlns="" id="{00000000-0008-0000-0700-00005A020000}"/>
            </a:ext>
          </a:extLst>
        </xdr:cNvPr>
        <xdr:cNvSpPr txBox="1"/>
      </xdr:nvSpPr>
      <xdr:spPr>
        <a:xfrm>
          <a:off x="16370300" y="9715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39,143</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51</xdr:rowOff>
    </xdr:from>
    <xdr:to>
      <xdr:col>22</xdr:col>
      <xdr:colOff>415925</xdr:colOff>
      <xdr:row>56</xdr:row>
      <xdr:rowOff>101651</xdr:rowOff>
    </xdr:to>
    <xdr:sp macro="" textlink="">
      <xdr:nvSpPr>
        <xdr:cNvPr id="603" name="円/楕円 602">
          <a:extLst>
            <a:ext uri="{FF2B5EF4-FFF2-40B4-BE49-F238E27FC236}">
              <a16:creationId xmlns:a16="http://schemas.microsoft.com/office/drawing/2014/main" xmlns="" id="{00000000-0008-0000-0700-00005B020000}"/>
            </a:ext>
          </a:extLst>
        </xdr:cNvPr>
        <xdr:cNvSpPr/>
      </xdr:nvSpPr>
      <xdr:spPr>
        <a:xfrm>
          <a:off x="15430500" y="9601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54</xdr:row>
      <xdr:rowOff>118178</xdr:rowOff>
    </xdr:from>
    <xdr:ext cx="534377" cy="259045"/>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5214111" y="937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51,662</a:t>
          </a:r>
          <a:endParaRPr kumimoji="1" lang="ja-JP" altLang="en-US" sz="1000" b="1">
            <a:solidFill>
              <a:srgbClr val="FF0000"/>
            </a:solidFill>
            <a:latin typeface="ＭＳ Ｐゴシック"/>
          </a:endParaRPr>
        </a:p>
      </xdr:txBody>
    </xdr:sp>
    <xdr:clientData/>
  </xdr:oneCellAnchor>
  <xdr:twoCellAnchor>
    <xdr:from>
      <xdr:col>21</xdr:col>
      <xdr:colOff>111125</xdr:colOff>
      <xdr:row>56</xdr:row>
      <xdr:rowOff>151819</xdr:rowOff>
    </xdr:from>
    <xdr:to>
      <xdr:col>21</xdr:col>
      <xdr:colOff>212725</xdr:colOff>
      <xdr:row>57</xdr:row>
      <xdr:rowOff>81969</xdr:rowOff>
    </xdr:to>
    <xdr:sp macro="" textlink="">
      <xdr:nvSpPr>
        <xdr:cNvPr id="605" name="円/楕円 604">
          <a:extLst>
            <a:ext uri="{FF2B5EF4-FFF2-40B4-BE49-F238E27FC236}">
              <a16:creationId xmlns:a16="http://schemas.microsoft.com/office/drawing/2014/main" xmlns="" id="{00000000-0008-0000-0700-00005D020000}"/>
            </a:ext>
          </a:extLst>
        </xdr:cNvPr>
        <xdr:cNvSpPr/>
      </xdr:nvSpPr>
      <xdr:spPr>
        <a:xfrm>
          <a:off x="14541500" y="975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73096</xdr:rowOff>
    </xdr:from>
    <xdr:ext cx="534377" cy="259045"/>
    <xdr:sp macro="" textlink="">
      <xdr:nvSpPr>
        <xdr:cNvPr id="606" name="テキスト ボックス 605">
          <a:extLst>
            <a:ext uri="{FF2B5EF4-FFF2-40B4-BE49-F238E27FC236}">
              <a16:creationId xmlns:a16="http://schemas.microsoft.com/office/drawing/2014/main" xmlns="" id="{00000000-0008-0000-0700-00005E020000}"/>
            </a:ext>
          </a:extLst>
        </xdr:cNvPr>
        <xdr:cNvSpPr txBox="1"/>
      </xdr:nvSpPr>
      <xdr:spPr>
        <a:xfrm>
          <a:off x="14325111" y="9845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37,720</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56667</xdr:rowOff>
    </xdr:from>
    <xdr:to>
      <xdr:col>20</xdr:col>
      <xdr:colOff>9525</xdr:colOff>
      <xdr:row>57</xdr:row>
      <xdr:rowOff>158267</xdr:rowOff>
    </xdr:to>
    <xdr:sp macro="" textlink="">
      <xdr:nvSpPr>
        <xdr:cNvPr id="607" name="円/楕円 606">
          <a:extLst>
            <a:ext uri="{FF2B5EF4-FFF2-40B4-BE49-F238E27FC236}">
              <a16:creationId xmlns:a16="http://schemas.microsoft.com/office/drawing/2014/main" xmlns="" id="{00000000-0008-0000-0700-00005F020000}"/>
            </a:ext>
          </a:extLst>
        </xdr:cNvPr>
        <xdr:cNvSpPr/>
      </xdr:nvSpPr>
      <xdr:spPr>
        <a:xfrm>
          <a:off x="13652500" y="9829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149394</xdr:rowOff>
    </xdr:from>
    <xdr:ext cx="534377" cy="259045"/>
    <xdr:sp macro="" textlink="">
      <xdr:nvSpPr>
        <xdr:cNvPr id="608" name="テキスト ボックス 607">
          <a:extLst>
            <a:ext uri="{FF2B5EF4-FFF2-40B4-BE49-F238E27FC236}">
              <a16:creationId xmlns:a16="http://schemas.microsoft.com/office/drawing/2014/main" xmlns="" id="{00000000-0008-0000-0700-000060020000}"/>
            </a:ext>
          </a:extLst>
        </xdr:cNvPr>
        <xdr:cNvSpPr txBox="1"/>
      </xdr:nvSpPr>
      <xdr:spPr>
        <a:xfrm>
          <a:off x="13436111" y="9922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30,711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54174</xdr:rowOff>
    </xdr:from>
    <xdr:to>
      <xdr:col>18</xdr:col>
      <xdr:colOff>492125</xdr:colOff>
      <xdr:row>57</xdr:row>
      <xdr:rowOff>155774</xdr:rowOff>
    </xdr:to>
    <xdr:sp macro="" textlink="">
      <xdr:nvSpPr>
        <xdr:cNvPr id="609" name="円/楕円 608">
          <a:extLst>
            <a:ext uri="{FF2B5EF4-FFF2-40B4-BE49-F238E27FC236}">
              <a16:creationId xmlns:a16="http://schemas.microsoft.com/office/drawing/2014/main" xmlns="" id="{00000000-0008-0000-0700-000061020000}"/>
            </a:ext>
          </a:extLst>
        </xdr:cNvPr>
        <xdr:cNvSpPr/>
      </xdr:nvSpPr>
      <xdr:spPr>
        <a:xfrm>
          <a:off x="12763500" y="982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146901</xdr:rowOff>
    </xdr:from>
    <xdr:ext cx="534377" cy="259045"/>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547111" y="9919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30,940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a:extLst>
            <a:ext uri="{FF2B5EF4-FFF2-40B4-BE49-F238E27FC236}">
              <a16:creationId xmlns:a16="http://schemas.microsoft.com/office/drawing/2014/main" xmlns=""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a:extLst>
            <a:ext uri="{FF2B5EF4-FFF2-40B4-BE49-F238E27FC236}">
              <a16:creationId xmlns:a16="http://schemas.microsoft.com/office/drawing/2014/main" xmlns=""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a:extLst>
            <a:ext uri="{FF2B5EF4-FFF2-40B4-BE49-F238E27FC236}">
              <a16:creationId xmlns:a16="http://schemas.microsoft.com/office/drawing/2014/main" xmlns=""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a:extLst>
            <a:ext uri="{FF2B5EF4-FFF2-40B4-BE49-F238E27FC236}">
              <a16:creationId xmlns:a16="http://schemas.microsoft.com/office/drawing/2014/main" xmlns=""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a:extLst>
            <a:ext uri="{FF2B5EF4-FFF2-40B4-BE49-F238E27FC236}">
              <a16:creationId xmlns:a16="http://schemas.microsoft.com/office/drawing/2014/main" xmlns=""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a:extLst>
            <a:ext uri="{FF2B5EF4-FFF2-40B4-BE49-F238E27FC236}">
              <a16:creationId xmlns:a16="http://schemas.microsoft.com/office/drawing/2014/main" xmlns=""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a:extLst>
            <a:ext uri="{FF2B5EF4-FFF2-40B4-BE49-F238E27FC236}">
              <a16:creationId xmlns:a16="http://schemas.microsoft.com/office/drawing/2014/main" xmlns=""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a:extLst>
            <a:ext uri="{FF2B5EF4-FFF2-40B4-BE49-F238E27FC236}">
              <a16:creationId xmlns:a16="http://schemas.microsoft.com/office/drawing/2014/main" xmlns=""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a:extLst>
            <a:ext uri="{FF2B5EF4-FFF2-40B4-BE49-F238E27FC236}">
              <a16:creationId xmlns:a16="http://schemas.microsoft.com/office/drawing/2014/main" xmlns=""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a:extLst>
            <a:ext uri="{FF2B5EF4-FFF2-40B4-BE49-F238E27FC236}">
              <a16:creationId xmlns:a16="http://schemas.microsoft.com/office/drawing/2014/main" xmlns=""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a:extLst>
            <a:ext uri="{FF2B5EF4-FFF2-40B4-BE49-F238E27FC236}">
              <a16:creationId xmlns:a16="http://schemas.microsoft.com/office/drawing/2014/main" xmlns=""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xmlns=""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xmlns=""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a:extLst>
            <a:ext uri="{FF2B5EF4-FFF2-40B4-BE49-F238E27FC236}">
              <a16:creationId xmlns:a16="http://schemas.microsoft.com/office/drawing/2014/main" xmlns=""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a:extLst>
            <a:ext uri="{FF2B5EF4-FFF2-40B4-BE49-F238E27FC236}">
              <a16:creationId xmlns:a16="http://schemas.microsoft.com/office/drawing/2014/main" xmlns=""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a:extLst>
            <a:ext uri="{FF2B5EF4-FFF2-40B4-BE49-F238E27FC236}">
              <a16:creationId xmlns:a16="http://schemas.microsoft.com/office/drawing/2014/main" xmlns="" id="{00000000-0008-0000-0700-00007A020000}"/>
            </a:ext>
          </a:extLst>
        </xdr:cNvPr>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a:extLst>
            <a:ext uri="{FF2B5EF4-FFF2-40B4-BE49-F238E27FC236}">
              <a16:creationId xmlns:a16="http://schemas.microsoft.com/office/drawing/2014/main" xmlns="" id="{00000000-0008-0000-0700-00007B020000}"/>
            </a:ext>
          </a:extLst>
        </xdr:cNvPr>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a:extLst>
            <a:ext uri="{FF2B5EF4-FFF2-40B4-BE49-F238E27FC236}">
              <a16:creationId xmlns:a16="http://schemas.microsoft.com/office/drawing/2014/main" xmlns=""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a:extLst>
            <a:ext uri="{FF2B5EF4-FFF2-40B4-BE49-F238E27FC236}">
              <a16:creationId xmlns:a16="http://schemas.microsoft.com/office/drawing/2014/main" xmlns="" id="{00000000-0008-0000-0700-00007D020000}"/>
            </a:ext>
          </a:extLst>
        </xdr:cNvPr>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16332</xdr:rowOff>
    </xdr:from>
    <xdr:to>
      <xdr:col>23</xdr:col>
      <xdr:colOff>517525</xdr:colOff>
      <xdr:row>79</xdr:row>
      <xdr:rowOff>44450</xdr:rowOff>
    </xdr:to>
    <xdr:cxnSp macro="">
      <xdr:nvCxnSpPr>
        <xdr:cNvPr id="639" name="直線コネクタ 638">
          <a:extLst>
            <a:ext uri="{FF2B5EF4-FFF2-40B4-BE49-F238E27FC236}">
              <a16:creationId xmlns:a16="http://schemas.microsoft.com/office/drawing/2014/main" xmlns="" id="{00000000-0008-0000-0700-00007F020000}"/>
            </a:ext>
          </a:extLst>
        </xdr:cNvPr>
        <xdr:cNvCxnSpPr/>
      </xdr:nvCxnSpPr>
      <xdr:spPr>
        <a:xfrm flipV="1">
          <a:off x="15481300" y="13560882"/>
          <a:ext cx="838200" cy="28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a:extLst>
            <a:ext uri="{FF2B5EF4-FFF2-40B4-BE49-F238E27FC236}">
              <a16:creationId xmlns:a16="http://schemas.microsoft.com/office/drawing/2014/main" xmlns="" id="{00000000-0008-0000-0700-000080020000}"/>
            </a:ext>
          </a:extLst>
        </xdr:cNvPr>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a:extLst>
            <a:ext uri="{FF2B5EF4-FFF2-40B4-BE49-F238E27FC236}">
              <a16:creationId xmlns:a16="http://schemas.microsoft.com/office/drawing/2014/main" xmlns="" id="{00000000-0008-0000-0700-000081020000}"/>
            </a:ext>
          </a:extLst>
        </xdr:cNvPr>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43021</xdr:rowOff>
    </xdr:from>
    <xdr:to>
      <xdr:col>22</xdr:col>
      <xdr:colOff>365125</xdr:colOff>
      <xdr:row>79</xdr:row>
      <xdr:rowOff>44450</xdr:rowOff>
    </xdr:to>
    <xdr:cxnSp macro="">
      <xdr:nvCxnSpPr>
        <xdr:cNvPr id="642" name="直線コネクタ 641">
          <a:extLst>
            <a:ext uri="{FF2B5EF4-FFF2-40B4-BE49-F238E27FC236}">
              <a16:creationId xmlns:a16="http://schemas.microsoft.com/office/drawing/2014/main" xmlns="" id="{00000000-0008-0000-0700-000082020000}"/>
            </a:ext>
          </a:extLst>
        </xdr:cNvPr>
        <xdr:cNvCxnSpPr/>
      </xdr:nvCxnSpPr>
      <xdr:spPr>
        <a:xfrm>
          <a:off x="14592300" y="13587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a:extLst>
            <a:ext uri="{FF2B5EF4-FFF2-40B4-BE49-F238E27FC236}">
              <a16:creationId xmlns:a16="http://schemas.microsoft.com/office/drawing/2014/main" xmlns="" id="{00000000-0008-0000-0700-000083020000}"/>
            </a:ext>
          </a:extLst>
        </xdr:cNvPr>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43021</xdr:rowOff>
    </xdr:from>
    <xdr:to>
      <xdr:col>21</xdr:col>
      <xdr:colOff>161925</xdr:colOff>
      <xdr:row>79</xdr:row>
      <xdr:rowOff>44450</xdr:rowOff>
    </xdr:to>
    <xdr:cxnSp macro="">
      <xdr:nvCxnSpPr>
        <xdr:cNvPr id="645" name="直線コネクタ 644">
          <a:extLst>
            <a:ext uri="{FF2B5EF4-FFF2-40B4-BE49-F238E27FC236}">
              <a16:creationId xmlns:a16="http://schemas.microsoft.com/office/drawing/2014/main" xmlns="" id="{00000000-0008-0000-0700-000085020000}"/>
            </a:ext>
          </a:extLst>
        </xdr:cNvPr>
        <xdr:cNvCxnSpPr/>
      </xdr:nvCxnSpPr>
      <xdr:spPr>
        <a:xfrm flipV="1">
          <a:off x="13703300" y="13587571"/>
          <a:ext cx="889000" cy="1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a:extLst>
            <a:ext uri="{FF2B5EF4-FFF2-40B4-BE49-F238E27FC236}">
              <a16:creationId xmlns:a16="http://schemas.microsoft.com/office/drawing/2014/main" xmlns="" id="{00000000-0008-0000-0700-000086020000}"/>
            </a:ext>
          </a:extLst>
        </xdr:cNvPr>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41993</xdr:rowOff>
    </xdr:from>
    <xdr:to>
      <xdr:col>19</xdr:col>
      <xdr:colOff>644525</xdr:colOff>
      <xdr:row>79</xdr:row>
      <xdr:rowOff>44450</xdr:rowOff>
    </xdr:to>
    <xdr:cxnSp macro="">
      <xdr:nvCxnSpPr>
        <xdr:cNvPr id="648" name="直線コネクタ 647">
          <a:extLst>
            <a:ext uri="{FF2B5EF4-FFF2-40B4-BE49-F238E27FC236}">
              <a16:creationId xmlns:a16="http://schemas.microsoft.com/office/drawing/2014/main" xmlns="" id="{00000000-0008-0000-0700-000088020000}"/>
            </a:ext>
          </a:extLst>
        </xdr:cNvPr>
        <xdr:cNvCxnSpPr/>
      </xdr:nvCxnSpPr>
      <xdr:spPr>
        <a:xfrm>
          <a:off x="12814300" y="13586543"/>
          <a:ext cx="889000" cy="2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a:extLst>
            <a:ext uri="{FF2B5EF4-FFF2-40B4-BE49-F238E27FC236}">
              <a16:creationId xmlns:a16="http://schemas.microsoft.com/office/drawing/2014/main" xmlns="" id="{00000000-0008-0000-0700-000089020000}"/>
            </a:ext>
          </a:extLst>
        </xdr:cNvPr>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a:extLst>
            <a:ext uri="{FF2B5EF4-FFF2-40B4-BE49-F238E27FC236}">
              <a16:creationId xmlns:a16="http://schemas.microsoft.com/office/drawing/2014/main" xmlns="" id="{00000000-0008-0000-0700-00008B020000}"/>
            </a:ext>
          </a:extLst>
        </xdr:cNvPr>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a:extLst>
            <a:ext uri="{FF2B5EF4-FFF2-40B4-BE49-F238E27FC236}">
              <a16:creationId xmlns:a16="http://schemas.microsoft.com/office/drawing/2014/main" xmlns="" id="{00000000-0008-0000-0700-00008C020000}"/>
            </a:ext>
          </a:extLst>
        </xdr:cNvPr>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a:extLst>
            <a:ext uri="{FF2B5EF4-FFF2-40B4-BE49-F238E27FC236}">
              <a16:creationId xmlns:a16="http://schemas.microsoft.com/office/drawing/2014/main" xmlns=""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a:extLst>
            <a:ext uri="{FF2B5EF4-FFF2-40B4-BE49-F238E27FC236}">
              <a16:creationId xmlns:a16="http://schemas.microsoft.com/office/drawing/2014/main" xmlns=""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a:extLst>
            <a:ext uri="{FF2B5EF4-FFF2-40B4-BE49-F238E27FC236}">
              <a16:creationId xmlns:a16="http://schemas.microsoft.com/office/drawing/2014/main" xmlns=""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136982</xdr:rowOff>
    </xdr:from>
    <xdr:to>
      <xdr:col>23</xdr:col>
      <xdr:colOff>568325</xdr:colOff>
      <xdr:row>79</xdr:row>
      <xdr:rowOff>67132</xdr:rowOff>
    </xdr:to>
    <xdr:sp macro="" textlink="">
      <xdr:nvSpPr>
        <xdr:cNvPr id="658" name="円/楕円 657">
          <a:extLst>
            <a:ext uri="{FF2B5EF4-FFF2-40B4-BE49-F238E27FC236}">
              <a16:creationId xmlns:a16="http://schemas.microsoft.com/office/drawing/2014/main" xmlns="" id="{00000000-0008-0000-0700-000092020000}"/>
            </a:ext>
          </a:extLst>
        </xdr:cNvPr>
        <xdr:cNvSpPr/>
      </xdr:nvSpPr>
      <xdr:spPr>
        <a:xfrm>
          <a:off x="16268700" y="13510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469744" cy="259045"/>
    <xdr:sp macro="" textlink="">
      <xdr:nvSpPr>
        <xdr:cNvPr id="659" name="災害復旧費該当値テキスト">
          <a:extLst>
            <a:ext uri="{FF2B5EF4-FFF2-40B4-BE49-F238E27FC236}">
              <a16:creationId xmlns:a16="http://schemas.microsoft.com/office/drawing/2014/main" xmlns="" id="{00000000-0008-0000-0700-000093020000}"/>
            </a:ext>
          </a:extLst>
        </xdr:cNvPr>
        <xdr:cNvSpPr txBox="1"/>
      </xdr:nvSpPr>
      <xdr:spPr>
        <a:xfrm>
          <a:off x="16370300" y="1348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1,476</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165100</xdr:rowOff>
    </xdr:from>
    <xdr:to>
      <xdr:col>22</xdr:col>
      <xdr:colOff>415925</xdr:colOff>
      <xdr:row>79</xdr:row>
      <xdr:rowOff>95250</xdr:rowOff>
    </xdr:to>
    <xdr:sp macro="" textlink="">
      <xdr:nvSpPr>
        <xdr:cNvPr id="660" name="円/楕円 659">
          <a:extLst>
            <a:ext uri="{FF2B5EF4-FFF2-40B4-BE49-F238E27FC236}">
              <a16:creationId xmlns:a16="http://schemas.microsoft.com/office/drawing/2014/main" xmlns="" id="{00000000-0008-0000-0700-000094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86377</xdr:rowOff>
    </xdr:from>
    <xdr:ext cx="249299" cy="259045"/>
    <xdr:sp macro="" textlink="">
      <xdr:nvSpPr>
        <xdr:cNvPr id="661" name="テキスト ボックス 660">
          <a:extLst>
            <a:ext uri="{FF2B5EF4-FFF2-40B4-BE49-F238E27FC236}">
              <a16:creationId xmlns:a16="http://schemas.microsoft.com/office/drawing/2014/main" xmlns="" id="{00000000-0008-0000-0700-000095020000}"/>
            </a:ext>
          </a:extLst>
        </xdr:cNvPr>
        <xdr:cNvSpPr txBox="1"/>
      </xdr:nvSpPr>
      <xdr:spPr>
        <a:xfrm>
          <a:off x="15356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163671</xdr:rowOff>
    </xdr:from>
    <xdr:to>
      <xdr:col>21</xdr:col>
      <xdr:colOff>212725</xdr:colOff>
      <xdr:row>79</xdr:row>
      <xdr:rowOff>93821</xdr:rowOff>
    </xdr:to>
    <xdr:sp macro="" textlink="">
      <xdr:nvSpPr>
        <xdr:cNvPr id="662" name="円/楕円 661">
          <a:extLst>
            <a:ext uri="{FF2B5EF4-FFF2-40B4-BE49-F238E27FC236}">
              <a16:creationId xmlns:a16="http://schemas.microsoft.com/office/drawing/2014/main" xmlns="" id="{00000000-0008-0000-0700-000096020000}"/>
            </a:ext>
          </a:extLst>
        </xdr:cNvPr>
        <xdr:cNvSpPr/>
      </xdr:nvSpPr>
      <xdr:spPr>
        <a:xfrm>
          <a:off x="14541500" y="1353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84948</xdr:rowOff>
    </xdr:from>
    <xdr:ext cx="313932" cy="259045"/>
    <xdr:sp macro="" textlink="">
      <xdr:nvSpPr>
        <xdr:cNvPr id="663" name="テキスト ボックス 662">
          <a:extLst>
            <a:ext uri="{FF2B5EF4-FFF2-40B4-BE49-F238E27FC236}">
              <a16:creationId xmlns:a16="http://schemas.microsoft.com/office/drawing/2014/main" xmlns="" id="{00000000-0008-0000-0700-000097020000}"/>
            </a:ext>
          </a:extLst>
        </xdr:cNvPr>
        <xdr:cNvSpPr txBox="1"/>
      </xdr:nvSpPr>
      <xdr:spPr>
        <a:xfrm>
          <a:off x="14435333" y="136294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165100</xdr:rowOff>
    </xdr:from>
    <xdr:to>
      <xdr:col>20</xdr:col>
      <xdr:colOff>9525</xdr:colOff>
      <xdr:row>79</xdr:row>
      <xdr:rowOff>95250</xdr:rowOff>
    </xdr:to>
    <xdr:sp macro="" textlink="">
      <xdr:nvSpPr>
        <xdr:cNvPr id="664" name="円/楕円 663">
          <a:extLst>
            <a:ext uri="{FF2B5EF4-FFF2-40B4-BE49-F238E27FC236}">
              <a16:creationId xmlns:a16="http://schemas.microsoft.com/office/drawing/2014/main" xmlns="" id="{00000000-0008-0000-0700-000098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86377</xdr:rowOff>
    </xdr:from>
    <xdr:ext cx="249299" cy="259045"/>
    <xdr:sp macro="" textlink="">
      <xdr:nvSpPr>
        <xdr:cNvPr id="665" name="テキスト ボックス 664">
          <a:extLst>
            <a:ext uri="{FF2B5EF4-FFF2-40B4-BE49-F238E27FC236}">
              <a16:creationId xmlns:a16="http://schemas.microsoft.com/office/drawing/2014/main" xmlns="" id="{00000000-0008-0000-0700-000099020000}"/>
            </a:ext>
          </a:extLst>
        </xdr:cNvPr>
        <xdr:cNvSpPr txBox="1"/>
      </xdr:nvSpPr>
      <xdr:spPr>
        <a:xfrm>
          <a:off x="13578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162643</xdr:rowOff>
    </xdr:from>
    <xdr:to>
      <xdr:col>18</xdr:col>
      <xdr:colOff>492125</xdr:colOff>
      <xdr:row>79</xdr:row>
      <xdr:rowOff>92793</xdr:rowOff>
    </xdr:to>
    <xdr:sp macro="" textlink="">
      <xdr:nvSpPr>
        <xdr:cNvPr id="666" name="円/楕円 665">
          <a:extLst>
            <a:ext uri="{FF2B5EF4-FFF2-40B4-BE49-F238E27FC236}">
              <a16:creationId xmlns:a16="http://schemas.microsoft.com/office/drawing/2014/main" xmlns="" id="{00000000-0008-0000-0700-00009A020000}"/>
            </a:ext>
          </a:extLst>
        </xdr:cNvPr>
        <xdr:cNvSpPr/>
      </xdr:nvSpPr>
      <xdr:spPr>
        <a:xfrm>
          <a:off x="12763500" y="1353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83920</xdr:rowOff>
    </xdr:from>
    <xdr:ext cx="378565" cy="259045"/>
    <xdr:sp macro="" textlink="">
      <xdr:nvSpPr>
        <xdr:cNvPr id="667" name="テキスト ボックス 666">
          <a:extLst>
            <a:ext uri="{FF2B5EF4-FFF2-40B4-BE49-F238E27FC236}">
              <a16:creationId xmlns:a16="http://schemas.microsoft.com/office/drawing/2014/main" xmlns="" id="{00000000-0008-0000-0700-00009B020000}"/>
            </a:ext>
          </a:extLst>
        </xdr:cNvPr>
        <xdr:cNvSpPr txBox="1"/>
      </xdr:nvSpPr>
      <xdr:spPr>
        <a:xfrm>
          <a:off x="12625017" y="136284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a:extLst>
            <a:ext uri="{FF2B5EF4-FFF2-40B4-BE49-F238E27FC236}">
              <a16:creationId xmlns:a16="http://schemas.microsoft.com/office/drawing/2014/main" xmlns=""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a:extLst>
            <a:ext uri="{FF2B5EF4-FFF2-40B4-BE49-F238E27FC236}">
              <a16:creationId xmlns:a16="http://schemas.microsoft.com/office/drawing/2014/main" xmlns=""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a:extLst>
            <a:ext uri="{FF2B5EF4-FFF2-40B4-BE49-F238E27FC236}">
              <a16:creationId xmlns:a16="http://schemas.microsoft.com/office/drawing/2014/main" xmlns=""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a:extLst>
            <a:ext uri="{FF2B5EF4-FFF2-40B4-BE49-F238E27FC236}">
              <a16:creationId xmlns:a16="http://schemas.microsoft.com/office/drawing/2014/main" xmlns=""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a:extLst>
            <a:ext uri="{FF2B5EF4-FFF2-40B4-BE49-F238E27FC236}">
              <a16:creationId xmlns:a16="http://schemas.microsoft.com/office/drawing/2014/main" xmlns=""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a:extLst>
            <a:ext uri="{FF2B5EF4-FFF2-40B4-BE49-F238E27FC236}">
              <a16:creationId xmlns:a16="http://schemas.microsoft.com/office/drawing/2014/main" xmlns=""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55,227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a:extLst>
            <a:ext uri="{FF2B5EF4-FFF2-40B4-BE49-F238E27FC236}">
              <a16:creationId xmlns:a16="http://schemas.microsoft.com/office/drawing/2014/main" xmlns=""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a:extLst>
            <a:ext uri="{FF2B5EF4-FFF2-40B4-BE49-F238E27FC236}">
              <a16:creationId xmlns:a16="http://schemas.microsoft.com/office/drawing/2014/main" xmlns=""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a:extLst>
            <a:ext uri="{FF2B5EF4-FFF2-40B4-BE49-F238E27FC236}">
              <a16:creationId xmlns:a16="http://schemas.microsoft.com/office/drawing/2014/main" xmlns=""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a:extLst>
            <a:ext uri="{FF2B5EF4-FFF2-40B4-BE49-F238E27FC236}">
              <a16:creationId xmlns:a16="http://schemas.microsoft.com/office/drawing/2014/main" xmlns=""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a:extLst>
            <a:ext uri="{FF2B5EF4-FFF2-40B4-BE49-F238E27FC236}">
              <a16:creationId xmlns:a16="http://schemas.microsoft.com/office/drawing/2014/main" xmlns=""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a:extLst>
            <a:ext uri="{FF2B5EF4-FFF2-40B4-BE49-F238E27FC236}">
              <a16:creationId xmlns:a16="http://schemas.microsoft.com/office/drawing/2014/main" xmlns=""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a:extLst>
            <a:ext uri="{FF2B5EF4-FFF2-40B4-BE49-F238E27FC236}">
              <a16:creationId xmlns:a16="http://schemas.microsoft.com/office/drawing/2014/main" xmlns=""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a:extLst>
            <a:ext uri="{FF2B5EF4-FFF2-40B4-BE49-F238E27FC236}">
              <a16:creationId xmlns:a16="http://schemas.microsoft.com/office/drawing/2014/main" xmlns=""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a:extLst>
            <a:ext uri="{FF2B5EF4-FFF2-40B4-BE49-F238E27FC236}">
              <a16:creationId xmlns:a16="http://schemas.microsoft.com/office/drawing/2014/main" xmlns="" id="{00000000-0008-0000-0700-0000B5020000}"/>
            </a:ext>
          </a:extLst>
        </xdr:cNvPr>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a:extLst>
            <a:ext uri="{FF2B5EF4-FFF2-40B4-BE49-F238E27FC236}">
              <a16:creationId xmlns:a16="http://schemas.microsoft.com/office/drawing/2014/main" xmlns="" id="{00000000-0008-0000-0700-0000B6020000}"/>
            </a:ext>
          </a:extLst>
        </xdr:cNvPr>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a:extLst>
            <a:ext uri="{FF2B5EF4-FFF2-40B4-BE49-F238E27FC236}">
              <a16:creationId xmlns:a16="http://schemas.microsoft.com/office/drawing/2014/main" xmlns="" id="{00000000-0008-0000-0700-0000B8020000}"/>
            </a:ext>
          </a:extLst>
        </xdr:cNvPr>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a:extLst>
            <a:ext uri="{FF2B5EF4-FFF2-40B4-BE49-F238E27FC236}">
              <a16:creationId xmlns:a16="http://schemas.microsoft.com/office/drawing/2014/main" xmlns="" id="{00000000-0008-0000-0700-0000B9020000}"/>
            </a:ext>
          </a:extLst>
        </xdr:cNvPr>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162342</xdr:rowOff>
    </xdr:from>
    <xdr:to>
      <xdr:col>23</xdr:col>
      <xdr:colOff>517525</xdr:colOff>
      <xdr:row>98</xdr:row>
      <xdr:rowOff>21427</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flipV="1">
          <a:off x="15481300" y="16792992"/>
          <a:ext cx="838200" cy="30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a:extLst>
            <a:ext uri="{FF2B5EF4-FFF2-40B4-BE49-F238E27FC236}">
              <a16:creationId xmlns:a16="http://schemas.microsoft.com/office/drawing/2014/main" xmlns="" id="{00000000-0008-0000-0700-0000BB020000}"/>
            </a:ext>
          </a:extLst>
        </xdr:cNvPr>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a:extLst>
            <a:ext uri="{FF2B5EF4-FFF2-40B4-BE49-F238E27FC236}">
              <a16:creationId xmlns:a16="http://schemas.microsoft.com/office/drawing/2014/main" xmlns="" id="{00000000-0008-0000-0700-0000BC020000}"/>
            </a:ext>
          </a:extLst>
        </xdr:cNvPr>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19489</xdr:rowOff>
    </xdr:from>
    <xdr:to>
      <xdr:col>22</xdr:col>
      <xdr:colOff>365125</xdr:colOff>
      <xdr:row>98</xdr:row>
      <xdr:rowOff>21427</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4592300" y="16821589"/>
          <a:ext cx="889000" cy="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a:extLst>
            <a:ext uri="{FF2B5EF4-FFF2-40B4-BE49-F238E27FC236}">
              <a16:creationId xmlns:a16="http://schemas.microsoft.com/office/drawing/2014/main" xmlns="" id="{00000000-0008-0000-0700-0000BE020000}"/>
            </a:ext>
          </a:extLst>
        </xdr:cNvPr>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14012</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5214111" y="1647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8637</xdr:rowOff>
    </xdr:from>
    <xdr:to>
      <xdr:col>21</xdr:col>
      <xdr:colOff>161925</xdr:colOff>
      <xdr:row>98</xdr:row>
      <xdr:rowOff>19489</xdr:rowOff>
    </xdr:to>
    <xdr:cxnSp macro="">
      <xdr:nvCxnSpPr>
        <xdr:cNvPr id="704" name="直線コネクタ 703">
          <a:extLst>
            <a:ext uri="{FF2B5EF4-FFF2-40B4-BE49-F238E27FC236}">
              <a16:creationId xmlns:a16="http://schemas.microsoft.com/office/drawing/2014/main" xmlns="" id="{00000000-0008-0000-0700-0000C0020000}"/>
            </a:ext>
          </a:extLst>
        </xdr:cNvPr>
        <xdr:cNvCxnSpPr/>
      </xdr:nvCxnSpPr>
      <xdr:spPr>
        <a:xfrm>
          <a:off x="13703300" y="16810737"/>
          <a:ext cx="889000" cy="10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a:extLst>
            <a:ext uri="{FF2B5EF4-FFF2-40B4-BE49-F238E27FC236}">
              <a16:creationId xmlns:a16="http://schemas.microsoft.com/office/drawing/2014/main" xmlns="" id="{00000000-0008-0000-0700-0000C1020000}"/>
            </a:ext>
          </a:extLst>
        </xdr:cNvPr>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136324</xdr:rowOff>
    </xdr:from>
    <xdr:ext cx="534377"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4325111" y="1642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170321</xdr:rowOff>
    </xdr:from>
    <xdr:to>
      <xdr:col>19</xdr:col>
      <xdr:colOff>644525</xdr:colOff>
      <xdr:row>98</xdr:row>
      <xdr:rowOff>8637</xdr:rowOff>
    </xdr:to>
    <xdr:cxnSp macro="">
      <xdr:nvCxnSpPr>
        <xdr:cNvPr id="707" name="直線コネクタ 706">
          <a:extLst>
            <a:ext uri="{FF2B5EF4-FFF2-40B4-BE49-F238E27FC236}">
              <a16:creationId xmlns:a16="http://schemas.microsoft.com/office/drawing/2014/main" xmlns="" id="{00000000-0008-0000-0700-0000C3020000}"/>
            </a:ext>
          </a:extLst>
        </xdr:cNvPr>
        <xdr:cNvCxnSpPr/>
      </xdr:nvCxnSpPr>
      <xdr:spPr>
        <a:xfrm>
          <a:off x="12814300" y="16800971"/>
          <a:ext cx="889000" cy="9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a:extLst>
            <a:ext uri="{FF2B5EF4-FFF2-40B4-BE49-F238E27FC236}">
              <a16:creationId xmlns:a16="http://schemas.microsoft.com/office/drawing/2014/main" xmlns="" id="{00000000-0008-0000-0700-0000C4020000}"/>
            </a:ext>
          </a:extLst>
        </xdr:cNvPr>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a:extLst>
            <a:ext uri="{FF2B5EF4-FFF2-40B4-BE49-F238E27FC236}">
              <a16:creationId xmlns:a16="http://schemas.microsoft.com/office/drawing/2014/main" xmlns="" id="{00000000-0008-0000-0700-0000C6020000}"/>
            </a:ext>
          </a:extLst>
        </xdr:cNvPr>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a:extLst>
            <a:ext uri="{FF2B5EF4-FFF2-40B4-BE49-F238E27FC236}">
              <a16:creationId xmlns:a16="http://schemas.microsoft.com/office/drawing/2014/main" xmlns="" id="{00000000-0008-0000-0700-0000C7020000}"/>
            </a:ext>
          </a:extLst>
        </xdr:cNvPr>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a:extLst>
            <a:ext uri="{FF2B5EF4-FFF2-40B4-BE49-F238E27FC236}">
              <a16:creationId xmlns:a16="http://schemas.microsoft.com/office/drawing/2014/main" xmlns=""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a:extLst>
            <a:ext uri="{FF2B5EF4-FFF2-40B4-BE49-F238E27FC236}">
              <a16:creationId xmlns:a16="http://schemas.microsoft.com/office/drawing/2014/main" xmlns=""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a:extLst>
            <a:ext uri="{FF2B5EF4-FFF2-40B4-BE49-F238E27FC236}">
              <a16:creationId xmlns:a16="http://schemas.microsoft.com/office/drawing/2014/main" xmlns=""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111542</xdr:rowOff>
    </xdr:from>
    <xdr:to>
      <xdr:col>23</xdr:col>
      <xdr:colOff>568325</xdr:colOff>
      <xdr:row>98</xdr:row>
      <xdr:rowOff>41692</xdr:rowOff>
    </xdr:to>
    <xdr:sp macro="" textlink="">
      <xdr:nvSpPr>
        <xdr:cNvPr id="717" name="円/楕円 716">
          <a:extLst>
            <a:ext uri="{FF2B5EF4-FFF2-40B4-BE49-F238E27FC236}">
              <a16:creationId xmlns:a16="http://schemas.microsoft.com/office/drawing/2014/main" xmlns="" id="{00000000-0008-0000-0700-0000CD020000}"/>
            </a:ext>
          </a:extLst>
        </xdr:cNvPr>
        <xdr:cNvSpPr/>
      </xdr:nvSpPr>
      <xdr:spPr>
        <a:xfrm>
          <a:off x="16268700" y="1674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26469</xdr:rowOff>
    </xdr:from>
    <xdr:ext cx="534377" cy="259045"/>
    <xdr:sp macro="" textlink="">
      <xdr:nvSpPr>
        <xdr:cNvPr id="718" name="公債費該当値テキスト">
          <a:extLst>
            <a:ext uri="{FF2B5EF4-FFF2-40B4-BE49-F238E27FC236}">
              <a16:creationId xmlns:a16="http://schemas.microsoft.com/office/drawing/2014/main" xmlns="" id="{00000000-0008-0000-0700-0000CE020000}"/>
            </a:ext>
          </a:extLst>
        </xdr:cNvPr>
        <xdr:cNvSpPr txBox="1"/>
      </xdr:nvSpPr>
      <xdr:spPr>
        <a:xfrm>
          <a:off x="16370300" y="1665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25,670</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142077</xdr:rowOff>
    </xdr:from>
    <xdr:to>
      <xdr:col>22</xdr:col>
      <xdr:colOff>415925</xdr:colOff>
      <xdr:row>98</xdr:row>
      <xdr:rowOff>72227</xdr:rowOff>
    </xdr:to>
    <xdr:sp macro="" textlink="">
      <xdr:nvSpPr>
        <xdr:cNvPr id="719" name="円/楕円 718">
          <a:extLst>
            <a:ext uri="{FF2B5EF4-FFF2-40B4-BE49-F238E27FC236}">
              <a16:creationId xmlns:a16="http://schemas.microsoft.com/office/drawing/2014/main" xmlns="" id="{00000000-0008-0000-0700-0000CF020000}"/>
            </a:ext>
          </a:extLst>
        </xdr:cNvPr>
        <xdr:cNvSpPr/>
      </xdr:nvSpPr>
      <xdr:spPr>
        <a:xfrm>
          <a:off x="15430500" y="1677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63354</xdr:rowOff>
    </xdr:from>
    <xdr:ext cx="534377"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5214111" y="16865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22,865</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140139</xdr:rowOff>
    </xdr:from>
    <xdr:to>
      <xdr:col>21</xdr:col>
      <xdr:colOff>212725</xdr:colOff>
      <xdr:row>98</xdr:row>
      <xdr:rowOff>70289</xdr:rowOff>
    </xdr:to>
    <xdr:sp macro="" textlink="">
      <xdr:nvSpPr>
        <xdr:cNvPr id="721" name="円/楕円 720">
          <a:extLst>
            <a:ext uri="{FF2B5EF4-FFF2-40B4-BE49-F238E27FC236}">
              <a16:creationId xmlns:a16="http://schemas.microsoft.com/office/drawing/2014/main" xmlns="" id="{00000000-0008-0000-0700-0000D1020000}"/>
            </a:ext>
          </a:extLst>
        </xdr:cNvPr>
        <xdr:cNvSpPr/>
      </xdr:nvSpPr>
      <xdr:spPr>
        <a:xfrm>
          <a:off x="14541500" y="1677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61416</xdr:rowOff>
    </xdr:from>
    <xdr:ext cx="534377" cy="259045"/>
    <xdr:sp macro="" textlink="">
      <xdr:nvSpPr>
        <xdr:cNvPr id="722" name="テキスト ボックス 721">
          <a:extLst>
            <a:ext uri="{FF2B5EF4-FFF2-40B4-BE49-F238E27FC236}">
              <a16:creationId xmlns:a16="http://schemas.microsoft.com/office/drawing/2014/main" xmlns="" id="{00000000-0008-0000-0700-0000D2020000}"/>
            </a:ext>
          </a:extLst>
        </xdr:cNvPr>
        <xdr:cNvSpPr txBox="1"/>
      </xdr:nvSpPr>
      <xdr:spPr>
        <a:xfrm>
          <a:off x="14325111" y="1686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23,043</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129287</xdr:rowOff>
    </xdr:from>
    <xdr:to>
      <xdr:col>20</xdr:col>
      <xdr:colOff>9525</xdr:colOff>
      <xdr:row>98</xdr:row>
      <xdr:rowOff>59437</xdr:rowOff>
    </xdr:to>
    <xdr:sp macro="" textlink="">
      <xdr:nvSpPr>
        <xdr:cNvPr id="723" name="円/楕円 722">
          <a:extLst>
            <a:ext uri="{FF2B5EF4-FFF2-40B4-BE49-F238E27FC236}">
              <a16:creationId xmlns:a16="http://schemas.microsoft.com/office/drawing/2014/main" xmlns="" id="{00000000-0008-0000-0700-0000D3020000}"/>
            </a:ext>
          </a:extLst>
        </xdr:cNvPr>
        <xdr:cNvSpPr/>
      </xdr:nvSpPr>
      <xdr:spPr>
        <a:xfrm>
          <a:off x="13652500" y="16759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50564</xdr:rowOff>
    </xdr:from>
    <xdr:ext cx="534377" cy="259045"/>
    <xdr:sp macro="" textlink="">
      <xdr:nvSpPr>
        <xdr:cNvPr id="724" name="テキスト ボックス 723">
          <a:extLst>
            <a:ext uri="{FF2B5EF4-FFF2-40B4-BE49-F238E27FC236}">
              <a16:creationId xmlns:a16="http://schemas.microsoft.com/office/drawing/2014/main" xmlns="" id="{00000000-0008-0000-0700-0000D4020000}"/>
            </a:ext>
          </a:extLst>
        </xdr:cNvPr>
        <xdr:cNvSpPr txBox="1"/>
      </xdr:nvSpPr>
      <xdr:spPr>
        <a:xfrm>
          <a:off x="13436111" y="16852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24,040</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119521</xdr:rowOff>
    </xdr:from>
    <xdr:to>
      <xdr:col>18</xdr:col>
      <xdr:colOff>492125</xdr:colOff>
      <xdr:row>98</xdr:row>
      <xdr:rowOff>49671</xdr:rowOff>
    </xdr:to>
    <xdr:sp macro="" textlink="">
      <xdr:nvSpPr>
        <xdr:cNvPr id="725" name="円/楕円 724">
          <a:extLst>
            <a:ext uri="{FF2B5EF4-FFF2-40B4-BE49-F238E27FC236}">
              <a16:creationId xmlns:a16="http://schemas.microsoft.com/office/drawing/2014/main" xmlns="" id="{00000000-0008-0000-0700-0000D5020000}"/>
            </a:ext>
          </a:extLst>
        </xdr:cNvPr>
        <xdr:cNvSpPr/>
      </xdr:nvSpPr>
      <xdr:spPr>
        <a:xfrm>
          <a:off x="12763500" y="1675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40798</xdr:rowOff>
    </xdr:from>
    <xdr:ext cx="534377" cy="259045"/>
    <xdr:sp macro="" textlink="">
      <xdr:nvSpPr>
        <xdr:cNvPr id="726" name="テキスト ボックス 725">
          <a:extLst>
            <a:ext uri="{FF2B5EF4-FFF2-40B4-BE49-F238E27FC236}">
              <a16:creationId xmlns:a16="http://schemas.microsoft.com/office/drawing/2014/main" xmlns="" id="{00000000-0008-0000-0700-0000D6020000}"/>
            </a:ext>
          </a:extLst>
        </xdr:cNvPr>
        <xdr:cNvSpPr txBox="1"/>
      </xdr:nvSpPr>
      <xdr:spPr>
        <a:xfrm>
          <a:off x="12547111" y="1684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24,937</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a:extLst>
            <a:ext uri="{FF2B5EF4-FFF2-40B4-BE49-F238E27FC236}">
              <a16:creationId xmlns:a16="http://schemas.microsoft.com/office/drawing/2014/main" xmlns=""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a:extLst>
            <a:ext uri="{FF2B5EF4-FFF2-40B4-BE49-F238E27FC236}">
              <a16:creationId xmlns:a16="http://schemas.microsoft.com/office/drawing/2014/main" xmlns=""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a:extLst>
            <a:ext uri="{FF2B5EF4-FFF2-40B4-BE49-F238E27FC236}">
              <a16:creationId xmlns:a16="http://schemas.microsoft.com/office/drawing/2014/main" xmlns=""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a:extLst>
            <a:ext uri="{FF2B5EF4-FFF2-40B4-BE49-F238E27FC236}">
              <a16:creationId xmlns:a16="http://schemas.microsoft.com/office/drawing/2014/main" xmlns=""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a:extLst>
            <a:ext uri="{FF2B5EF4-FFF2-40B4-BE49-F238E27FC236}">
              <a16:creationId xmlns:a16="http://schemas.microsoft.com/office/drawing/2014/main" xmlns=""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a:extLst>
            <a:ext uri="{FF2B5EF4-FFF2-40B4-BE49-F238E27FC236}">
              <a16:creationId xmlns:a16="http://schemas.microsoft.com/office/drawing/2014/main" xmlns=""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a:extLst>
            <a:ext uri="{FF2B5EF4-FFF2-40B4-BE49-F238E27FC236}">
              <a16:creationId xmlns:a16="http://schemas.microsoft.com/office/drawing/2014/main" xmlns=""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a:extLst>
            <a:ext uri="{FF2B5EF4-FFF2-40B4-BE49-F238E27FC236}">
              <a16:creationId xmlns:a16="http://schemas.microsoft.com/office/drawing/2014/main" xmlns=""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a:extLst>
            <a:ext uri="{FF2B5EF4-FFF2-40B4-BE49-F238E27FC236}">
              <a16:creationId xmlns:a16="http://schemas.microsoft.com/office/drawing/2014/main" xmlns=""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a:extLst>
            <a:ext uri="{FF2B5EF4-FFF2-40B4-BE49-F238E27FC236}">
              <a16:creationId xmlns:a16="http://schemas.microsoft.com/office/drawing/2014/main" xmlns=""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a:extLst>
            <a:ext uri="{FF2B5EF4-FFF2-40B4-BE49-F238E27FC236}">
              <a16:creationId xmlns:a16="http://schemas.microsoft.com/office/drawing/2014/main" xmlns=""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a:extLst>
            <a:ext uri="{FF2B5EF4-FFF2-40B4-BE49-F238E27FC236}">
              <a16:creationId xmlns:a16="http://schemas.microsoft.com/office/drawing/2014/main" xmlns="" id="{00000000-0008-0000-0700-0000EF020000}"/>
            </a:ext>
          </a:extLst>
        </xdr:cNvPr>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a:extLst>
            <a:ext uri="{FF2B5EF4-FFF2-40B4-BE49-F238E27FC236}">
              <a16:creationId xmlns:a16="http://schemas.microsoft.com/office/drawing/2014/main" xmlns=""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a:extLst>
            <a:ext uri="{FF2B5EF4-FFF2-40B4-BE49-F238E27FC236}">
              <a16:creationId xmlns:a16="http://schemas.microsoft.com/office/drawing/2014/main" xmlns="" id="{00000000-0008-0000-0700-0000F1020000}"/>
            </a:ext>
          </a:extLst>
        </xdr:cNvPr>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a:extLst>
            <a:ext uri="{FF2B5EF4-FFF2-40B4-BE49-F238E27FC236}">
              <a16:creationId xmlns:a16="http://schemas.microsoft.com/office/drawing/2014/main" xmlns=""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a:extLst>
            <a:ext uri="{FF2B5EF4-FFF2-40B4-BE49-F238E27FC236}">
              <a16:creationId xmlns:a16="http://schemas.microsoft.com/office/drawing/2014/main" xmlns="" id="{00000000-0008-0000-0700-0000F4020000}"/>
            </a:ext>
          </a:extLst>
        </xdr:cNvPr>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a:extLst>
            <a:ext uri="{FF2B5EF4-FFF2-40B4-BE49-F238E27FC236}">
              <a16:creationId xmlns:a16="http://schemas.microsoft.com/office/drawing/2014/main" xmlns="" id="{00000000-0008-0000-0700-0000F5020000}"/>
            </a:ext>
          </a:extLst>
        </xdr:cNvPr>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a:extLst>
            <a:ext uri="{FF2B5EF4-FFF2-40B4-BE49-F238E27FC236}">
              <a16:creationId xmlns:a16="http://schemas.microsoft.com/office/drawing/2014/main" xmlns=""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a:extLst>
            <a:ext uri="{FF2B5EF4-FFF2-40B4-BE49-F238E27FC236}">
              <a16:creationId xmlns:a16="http://schemas.microsoft.com/office/drawing/2014/main" xmlns="" id="{00000000-0008-0000-0700-0000F7020000}"/>
            </a:ext>
          </a:extLst>
        </xdr:cNvPr>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a:extLst>
            <a:ext uri="{FF2B5EF4-FFF2-40B4-BE49-F238E27FC236}">
              <a16:creationId xmlns:a16="http://schemas.microsoft.com/office/drawing/2014/main" xmlns=""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a:extLst>
            <a:ext uri="{FF2B5EF4-FFF2-40B4-BE49-F238E27FC236}">
              <a16:creationId xmlns:a16="http://schemas.microsoft.com/office/drawing/2014/main" xmlns="" id="{00000000-0008-0000-0700-0000FA020000}"/>
            </a:ext>
          </a:extLst>
        </xdr:cNvPr>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a:extLst>
            <a:ext uri="{FF2B5EF4-FFF2-40B4-BE49-F238E27FC236}">
              <a16:creationId xmlns:a16="http://schemas.microsoft.com/office/drawing/2014/main" xmlns="" id="{00000000-0008-0000-0700-0000FB020000}"/>
            </a:ext>
          </a:extLst>
        </xdr:cNvPr>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a:extLst>
            <a:ext uri="{FF2B5EF4-FFF2-40B4-BE49-F238E27FC236}">
              <a16:creationId xmlns:a16="http://schemas.microsoft.com/office/drawing/2014/main" xmlns=""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a:extLst>
            <a:ext uri="{FF2B5EF4-FFF2-40B4-BE49-F238E27FC236}">
              <a16:creationId xmlns:a16="http://schemas.microsoft.com/office/drawing/2014/main" xmlns="" id="{00000000-0008-0000-0700-0000FD020000}"/>
            </a:ext>
          </a:extLst>
        </xdr:cNvPr>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a:extLst>
            <a:ext uri="{FF2B5EF4-FFF2-40B4-BE49-F238E27FC236}">
              <a16:creationId xmlns:a16="http://schemas.microsoft.com/office/drawing/2014/main" xmlns="" id="{00000000-0008-0000-0700-0000FF020000}"/>
            </a:ext>
          </a:extLst>
        </xdr:cNvPr>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a:extLst>
            <a:ext uri="{FF2B5EF4-FFF2-40B4-BE49-F238E27FC236}">
              <a16:creationId xmlns:a16="http://schemas.microsoft.com/office/drawing/2014/main" xmlns=""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a:extLst>
            <a:ext uri="{FF2B5EF4-FFF2-40B4-BE49-F238E27FC236}">
              <a16:creationId xmlns:a16="http://schemas.microsoft.com/office/drawing/2014/main" xmlns=""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a:extLst>
            <a:ext uri="{FF2B5EF4-FFF2-40B4-BE49-F238E27FC236}">
              <a16:creationId xmlns:a16="http://schemas.microsoft.com/office/drawing/2014/main" xmlns=""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a:extLst>
            <a:ext uri="{FF2B5EF4-FFF2-40B4-BE49-F238E27FC236}">
              <a16:creationId xmlns:a16="http://schemas.microsoft.com/office/drawing/2014/main" xmlns=""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a:extLst>
            <a:ext uri="{FF2B5EF4-FFF2-40B4-BE49-F238E27FC236}">
              <a16:creationId xmlns:a16="http://schemas.microsoft.com/office/drawing/2014/main" xmlns="" id="{00000000-0008-0000-0700-000007030000}"/>
            </a:ext>
          </a:extLst>
        </xdr:cNvPr>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a:extLst>
            <a:ext uri="{FF2B5EF4-FFF2-40B4-BE49-F238E27FC236}">
              <a16:creationId xmlns:a16="http://schemas.microsoft.com/office/drawing/2014/main" xmlns=""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a:extLst>
            <a:ext uri="{FF2B5EF4-FFF2-40B4-BE49-F238E27FC236}">
              <a16:creationId xmlns:a16="http://schemas.microsoft.com/office/drawing/2014/main" xmlns=""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a:extLst>
            <a:ext uri="{FF2B5EF4-FFF2-40B4-BE49-F238E27FC236}">
              <a16:creationId xmlns:a16="http://schemas.microsoft.com/office/drawing/2014/main" xmlns=""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a:extLst>
            <a:ext uri="{FF2B5EF4-FFF2-40B4-BE49-F238E27FC236}">
              <a16:creationId xmlns:a16="http://schemas.microsoft.com/office/drawing/2014/main" xmlns="" id="{00000000-0008-0000-0700-00000D03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a:extLst>
            <a:ext uri="{FF2B5EF4-FFF2-40B4-BE49-F238E27FC236}">
              <a16:creationId xmlns:a16="http://schemas.microsoft.com/office/drawing/2014/main" xmlns=""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a:extLst>
            <a:ext uri="{FF2B5EF4-FFF2-40B4-BE49-F238E27FC236}">
              <a16:creationId xmlns:a16="http://schemas.microsoft.com/office/drawing/2014/main" xmlns="" id="{00000000-0008-0000-0700-00000F03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a:extLst>
            <a:ext uri="{FF2B5EF4-FFF2-40B4-BE49-F238E27FC236}">
              <a16:creationId xmlns:a16="http://schemas.microsoft.com/office/drawing/2014/main" xmlns=""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a:extLst>
            <a:ext uri="{FF2B5EF4-FFF2-40B4-BE49-F238E27FC236}">
              <a16:creationId xmlns:a16="http://schemas.microsoft.com/office/drawing/2014/main" xmlns=""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a:extLst>
            <a:ext uri="{FF2B5EF4-FFF2-40B4-BE49-F238E27FC236}">
              <a16:creationId xmlns:a16="http://schemas.microsoft.com/office/drawing/2014/main" xmlns=""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a:extLst>
            <a:ext uri="{FF2B5EF4-FFF2-40B4-BE49-F238E27FC236}">
              <a16:creationId xmlns:a16="http://schemas.microsoft.com/office/drawing/2014/main" xmlns=""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a:extLst>
            <a:ext uri="{FF2B5EF4-FFF2-40B4-BE49-F238E27FC236}">
              <a16:creationId xmlns:a16="http://schemas.microsoft.com/office/drawing/2014/main" xmlns=""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a:extLst>
            <a:ext uri="{FF2B5EF4-FFF2-40B4-BE49-F238E27FC236}">
              <a16:creationId xmlns:a16="http://schemas.microsoft.com/office/drawing/2014/main" xmlns=""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a:extLst>
            <a:ext uri="{FF2B5EF4-FFF2-40B4-BE49-F238E27FC236}">
              <a16:creationId xmlns:a16="http://schemas.microsoft.com/office/drawing/2014/main" xmlns=""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xmlns=""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a:extLst>
            <a:ext uri="{FF2B5EF4-FFF2-40B4-BE49-F238E27FC236}">
              <a16:creationId xmlns:a16="http://schemas.microsoft.com/office/drawing/2014/main" xmlns=""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xmlns=""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a:extLst>
            <a:ext uri="{FF2B5EF4-FFF2-40B4-BE49-F238E27FC236}">
              <a16:creationId xmlns:a16="http://schemas.microsoft.com/office/drawing/2014/main" xmlns=""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xmlns=""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a:extLst>
            <a:ext uri="{FF2B5EF4-FFF2-40B4-BE49-F238E27FC236}">
              <a16:creationId xmlns:a16="http://schemas.microsoft.com/office/drawing/2014/main" xmlns=""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a:extLst>
            <a:ext uri="{FF2B5EF4-FFF2-40B4-BE49-F238E27FC236}">
              <a16:creationId xmlns:a16="http://schemas.microsoft.com/office/drawing/2014/main" xmlns=""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a:extLst>
            <a:ext uri="{FF2B5EF4-FFF2-40B4-BE49-F238E27FC236}">
              <a16:creationId xmlns:a16="http://schemas.microsoft.com/office/drawing/2014/main" xmlns=""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a:extLst>
            <a:ext uri="{FF2B5EF4-FFF2-40B4-BE49-F238E27FC236}">
              <a16:creationId xmlns:a16="http://schemas.microsoft.com/office/drawing/2014/main" xmlns="" id="{00000000-0008-0000-0700-00002C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a:extLst>
            <a:ext uri="{FF2B5EF4-FFF2-40B4-BE49-F238E27FC236}">
              <a16:creationId xmlns:a16="http://schemas.microsoft.com/office/drawing/2014/main" xmlns=""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a:extLst>
            <a:ext uri="{FF2B5EF4-FFF2-40B4-BE49-F238E27FC236}">
              <a16:creationId xmlns:a16="http://schemas.microsoft.com/office/drawing/2014/main" xmlns=""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a:extLst>
            <a:ext uri="{FF2B5EF4-FFF2-40B4-BE49-F238E27FC236}">
              <a16:creationId xmlns:a16="http://schemas.microsoft.com/office/drawing/2014/main" xmlns=""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a:extLst>
            <a:ext uri="{FF2B5EF4-FFF2-40B4-BE49-F238E27FC236}">
              <a16:creationId xmlns:a16="http://schemas.microsoft.com/office/drawing/2014/main" xmlns=""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a:extLst>
            <a:ext uri="{FF2B5EF4-FFF2-40B4-BE49-F238E27FC236}">
              <a16:creationId xmlns:a16="http://schemas.microsoft.com/office/drawing/2014/main" xmlns=""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a:extLst>
            <a:ext uri="{FF2B5EF4-FFF2-40B4-BE49-F238E27FC236}">
              <a16:creationId xmlns:a16="http://schemas.microsoft.com/office/drawing/2014/main" xmlns=""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a:extLst>
            <a:ext uri="{FF2B5EF4-FFF2-40B4-BE49-F238E27FC236}">
              <a16:creationId xmlns:a16="http://schemas.microsoft.com/office/drawing/2014/main" xmlns=""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xmlns=""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a:extLst>
            <a:ext uri="{FF2B5EF4-FFF2-40B4-BE49-F238E27FC236}">
              <a16:creationId xmlns:a16="http://schemas.microsoft.com/office/drawing/2014/main" xmlns=""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a:extLst>
            <a:ext uri="{FF2B5EF4-FFF2-40B4-BE49-F238E27FC236}">
              <a16:creationId xmlns:a16="http://schemas.microsoft.com/office/drawing/2014/main" xmlns=""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a:extLst>
            <a:ext uri="{FF2B5EF4-FFF2-40B4-BE49-F238E27FC236}">
              <a16:creationId xmlns:a16="http://schemas.microsoft.com/office/drawing/2014/main" xmlns=""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a:extLst>
            <a:ext uri="{FF2B5EF4-FFF2-40B4-BE49-F238E27FC236}">
              <a16:creationId xmlns:a16="http://schemas.microsoft.com/office/drawing/2014/main" xmlns="" id="{00000000-0008-0000-0700-00003E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a:extLst>
            <a:ext uri="{FF2B5EF4-FFF2-40B4-BE49-F238E27FC236}">
              <a16:creationId xmlns:a16="http://schemas.microsoft.com/office/drawing/2014/main" xmlns=""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a:extLst>
            <a:ext uri="{FF2B5EF4-FFF2-40B4-BE49-F238E27FC236}">
              <a16:creationId xmlns:a16="http://schemas.microsoft.com/office/drawing/2014/main" xmlns="" id="{00000000-0008-0000-0700-000040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a:extLst>
            <a:ext uri="{FF2B5EF4-FFF2-40B4-BE49-F238E27FC236}">
              <a16:creationId xmlns:a16="http://schemas.microsoft.com/office/drawing/2014/main" xmlns=""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a:extLst>
            <a:ext uri="{FF2B5EF4-FFF2-40B4-BE49-F238E27FC236}">
              <a16:creationId xmlns:a16="http://schemas.microsoft.com/office/drawing/2014/main" xmlns=""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a:extLst>
            <a:ext uri="{FF2B5EF4-FFF2-40B4-BE49-F238E27FC236}">
              <a16:creationId xmlns:a16="http://schemas.microsoft.com/office/drawing/2014/main" xmlns=""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目的別における住民一人当たりのコストについては、民生費が昨年度に比べ</a:t>
          </a:r>
          <a:r>
            <a:rPr kumimoji="1" lang="en-US" altLang="ja-JP" sz="1300">
              <a:solidFill>
                <a:sysClr val="windowText" lastClr="000000"/>
              </a:solidFill>
              <a:latin typeface="ＭＳ Ｐゴシック"/>
            </a:rPr>
            <a:t>5,755</a:t>
          </a:r>
          <a:r>
            <a:rPr kumimoji="1" lang="ja-JP" altLang="en-US" sz="1300">
              <a:solidFill>
                <a:sysClr val="windowText" lastClr="000000"/>
              </a:solidFill>
              <a:latin typeface="ＭＳ Ｐゴシック"/>
            </a:rPr>
            <a:t>円増の</a:t>
          </a:r>
          <a:r>
            <a:rPr kumimoji="1" lang="en-US" altLang="ja-JP" sz="1300">
              <a:solidFill>
                <a:sysClr val="windowText" lastClr="000000"/>
              </a:solidFill>
              <a:latin typeface="ＭＳ Ｐゴシック"/>
            </a:rPr>
            <a:t>166,027</a:t>
          </a:r>
          <a:r>
            <a:rPr kumimoji="1" lang="ja-JP" altLang="en-US" sz="1300">
              <a:solidFill>
                <a:sysClr val="windowText" lastClr="000000"/>
              </a:solidFill>
              <a:latin typeface="ＭＳ Ｐゴシック"/>
            </a:rPr>
            <a:t>円となり、突出して類似団体・全国平均を大きく上回っている。これは、民生費が、歳出決算額の</a:t>
          </a:r>
          <a:r>
            <a:rPr kumimoji="1" lang="en-US" altLang="ja-JP" sz="1300">
              <a:solidFill>
                <a:sysClr val="windowText" lastClr="000000"/>
              </a:solidFill>
              <a:latin typeface="ＭＳ Ｐゴシック"/>
            </a:rPr>
            <a:t>3</a:t>
          </a:r>
          <a:r>
            <a:rPr kumimoji="1" lang="ja-JP" altLang="en-US" sz="1300">
              <a:solidFill>
                <a:sysClr val="windowText" lastClr="000000"/>
              </a:solidFill>
              <a:latin typeface="ＭＳ Ｐゴシック"/>
            </a:rPr>
            <a:t>割以上を占める扶助費の約</a:t>
          </a:r>
          <a:r>
            <a:rPr kumimoji="1" lang="en-US" altLang="ja-JP" sz="1300">
              <a:solidFill>
                <a:sysClr val="windowText" lastClr="000000"/>
              </a:solidFill>
              <a:latin typeface="ＭＳ Ｐゴシック"/>
            </a:rPr>
            <a:t>8</a:t>
          </a:r>
          <a:r>
            <a:rPr kumimoji="1" lang="ja-JP" altLang="en-US" sz="1300">
              <a:solidFill>
                <a:sysClr val="windowText" lastClr="000000"/>
              </a:solidFill>
              <a:latin typeface="ＭＳ Ｐゴシック"/>
            </a:rPr>
            <a:t>割を支出していることによるものである。なかでも児童福祉費は、若年層人口が多い当町の人口構造の影響や、町独自の子育て支援政策を重点的に行っていることなどにより、民生費の約</a:t>
          </a:r>
          <a:r>
            <a:rPr kumimoji="1" lang="en-US" altLang="ja-JP" sz="1300">
              <a:solidFill>
                <a:sysClr val="windowText" lastClr="000000"/>
              </a:solidFill>
              <a:latin typeface="ＭＳ Ｐゴシック"/>
            </a:rPr>
            <a:t>5</a:t>
          </a:r>
          <a:r>
            <a:rPr kumimoji="1" lang="ja-JP" altLang="en-US" sz="1300">
              <a:solidFill>
                <a:sysClr val="windowText" lastClr="000000"/>
              </a:solidFill>
              <a:latin typeface="ＭＳ Ｐゴシック"/>
            </a:rPr>
            <a:t>割近くを占めている</a:t>
          </a:r>
          <a:r>
            <a:rPr kumimoji="1" lang="ja-JP" altLang="en-US" sz="1300">
              <a:solidFill>
                <a:srgbClr val="FF0000"/>
              </a:solidFill>
              <a:latin typeface="ＭＳ Ｐゴシック"/>
            </a:rPr>
            <a:t>。</a:t>
          </a:r>
          <a:r>
            <a:rPr kumimoji="1" lang="ja-JP" altLang="en-US" sz="1300">
              <a:solidFill>
                <a:sysClr val="windowText" lastClr="000000"/>
              </a:solidFill>
              <a:latin typeface="ＭＳ Ｐゴシック"/>
            </a:rPr>
            <a:t>今後は、施設の統廃合を含めた各種公共施設の更新が見込まれることから、公共施設等に関連する各経費の計画的な執行のため、詳細な現状分析に基づいた年次的実行計画の策定が必要となっている。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財政調整基金残高は、大規模事業実施に備え</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年度以降基金の積み増しを行い、昨年度では地方税など自主財源が伸び</a:t>
          </a:r>
          <a:r>
            <a:rPr kumimoji="1" lang="en-US" altLang="ja-JP" sz="1000">
              <a:latin typeface="ＭＳ ゴシック" pitchFamily="49" charset="-128"/>
              <a:ea typeface="ＭＳ ゴシック" pitchFamily="49" charset="-128"/>
            </a:rPr>
            <a:t>289</a:t>
          </a:r>
          <a:r>
            <a:rPr kumimoji="1" lang="ja-JP" altLang="en-US" sz="1000">
              <a:latin typeface="ＭＳ ゴシック" pitchFamily="49" charset="-128"/>
              <a:ea typeface="ＭＳ ゴシック" pitchFamily="49" charset="-128"/>
            </a:rPr>
            <a:t>百万円の積み増しとなり、現在高が</a:t>
          </a:r>
          <a:r>
            <a:rPr kumimoji="1" lang="en-US" altLang="ja-JP" sz="1000">
              <a:latin typeface="ＭＳ ゴシック" pitchFamily="49" charset="-128"/>
              <a:ea typeface="ＭＳ ゴシック" pitchFamily="49" charset="-128"/>
            </a:rPr>
            <a:t>1,524</a:t>
          </a:r>
          <a:r>
            <a:rPr kumimoji="1" lang="ja-JP" altLang="en-US" sz="1000">
              <a:latin typeface="ＭＳ ゴシック" pitchFamily="49" charset="-128"/>
              <a:ea typeface="ＭＳ ゴシック" pitchFamily="49" charset="-128"/>
            </a:rPr>
            <a:t>百万円となった。今年度についても、今後の社会保障関連経費の増を鑑み、</a:t>
          </a:r>
          <a:r>
            <a:rPr kumimoji="1" lang="en-US" altLang="ja-JP" sz="1000">
              <a:latin typeface="ＭＳ ゴシック" pitchFamily="49" charset="-128"/>
              <a:ea typeface="ＭＳ ゴシック" pitchFamily="49" charset="-128"/>
            </a:rPr>
            <a:t>240</a:t>
          </a:r>
          <a:r>
            <a:rPr kumimoji="1" lang="ja-JP" altLang="en-US" sz="1000">
              <a:latin typeface="ＭＳ ゴシック" pitchFamily="49" charset="-128"/>
              <a:ea typeface="ＭＳ ゴシック" pitchFamily="49" charset="-128"/>
            </a:rPr>
            <a:t>百万円の積み増しを行ったため、標準財政規模比は</a:t>
          </a:r>
          <a:r>
            <a:rPr kumimoji="1" lang="en-US" altLang="ja-JP" sz="1000">
              <a:latin typeface="ＭＳ ゴシック" pitchFamily="49" charset="-128"/>
              <a:ea typeface="ＭＳ ゴシック" pitchFamily="49" charset="-128"/>
            </a:rPr>
            <a:t>3.18</a:t>
          </a:r>
          <a:r>
            <a:rPr kumimoji="1" lang="ja-JP" altLang="en-US" sz="1000">
              <a:latin typeface="ＭＳ ゴシック" pitchFamily="49" charset="-128"/>
              <a:ea typeface="ＭＳ ゴシック" pitchFamily="49" charset="-128"/>
            </a:rPr>
            <a:t>ポイントの増となった。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実質収支額は、翌年度に繰り越すべき財源が、</a:t>
          </a:r>
          <a:r>
            <a:rPr kumimoji="1" lang="en-US" altLang="ja-JP" sz="1000">
              <a:latin typeface="ＭＳ ゴシック" pitchFamily="49" charset="-128"/>
              <a:ea typeface="ＭＳ ゴシック" pitchFamily="49" charset="-128"/>
            </a:rPr>
            <a:t>21</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56</a:t>
          </a:r>
          <a:r>
            <a:rPr kumimoji="1" lang="ja-JP" altLang="en-US" sz="1000">
              <a:latin typeface="ＭＳ ゴシック" pitchFamily="49" charset="-128"/>
              <a:ea typeface="ＭＳ ゴシック" pitchFamily="49" charset="-128"/>
            </a:rPr>
            <a:t>百万円となったが、歳入歳出差引額が</a:t>
          </a:r>
          <a:r>
            <a:rPr kumimoji="1" lang="en-US" altLang="ja-JP" sz="1000">
              <a:latin typeface="ＭＳ ゴシック" pitchFamily="49" charset="-128"/>
              <a:ea typeface="ＭＳ ゴシック" pitchFamily="49" charset="-128"/>
            </a:rPr>
            <a:t>35</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354</a:t>
          </a:r>
          <a:r>
            <a:rPr kumimoji="1" lang="ja-JP" altLang="en-US" sz="1000">
              <a:latin typeface="ＭＳ ゴシック" pitchFamily="49" charset="-128"/>
              <a:ea typeface="ＭＳ ゴシック" pitchFamily="49" charset="-128"/>
            </a:rPr>
            <a:t>百万円となったことから、</a:t>
          </a:r>
          <a:r>
            <a:rPr kumimoji="1" lang="en-US" altLang="ja-JP" sz="1000">
              <a:latin typeface="ＭＳ ゴシック" pitchFamily="49" charset="-128"/>
              <a:ea typeface="ＭＳ ゴシック" pitchFamily="49" charset="-128"/>
            </a:rPr>
            <a:t>14</a:t>
          </a:r>
          <a:r>
            <a:rPr kumimoji="1" lang="ja-JP" altLang="en-US" sz="1000">
              <a:latin typeface="ＭＳ ゴシック" pitchFamily="49" charset="-128"/>
              <a:ea typeface="ＭＳ ゴシック" pitchFamily="49" charset="-128"/>
            </a:rPr>
            <a:t>百万円増の</a:t>
          </a:r>
          <a:r>
            <a:rPr kumimoji="1" lang="en-US" altLang="ja-JP" sz="1000">
              <a:latin typeface="ＭＳ ゴシック" pitchFamily="49" charset="-128"/>
              <a:ea typeface="ＭＳ ゴシック" pitchFamily="49" charset="-128"/>
            </a:rPr>
            <a:t>0.22</a:t>
          </a:r>
          <a:r>
            <a:rPr kumimoji="1" lang="ja-JP" altLang="en-US" sz="1000">
              <a:latin typeface="ＭＳ ゴシック" pitchFamily="49" charset="-128"/>
              <a:ea typeface="ＭＳ ゴシック" pitchFamily="49" charset="-128"/>
            </a:rPr>
            <a:t>ポイント増となった。</a:t>
          </a:r>
          <a:endParaRPr kumimoji="1" lang="en-US" altLang="ja-JP" sz="1000">
            <a:latin typeface="ＭＳ ゴシック" pitchFamily="49" charset="-128"/>
            <a:ea typeface="ＭＳ ゴシック" pitchFamily="49" charset="-128"/>
          </a:endParaRPr>
        </a:p>
        <a:p>
          <a:r>
            <a:rPr kumimoji="1" lang="ja-JP" altLang="en-US" sz="1000">
              <a:latin typeface="ＭＳ ゴシック" pitchFamily="49" charset="-128"/>
              <a:ea typeface="ＭＳ ゴシック" pitchFamily="49" charset="-128"/>
            </a:rPr>
            <a:t>　実質単年度収支については、財政調整基金の積立額が</a:t>
          </a:r>
          <a:r>
            <a:rPr kumimoji="1" lang="en-US" altLang="ja-JP" sz="1000">
              <a:latin typeface="ＭＳ ゴシック" pitchFamily="49" charset="-128"/>
              <a:ea typeface="ＭＳ ゴシック" pitchFamily="49" charset="-128"/>
            </a:rPr>
            <a:t>41</a:t>
          </a:r>
          <a:r>
            <a:rPr kumimoji="1" lang="ja-JP" altLang="en-US" sz="1000">
              <a:latin typeface="ＭＳ ゴシック" pitchFamily="49" charset="-128"/>
              <a:ea typeface="ＭＳ ゴシック" pitchFamily="49" charset="-128"/>
            </a:rPr>
            <a:t>百万円増えたが、</a:t>
          </a:r>
          <a:r>
            <a:rPr kumimoji="1" lang="en-US" altLang="ja-JP" sz="1000">
              <a:latin typeface="ＭＳ ゴシック" pitchFamily="49" charset="-128"/>
              <a:ea typeface="ＭＳ ゴシック" pitchFamily="49" charset="-128"/>
            </a:rPr>
            <a:t>56</a:t>
          </a:r>
          <a:r>
            <a:rPr kumimoji="1" lang="ja-JP" altLang="en-US" sz="1000">
              <a:latin typeface="ＭＳ ゴシック" pitchFamily="49" charset="-128"/>
              <a:ea typeface="ＭＳ ゴシック" pitchFamily="49" charset="-128"/>
            </a:rPr>
            <a:t>百万円の取崩しを行ったため、</a:t>
          </a:r>
          <a:r>
            <a:rPr kumimoji="1" lang="en-US" altLang="ja-JP" sz="1000">
              <a:latin typeface="ＭＳ ゴシック" pitchFamily="49" charset="-128"/>
              <a:ea typeface="ＭＳ ゴシック" pitchFamily="49" charset="-128"/>
            </a:rPr>
            <a:t>54</a:t>
          </a:r>
          <a:r>
            <a:rPr kumimoji="1" lang="ja-JP" altLang="en-US" sz="1000">
              <a:latin typeface="ＭＳ ゴシック" pitchFamily="49" charset="-128"/>
              <a:ea typeface="ＭＳ ゴシック" pitchFamily="49" charset="-128"/>
            </a:rPr>
            <a:t>百万の減となり、昨年度から</a:t>
          </a:r>
          <a:r>
            <a:rPr kumimoji="1" lang="en-US" altLang="ja-JP" sz="1000">
              <a:latin typeface="ＭＳ ゴシック" pitchFamily="49" charset="-128"/>
              <a:ea typeface="ＭＳ ゴシック" pitchFamily="49" charset="-128"/>
            </a:rPr>
            <a:t>1</a:t>
          </a:r>
          <a:r>
            <a:rPr kumimoji="1" lang="ja-JP" altLang="en-US" sz="1000">
              <a:latin typeface="ＭＳ ゴシック" pitchFamily="49" charset="-128"/>
              <a:ea typeface="ＭＳ ゴシック" pitchFamily="49" charset="-128"/>
            </a:rPr>
            <a:t>ポイント減という結果となった。</a:t>
          </a:r>
          <a:endParaRPr kumimoji="1" lang="en-US" altLang="ja-JP" sz="10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今年度も、すべての会計で黒字となった。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水道事業会計は、昨年度に引き続き安定して黒字経営を維持している。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国民健康保険特別会計は、標準財政規模比が昨年度比で</a:t>
          </a:r>
          <a:r>
            <a:rPr kumimoji="1" lang="en-US" altLang="ja-JP" sz="1100">
              <a:solidFill>
                <a:srgbClr val="FF0000"/>
              </a:solidFill>
              <a:latin typeface="ＭＳ ゴシック" pitchFamily="49" charset="-128"/>
              <a:ea typeface="ＭＳ ゴシック" pitchFamily="49" charset="-128"/>
            </a:rPr>
            <a:t>1.62</a:t>
          </a:r>
          <a:r>
            <a:rPr kumimoji="1" lang="ja-JP" altLang="en-US" sz="1100">
              <a:latin typeface="ＭＳ ゴシック" pitchFamily="49" charset="-128"/>
              <a:ea typeface="ＭＳ ゴシック" pitchFamily="49" charset="-128"/>
            </a:rPr>
            <a:t>ポイント増となった。保険給付費のうちその他の給付費が、</a:t>
          </a:r>
          <a:r>
            <a:rPr kumimoji="1" lang="en-US" altLang="ja-JP" sz="1100">
              <a:latin typeface="ＭＳ ゴシック" pitchFamily="49" charset="-128"/>
              <a:ea typeface="ＭＳ ゴシック" pitchFamily="49" charset="-128"/>
            </a:rPr>
            <a:t>5</a:t>
          </a:r>
          <a:r>
            <a:rPr kumimoji="1" lang="ja-JP" altLang="en-US" sz="1100">
              <a:latin typeface="ＭＳ ゴシック" pitchFamily="49" charset="-128"/>
              <a:ea typeface="ＭＳ ゴシック" pitchFamily="49" charset="-128"/>
            </a:rPr>
            <a:t>百万円増となったものの、共同事業拠出金が</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百万円減となったことなどにより、歳出総額は</a:t>
          </a:r>
          <a:r>
            <a:rPr kumimoji="1" lang="en-US" altLang="ja-JP" sz="1100">
              <a:latin typeface="ＭＳ ゴシック" pitchFamily="49" charset="-128"/>
              <a:ea typeface="ＭＳ ゴシック" pitchFamily="49" charset="-128"/>
            </a:rPr>
            <a:t>66</a:t>
          </a:r>
          <a:r>
            <a:rPr kumimoji="1" lang="ja-JP" altLang="en-US" sz="1100">
              <a:latin typeface="ＭＳ ゴシック" pitchFamily="49" charset="-128"/>
              <a:ea typeface="ＭＳ ゴシック" pitchFamily="49" charset="-128"/>
            </a:rPr>
            <a:t>百万円の減となった。これに対し歳入は、保険料収入が</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百万円減となったが、前期高齢者交付金において</a:t>
          </a:r>
          <a:r>
            <a:rPr kumimoji="1" lang="en-US" altLang="ja-JP" sz="1100">
              <a:latin typeface="ＭＳ ゴシック" pitchFamily="49" charset="-128"/>
              <a:ea typeface="ＭＳ ゴシック" pitchFamily="49" charset="-128"/>
            </a:rPr>
            <a:t>212</a:t>
          </a:r>
          <a:r>
            <a:rPr kumimoji="1" lang="ja-JP" altLang="en-US" sz="1100">
              <a:latin typeface="ＭＳ ゴシック" pitchFamily="49" charset="-128"/>
              <a:ea typeface="ＭＳ ゴシック" pitchFamily="49" charset="-128"/>
            </a:rPr>
            <a:t>百万円増となったことなどにより、総額が</a:t>
          </a:r>
          <a:r>
            <a:rPr kumimoji="1" lang="en-US" altLang="ja-JP" sz="1100">
              <a:latin typeface="ＭＳ ゴシック" pitchFamily="49" charset="-128"/>
              <a:ea typeface="ＭＳ ゴシック" pitchFamily="49" charset="-128"/>
            </a:rPr>
            <a:t>25</a:t>
          </a:r>
          <a:r>
            <a:rPr kumimoji="1" lang="ja-JP" altLang="en-US" sz="1100">
              <a:latin typeface="ＭＳ ゴシック" pitchFamily="49" charset="-128"/>
              <a:ea typeface="ＭＳ ゴシック" pitchFamily="49" charset="-128"/>
            </a:rPr>
            <a:t>百万円の増となった。今後もさらに進む高齢化に対する備えと、急激な療養費等の高騰にも耐え得る適正な保険税額の設定及び準備基金残高の確保が必要である。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介護保険特別会計については、昨年度からスタートした第</a:t>
          </a:r>
          <a:r>
            <a:rPr kumimoji="1" lang="en-US" altLang="ja-JP" sz="1100">
              <a:latin typeface="ＭＳ ゴシック" pitchFamily="49" charset="-128"/>
              <a:ea typeface="ＭＳ ゴシック" pitchFamily="49" charset="-128"/>
            </a:rPr>
            <a:t>6</a:t>
          </a:r>
          <a:r>
            <a:rPr kumimoji="1" lang="ja-JP" altLang="en-US" sz="1100">
              <a:latin typeface="ＭＳ ゴシック" pitchFamily="49" charset="-128"/>
              <a:ea typeface="ＭＳ ゴシック" pitchFamily="49" charset="-128"/>
            </a:rPr>
            <a:t>期計画の</a:t>
          </a:r>
          <a:r>
            <a:rPr kumimoji="1" lang="en-US" altLang="ja-JP" sz="1100">
              <a:latin typeface="ＭＳ ゴシック" pitchFamily="49" charset="-128"/>
              <a:ea typeface="ＭＳ ゴシック" pitchFamily="49" charset="-128"/>
            </a:rPr>
            <a:t>2</a:t>
          </a:r>
          <a:r>
            <a:rPr kumimoji="1" lang="ja-JP" altLang="en-US" sz="1100">
              <a:latin typeface="ＭＳ ゴシック" pitchFamily="49" charset="-128"/>
              <a:ea typeface="ＭＳ ゴシック" pitchFamily="49" charset="-128"/>
            </a:rPr>
            <a:t>年目であり、保険料の改定や徴収率が上がったことなどにより、歳入総額が昨年度比で</a:t>
          </a:r>
          <a:r>
            <a:rPr kumimoji="1" lang="en-US" altLang="ja-JP" sz="1100">
              <a:latin typeface="ＭＳ ゴシック" pitchFamily="49" charset="-128"/>
              <a:ea typeface="ＭＳ ゴシック" pitchFamily="49" charset="-128"/>
            </a:rPr>
            <a:t>1.4</a:t>
          </a:r>
          <a:r>
            <a:rPr kumimoji="1" lang="ja-JP" altLang="en-US" sz="1100">
              <a:latin typeface="ＭＳ ゴシック" pitchFamily="49" charset="-128"/>
              <a:ea typeface="ＭＳ ゴシック" pitchFamily="49" charset="-128"/>
            </a:rPr>
            <a:t>％増となったほか、歳出総額についても、被保険者数の増加に伴い、保険給付費が</a:t>
          </a:r>
          <a:r>
            <a:rPr kumimoji="1" lang="en-US" altLang="ja-JP" sz="1100">
              <a:latin typeface="ＭＳ ゴシック" pitchFamily="49" charset="-128"/>
              <a:ea typeface="ＭＳ ゴシック" pitchFamily="49" charset="-128"/>
            </a:rPr>
            <a:t>12</a:t>
          </a:r>
          <a:r>
            <a:rPr kumimoji="1" lang="ja-JP" altLang="en-US" sz="1100">
              <a:latin typeface="ＭＳ ゴシック" pitchFamily="49" charset="-128"/>
              <a:ea typeface="ＭＳ ゴシック" pitchFamily="49" charset="-128"/>
            </a:rPr>
            <a:t>百万円増となったことなどにより、全体で</a:t>
          </a:r>
          <a:r>
            <a:rPr kumimoji="1" lang="en-US" altLang="ja-JP" sz="1100">
              <a:latin typeface="ＭＳ ゴシック" pitchFamily="49" charset="-128"/>
              <a:ea typeface="ＭＳ ゴシック" pitchFamily="49" charset="-128"/>
            </a:rPr>
            <a:t>0.6</a:t>
          </a:r>
          <a:r>
            <a:rPr kumimoji="1" lang="ja-JP" altLang="en-US" sz="1100">
              <a:latin typeface="ＭＳ ゴシック" pitchFamily="49" charset="-128"/>
              <a:ea typeface="ＭＳ ゴシック" pitchFamily="49" charset="-128"/>
            </a:rPr>
            <a:t>％の増となった。給付費は昨年度に引き続き伸びており、今後も高齢化が進み要介護認定者が増加すると思われるため、給付費の適正化に努める必要がある。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公共下水道事業特別会計については、料金収入が昨年度と比べ</a:t>
          </a:r>
          <a:r>
            <a:rPr kumimoji="1" lang="en-US" altLang="ja-JP" sz="1100">
              <a:latin typeface="ＭＳ ゴシック" pitchFamily="49" charset="-128"/>
              <a:ea typeface="ＭＳ ゴシック" pitchFamily="49" charset="-128"/>
            </a:rPr>
            <a:t>8</a:t>
          </a:r>
          <a:r>
            <a:rPr kumimoji="1" lang="ja-JP" altLang="en-US" sz="1100">
              <a:latin typeface="ＭＳ ゴシック" pitchFamily="49" charset="-128"/>
              <a:ea typeface="ＭＳ ゴシック" pitchFamily="49" charset="-128"/>
            </a:rPr>
            <a:t>百万円増となった。下水道接続率が改善しているなか、住環境の現状を踏まえ、今後整備区域の変更も視野に入れた事業計画の見直しを検討し、公営企業会計としての適正化を推進していく必要がある。</a:t>
          </a:r>
          <a:endParaRPr kumimoji="1" lang="en-US" altLang="ja-JP" sz="11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元利償還額については、新たに都城地域健康医療ゾーン、クリーンセンター整備事業並びに防災行政無線</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同報系</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整備事業など、大規模建設事業にかかる地方債の元金償還が開始になったことにより、</a:t>
          </a:r>
          <a:r>
            <a:rPr kumimoji="1" lang="en-US" altLang="ja-JP" sz="1100">
              <a:latin typeface="ＭＳ ゴシック" pitchFamily="49" charset="-128"/>
              <a:ea typeface="ＭＳ ゴシック" pitchFamily="49" charset="-128"/>
            </a:rPr>
            <a:t>74</a:t>
          </a:r>
          <a:r>
            <a:rPr kumimoji="1" lang="ja-JP" altLang="en-US" sz="1100">
              <a:latin typeface="ＭＳ ゴシック" pitchFamily="49" charset="-128"/>
              <a:ea typeface="ＭＳ ゴシック" pitchFamily="49" charset="-128"/>
            </a:rPr>
            <a:t>百万円の増となった。借入の利率については、毎年入札し利率を低く抑えるよう努めているが、元利償還額は昨年度を底として今後も増加傾向にあると見込まれていることから、減債基金の積立に取組んでいく。</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公営企業債の元利償還金に対する繰入金については、水道事業会計・農業集落排水事業会計において今年度地方債の発行がなく、また</a:t>
          </a:r>
          <a:r>
            <a:rPr kumimoji="1" lang="en-US" altLang="ja-JP" sz="1100">
              <a:latin typeface="ＭＳ ゴシック" pitchFamily="49" charset="-128"/>
              <a:ea typeface="ＭＳ ゴシック" pitchFamily="49" charset="-128"/>
            </a:rPr>
            <a:t>132</a:t>
          </a:r>
          <a:r>
            <a:rPr kumimoji="1" lang="ja-JP" altLang="en-US" sz="1100">
              <a:latin typeface="ＭＳ ゴシック" pitchFamily="49" charset="-128"/>
              <a:ea typeface="ＭＳ ゴシック" pitchFamily="49" charset="-128"/>
            </a:rPr>
            <a:t>百万円の元利金償還が終了したため、昨年度並みとなっている。</a:t>
          </a:r>
          <a:endParaRPr kumimoji="1" lang="en-US" altLang="ja-JP"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宮崎県三股町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一般会計等に係る地方債の現在高は、昨年度比で</a:t>
          </a:r>
          <a:r>
            <a:rPr kumimoji="1" lang="en-US" altLang="ja-JP" sz="1100">
              <a:latin typeface="ＭＳ ゴシック" pitchFamily="49" charset="-128"/>
              <a:ea typeface="ＭＳ ゴシック" pitchFamily="49" charset="-128"/>
            </a:rPr>
            <a:t>212</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(2.7</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下回る結果となった。これは昨年度実施された西部地区体育館整備事業や、上米公園パークゴルフ場整備事業などが完了した反動減により、今年度の地方債発行額が</a:t>
          </a:r>
          <a:r>
            <a:rPr kumimoji="1" lang="en-US" altLang="ja-JP" sz="1100">
              <a:latin typeface="ＭＳ ゴシック" pitchFamily="49" charset="-128"/>
              <a:ea typeface="ＭＳ ゴシック" pitchFamily="49" charset="-128"/>
            </a:rPr>
            <a:t>216</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(36.2</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減となったことによる。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債務負担行為に基づく支出予定額は、昨年度から土地開発公社公共施設用地先行取得事業が新たに設定されたが、緑資源機構都城区域農用地総合整備事業において、</a:t>
          </a:r>
          <a:r>
            <a:rPr kumimoji="1" lang="en-US" altLang="ja-JP" sz="1100">
              <a:latin typeface="ＭＳ ゴシック" pitchFamily="49" charset="-128"/>
              <a:ea typeface="ＭＳ ゴシック" pitchFamily="49" charset="-128"/>
            </a:rPr>
            <a:t>3</a:t>
          </a:r>
          <a:r>
            <a:rPr kumimoji="1" lang="ja-JP" altLang="en-US" sz="1100">
              <a:latin typeface="ＭＳ ゴシック" pitchFamily="49" charset="-128"/>
              <a:ea typeface="ＭＳ ゴシック" pitchFamily="49" charset="-128"/>
            </a:rPr>
            <a:t>百万円</a:t>
          </a:r>
          <a:r>
            <a:rPr kumimoji="1" lang="en-US" altLang="ja-JP" sz="1100">
              <a:latin typeface="ＭＳ ゴシック" pitchFamily="49" charset="-128"/>
              <a:ea typeface="ＭＳ ゴシック" pitchFamily="49" charset="-128"/>
            </a:rPr>
            <a:t>(33.4</a:t>
          </a:r>
          <a:r>
            <a:rPr kumimoji="1" lang="ja-JP" altLang="en-US" sz="1100">
              <a:latin typeface="ＭＳ ゴシック" pitchFamily="49" charset="-128"/>
              <a:ea typeface="ＭＳ ゴシック" pitchFamily="49" charset="-128"/>
            </a:rPr>
            <a:t>％</a:t>
          </a:r>
          <a:r>
            <a:rPr kumimoji="1" lang="en-US" altLang="ja-JP" sz="1100">
              <a:latin typeface="ＭＳ ゴシック" pitchFamily="49" charset="-128"/>
              <a:ea typeface="ＭＳ ゴシック" pitchFamily="49" charset="-128"/>
            </a:rPr>
            <a:t>)</a:t>
          </a:r>
          <a:r>
            <a:rPr kumimoji="1" lang="ja-JP" altLang="en-US" sz="1100">
              <a:latin typeface="ＭＳ ゴシック" pitchFamily="49" charset="-128"/>
              <a:ea typeface="ＭＳ ゴシック" pitchFamily="49" charset="-128"/>
            </a:rPr>
            <a:t>の減となったため、全体で</a:t>
          </a:r>
          <a:r>
            <a:rPr kumimoji="1" lang="en-US" altLang="ja-JP" sz="1100">
              <a:latin typeface="ＭＳ ゴシック" pitchFamily="49" charset="-128"/>
              <a:ea typeface="ＭＳ ゴシック" pitchFamily="49" charset="-128"/>
            </a:rPr>
            <a:t>4</a:t>
          </a:r>
          <a:r>
            <a:rPr kumimoji="1" lang="ja-JP" altLang="en-US" sz="1100">
              <a:latin typeface="ＭＳ ゴシック" pitchFamily="49" charset="-128"/>
              <a:ea typeface="ＭＳ ゴシック" pitchFamily="49" charset="-128"/>
            </a:rPr>
            <a:t>百万円の減となっている。</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退職手当負担見込額は、今年度退職者の人数及び勤続年数の差異により昨年度から</a:t>
          </a:r>
          <a:r>
            <a:rPr kumimoji="1" lang="en-US" altLang="ja-JP" sz="1100">
              <a:latin typeface="ＭＳ ゴシック" pitchFamily="49" charset="-128"/>
              <a:ea typeface="ＭＳ ゴシック" pitchFamily="49" charset="-128"/>
            </a:rPr>
            <a:t>78</a:t>
          </a:r>
          <a:r>
            <a:rPr kumimoji="1" lang="ja-JP" altLang="en-US" sz="1100">
              <a:latin typeface="ＭＳ ゴシック" pitchFamily="49" charset="-128"/>
              <a:ea typeface="ＭＳ ゴシック" pitchFamily="49" charset="-128"/>
            </a:rPr>
            <a:t>百万円の増額となった。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充当可能基金は、減債基金について、今年度開始の大規模建設事業にかかる公債費の元金償還に対して、本町の運用に基づき</a:t>
          </a:r>
          <a:r>
            <a:rPr kumimoji="1" lang="en-US" altLang="ja-JP" sz="1100">
              <a:latin typeface="ＭＳ ゴシック" pitchFamily="49" charset="-128"/>
              <a:ea typeface="ＭＳ ゴシック" pitchFamily="49" charset="-128"/>
            </a:rPr>
            <a:t>61</a:t>
          </a:r>
          <a:r>
            <a:rPr kumimoji="1" lang="ja-JP" altLang="en-US" sz="1100">
              <a:latin typeface="ＭＳ ゴシック" pitchFamily="49" charset="-128"/>
              <a:ea typeface="ＭＳ ゴシック" pitchFamily="49" charset="-128"/>
            </a:rPr>
            <a:t>百万円の取崩しを行った。また財政調整基金においても、台風</a:t>
          </a:r>
          <a:r>
            <a:rPr kumimoji="1" lang="en-US" altLang="ja-JP" sz="1100">
              <a:latin typeface="ＭＳ ゴシック" pitchFamily="49" charset="-128"/>
              <a:ea typeface="ＭＳ ゴシック" pitchFamily="49" charset="-128"/>
            </a:rPr>
            <a:t>16</a:t>
          </a:r>
          <a:r>
            <a:rPr kumimoji="1" lang="ja-JP" altLang="en-US" sz="1100">
              <a:latin typeface="ＭＳ ゴシック" pitchFamily="49" charset="-128"/>
              <a:ea typeface="ＭＳ ゴシック" pitchFamily="49" charset="-128"/>
            </a:rPr>
            <a:t>号による各種災害復旧事業に要する財源として</a:t>
          </a:r>
          <a:r>
            <a:rPr kumimoji="1" lang="en-US" altLang="ja-JP" sz="1100">
              <a:latin typeface="ＭＳ ゴシック" pitchFamily="49" charset="-128"/>
              <a:ea typeface="ＭＳ ゴシック" pitchFamily="49" charset="-128"/>
            </a:rPr>
            <a:t>56</a:t>
          </a:r>
          <a:r>
            <a:rPr kumimoji="1" lang="ja-JP" altLang="en-US" sz="1100">
              <a:latin typeface="ＭＳ ゴシック" pitchFamily="49" charset="-128"/>
              <a:ea typeface="ＭＳ ゴシック" pitchFamily="49" charset="-128"/>
            </a:rPr>
            <a:t>百万円を取崩したが、町税の増収などを背景に、今後増える見込みの社会保障関連経費に備えて、</a:t>
          </a:r>
          <a:r>
            <a:rPr kumimoji="1" lang="en-US" altLang="ja-JP" sz="1100">
              <a:latin typeface="ＭＳ ゴシック" pitchFamily="49" charset="-128"/>
              <a:ea typeface="ＭＳ ゴシック" pitchFamily="49" charset="-128"/>
            </a:rPr>
            <a:t>240</a:t>
          </a:r>
          <a:r>
            <a:rPr kumimoji="1" lang="ja-JP" altLang="en-US" sz="1100">
              <a:latin typeface="ＭＳ ゴシック" pitchFamily="49" charset="-128"/>
              <a:ea typeface="ＭＳ ゴシック" pitchFamily="49" charset="-128"/>
            </a:rPr>
            <a:t>百万円の積み増しを行った結果、</a:t>
          </a:r>
          <a:r>
            <a:rPr kumimoji="1" lang="en-US" altLang="ja-JP" sz="1100">
              <a:latin typeface="ＭＳ ゴシック" pitchFamily="49" charset="-128"/>
              <a:ea typeface="ＭＳ ゴシック" pitchFamily="49" charset="-128"/>
            </a:rPr>
            <a:t>3.2</a:t>
          </a:r>
          <a:r>
            <a:rPr kumimoji="1" lang="ja-JP" altLang="en-US" sz="1100">
              <a:latin typeface="ＭＳ ゴシック" pitchFamily="49" charset="-128"/>
              <a:ea typeface="ＭＳ ゴシック" pitchFamily="49" charset="-128"/>
            </a:rPr>
            <a:t>％増となった。</a:t>
          </a:r>
          <a:endParaRPr kumimoji="1" lang="en-US" altLang="ja-JP" sz="1100">
            <a:latin typeface="ＭＳ ゴシック" pitchFamily="49" charset="-128"/>
            <a:ea typeface="ＭＳ ゴシック" pitchFamily="49" charset="-128"/>
          </a:endParaRPr>
        </a:p>
        <a:p>
          <a:r>
            <a:rPr kumimoji="1" lang="ja-JP" altLang="en-US" sz="1100">
              <a:latin typeface="ＭＳ ゴシック" pitchFamily="49" charset="-128"/>
              <a:ea typeface="ＭＳ ゴシック" pitchFamily="49" charset="-128"/>
            </a:rPr>
            <a:t>　今後とも長期的な視点から将来の財政負担適正化を図る。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C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72</xdr:row>
      <xdr:rowOff>0</xdr:rowOff>
    </xdr:from>
    <xdr:to>
      <xdr:col>12</xdr:col>
      <xdr:colOff>0</xdr:colOff>
      <xdr:row>74</xdr:row>
      <xdr:rowOff>0</xdr:rowOff>
    </xdr:to>
    <xdr:sp macro="" textlink="">
      <xdr:nvSpPr>
        <xdr:cNvPr id="4" name="正方形/長方形 3">
          <a:extLst>
            <a:ext uri="{FF2B5EF4-FFF2-40B4-BE49-F238E27FC236}">
              <a16:creationId xmlns:a16="http://schemas.microsoft.com/office/drawing/2014/main" xmlns="" id="{00000000-0008-0000-0C00-000004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5" name="正方形/長方形 4">
          <a:extLst>
            <a:ext uri="{FF2B5EF4-FFF2-40B4-BE49-F238E27FC236}">
              <a16:creationId xmlns:a16="http://schemas.microsoft.com/office/drawing/2014/main" xmlns="" id="{00000000-0008-0000-0C00-000005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6" name="正方形/長方形 5">
          <a:extLst>
            <a:ext uri="{FF2B5EF4-FFF2-40B4-BE49-F238E27FC236}">
              <a16:creationId xmlns:a16="http://schemas.microsoft.com/office/drawing/2014/main" xmlns="" id="{00000000-0008-0000-0C00-000006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7" name="正方形/長方形 6">
          <a:extLst>
            <a:ext uri="{FF2B5EF4-FFF2-40B4-BE49-F238E27FC236}">
              <a16:creationId xmlns:a16="http://schemas.microsoft.com/office/drawing/2014/main" xmlns="" id="{00000000-0008-0000-0C00-000007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8" name="正方形/長方形 7">
          <a:extLst>
            <a:ext uri="{FF2B5EF4-FFF2-40B4-BE49-F238E27FC236}">
              <a16:creationId xmlns:a16="http://schemas.microsoft.com/office/drawing/2014/main" xmlns="" id="{00000000-0008-0000-0C00-000008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9" name="正方形/長方形 8">
          <a:extLst>
            <a:ext uri="{FF2B5EF4-FFF2-40B4-BE49-F238E27FC236}">
              <a16:creationId xmlns:a16="http://schemas.microsoft.com/office/drawing/2014/main" xmlns="" id="{00000000-0008-0000-0C00-000009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0" name="正方形/長方形 9">
          <a:extLst>
            <a:ext uri="{FF2B5EF4-FFF2-40B4-BE49-F238E27FC236}">
              <a16:creationId xmlns:a16="http://schemas.microsoft.com/office/drawing/2014/main" xmlns="" id="{00000000-0008-0000-0C00-00000A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1" name="正方形/長方形 10">
          <a:extLst>
            <a:ext uri="{FF2B5EF4-FFF2-40B4-BE49-F238E27FC236}">
              <a16:creationId xmlns:a16="http://schemas.microsoft.com/office/drawing/2014/main" xmlns="" id="{00000000-0008-0000-0C00-00000B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2" name="正方形/長方形 11">
          <a:extLst>
            <a:ext uri="{FF2B5EF4-FFF2-40B4-BE49-F238E27FC236}">
              <a16:creationId xmlns:a16="http://schemas.microsoft.com/office/drawing/2014/main" xmlns="" id="{00000000-0008-0000-0C00-00000C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3" name="正方形/長方形 12">
          <a:extLst>
            <a:ext uri="{FF2B5EF4-FFF2-40B4-BE49-F238E27FC236}">
              <a16:creationId xmlns:a16="http://schemas.microsoft.com/office/drawing/2014/main" xmlns="" id="{00000000-0008-0000-0C00-00000D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4" name="正方形/長方形 13">
          <a:extLst>
            <a:ext uri="{FF2B5EF4-FFF2-40B4-BE49-F238E27FC236}">
              <a16:creationId xmlns:a16="http://schemas.microsoft.com/office/drawing/2014/main" xmlns="" id="{00000000-0008-0000-0C00-00000E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5" name="正方形/長方形 14">
          <a:extLst>
            <a:ext uri="{FF2B5EF4-FFF2-40B4-BE49-F238E27FC236}">
              <a16:creationId xmlns:a16="http://schemas.microsoft.com/office/drawing/2014/main" xmlns="" id="{00000000-0008-0000-0C00-00000F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6" name="正方形/長方形 15">
          <a:extLst>
            <a:ext uri="{FF2B5EF4-FFF2-40B4-BE49-F238E27FC236}">
              <a16:creationId xmlns:a16="http://schemas.microsoft.com/office/drawing/2014/main" xmlns="" id="{00000000-0008-0000-0C00-000010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7" name="正方形/長方形 16">
          <a:extLst>
            <a:ext uri="{FF2B5EF4-FFF2-40B4-BE49-F238E27FC236}">
              <a16:creationId xmlns:a16="http://schemas.microsoft.com/office/drawing/2014/main" xmlns="" id="{00000000-0008-0000-0C00-000011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8" name="正方形/長方形 17">
          <a:extLst>
            <a:ext uri="{FF2B5EF4-FFF2-40B4-BE49-F238E27FC236}">
              <a16:creationId xmlns:a16="http://schemas.microsoft.com/office/drawing/2014/main" xmlns="" id="{00000000-0008-0000-0C00-000012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9" name="正方形/長方形 18">
          <a:extLst>
            <a:ext uri="{FF2B5EF4-FFF2-40B4-BE49-F238E27FC236}">
              <a16:creationId xmlns:a16="http://schemas.microsoft.com/office/drawing/2014/main" xmlns="" id="{00000000-0008-0000-0C00-000013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0" name="正方形/長方形 19">
          <a:extLst>
            <a:ext uri="{FF2B5EF4-FFF2-40B4-BE49-F238E27FC236}">
              <a16:creationId xmlns:a16="http://schemas.microsoft.com/office/drawing/2014/main" xmlns="" id="{00000000-0008-0000-0C00-000014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1" name="正方形/長方形 20">
          <a:extLst>
            <a:ext uri="{FF2B5EF4-FFF2-40B4-BE49-F238E27FC236}">
              <a16:creationId xmlns:a16="http://schemas.microsoft.com/office/drawing/2014/main" xmlns="" id="{00000000-0008-0000-0C00-000015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2" name="正方形/長方形 21">
          <a:extLst>
            <a:ext uri="{FF2B5EF4-FFF2-40B4-BE49-F238E27FC236}">
              <a16:creationId xmlns:a16="http://schemas.microsoft.com/office/drawing/2014/main" xmlns="" id="{00000000-0008-0000-0C00-000016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3" name="正方形/長方形 22">
          <a:extLst>
            <a:ext uri="{FF2B5EF4-FFF2-40B4-BE49-F238E27FC236}">
              <a16:creationId xmlns:a16="http://schemas.microsoft.com/office/drawing/2014/main" xmlns="" id="{00000000-0008-0000-0C00-000017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5</xdr:row>
      <xdr:rowOff>117475</xdr:rowOff>
    </xdr:to>
    <xdr:sp macro="" textlink="">
      <xdr:nvSpPr>
        <xdr:cNvPr id="24" name="角丸四角形 23">
          <a:extLst>
            <a:ext uri="{FF2B5EF4-FFF2-40B4-BE49-F238E27FC236}">
              <a16:creationId xmlns:a16="http://schemas.microsoft.com/office/drawing/2014/main" xmlns="" id="{00000000-0008-0000-0C00-000018000000}"/>
            </a:ext>
          </a:extLst>
        </xdr:cNvPr>
        <xdr:cNvSpPr/>
      </xdr:nvSpPr>
      <xdr:spPr>
        <a:xfrm>
          <a:off x="11074400" y="889000"/>
          <a:ext cx="1524000" cy="762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5" name="正方形/長方形 24">
          <a:extLst>
            <a:ext uri="{FF2B5EF4-FFF2-40B4-BE49-F238E27FC236}">
              <a16:creationId xmlns:a16="http://schemas.microsoft.com/office/drawing/2014/main" xmlns="" id="{00000000-0008-0000-0C00-000019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6" name="正方形/長方形 25">
          <a:extLst>
            <a:ext uri="{FF2B5EF4-FFF2-40B4-BE49-F238E27FC236}">
              <a16:creationId xmlns:a16="http://schemas.microsoft.com/office/drawing/2014/main" xmlns="" id="{00000000-0008-0000-0C00-00001A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7" name="直線コネクタ 26">
          <a:extLst>
            <a:ext uri="{FF2B5EF4-FFF2-40B4-BE49-F238E27FC236}">
              <a16:creationId xmlns:a16="http://schemas.microsoft.com/office/drawing/2014/main" xmlns="" id="{00000000-0008-0000-0C00-00001B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8" name="円/楕円 27">
          <a:extLst>
            <a:ext uri="{FF2B5EF4-FFF2-40B4-BE49-F238E27FC236}">
              <a16:creationId xmlns:a16="http://schemas.microsoft.com/office/drawing/2014/main" xmlns="" id="{00000000-0008-0000-0C00-00001C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9" name="フローチャート : 判断 28">
          <a:extLst>
            <a:ext uri="{FF2B5EF4-FFF2-40B4-BE49-F238E27FC236}">
              <a16:creationId xmlns:a16="http://schemas.microsoft.com/office/drawing/2014/main" xmlns="" id="{00000000-0008-0000-0C00-00001D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0</xdr:col>
      <xdr:colOff>419100</xdr:colOff>
      <xdr:row>14</xdr:row>
      <xdr:rowOff>12700</xdr:rowOff>
    </xdr:from>
    <xdr:ext cx="8896666" cy="259045"/>
    <xdr:sp macro="" textlink="">
      <xdr:nvSpPr>
        <xdr:cNvPr id="30" name="テキスト ボックス 29">
          <a:extLst>
            <a:ext uri="{FF2B5EF4-FFF2-40B4-BE49-F238E27FC236}">
              <a16:creationId xmlns:a16="http://schemas.microsoft.com/office/drawing/2014/main" xmlns="" id="{00000000-0008-0000-0C00-00001E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1" name="テキスト ボックス 30">
          <a:extLst>
            <a:ext uri="{FF2B5EF4-FFF2-40B4-BE49-F238E27FC236}">
              <a16:creationId xmlns:a16="http://schemas.microsoft.com/office/drawing/2014/main" xmlns="" id="{00000000-0008-0000-0C00-00001F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2" name="テキスト ボックス 31">
          <a:extLst>
            <a:ext uri="{FF2B5EF4-FFF2-40B4-BE49-F238E27FC236}">
              <a16:creationId xmlns:a16="http://schemas.microsoft.com/office/drawing/2014/main" xmlns="" id="{00000000-0008-0000-0C00-000020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3" name="テキスト ボックス 32">
          <a:extLst>
            <a:ext uri="{FF2B5EF4-FFF2-40B4-BE49-F238E27FC236}">
              <a16:creationId xmlns:a16="http://schemas.microsoft.com/office/drawing/2014/main" xmlns="" id="{00000000-0008-0000-0C00-000021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4" name="正方形/長方形 33">
          <a:extLst>
            <a:ext uri="{FF2B5EF4-FFF2-40B4-BE49-F238E27FC236}">
              <a16:creationId xmlns:a16="http://schemas.microsoft.com/office/drawing/2014/main" xmlns="" id="{00000000-0008-0000-0C00-000022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5" name="正方形/長方形 34">
          <a:extLst>
            <a:ext uri="{FF2B5EF4-FFF2-40B4-BE49-F238E27FC236}">
              <a16:creationId xmlns:a16="http://schemas.microsoft.com/office/drawing/2014/main" xmlns="" id="{00000000-0008-0000-0C00-000023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6" name="正方形/長方形 35">
          <a:extLst>
            <a:ext uri="{FF2B5EF4-FFF2-40B4-BE49-F238E27FC236}">
              <a16:creationId xmlns:a16="http://schemas.microsoft.com/office/drawing/2014/main" xmlns="" id="{00000000-0008-0000-0C00-000024000000}"/>
            </a:ext>
          </a:extLst>
        </xdr:cNvPr>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7" name="正方形/長方形 36">
          <a:extLst>
            <a:ext uri="{FF2B5EF4-FFF2-40B4-BE49-F238E27FC236}">
              <a16:creationId xmlns:a16="http://schemas.microsoft.com/office/drawing/2014/main" xmlns="" id="{00000000-0008-0000-0C00-000025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8" name="正方形/長方形 37">
          <a:extLst>
            <a:ext uri="{FF2B5EF4-FFF2-40B4-BE49-F238E27FC236}">
              <a16:creationId xmlns:a16="http://schemas.microsoft.com/office/drawing/2014/main" xmlns="" id="{00000000-0008-0000-0C00-000026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39" name="正方形/長方形 38">
          <a:extLst>
            <a:ext uri="{FF2B5EF4-FFF2-40B4-BE49-F238E27FC236}">
              <a16:creationId xmlns:a16="http://schemas.microsoft.com/office/drawing/2014/main" xmlns="" id="{00000000-0008-0000-0C00-000027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0" name="正方形/長方形 39">
          <a:extLst>
            <a:ext uri="{FF2B5EF4-FFF2-40B4-BE49-F238E27FC236}">
              <a16:creationId xmlns:a16="http://schemas.microsoft.com/office/drawing/2014/main" xmlns="" id="{00000000-0008-0000-0C00-000028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1" name="正方形/長方形 40">
          <a:extLst>
            <a:ext uri="{FF2B5EF4-FFF2-40B4-BE49-F238E27FC236}">
              <a16:creationId xmlns:a16="http://schemas.microsoft.com/office/drawing/2014/main" xmlns="" id="{00000000-0008-0000-0C00-000029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宮崎県平均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2" name="正方形/長方形 41">
          <a:extLst>
            <a:ext uri="{FF2B5EF4-FFF2-40B4-BE49-F238E27FC236}">
              <a16:creationId xmlns:a16="http://schemas.microsoft.com/office/drawing/2014/main" xmlns="" id="{00000000-0008-0000-0C00-00002A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3" name="正方形/長方形 42">
          <a:extLst>
            <a:ext uri="{FF2B5EF4-FFF2-40B4-BE49-F238E27FC236}">
              <a16:creationId xmlns:a16="http://schemas.microsoft.com/office/drawing/2014/main" xmlns="" id="{00000000-0008-0000-0C00-00002B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4" name="正方形/長方形 43">
          <a:extLst>
            <a:ext uri="{FF2B5EF4-FFF2-40B4-BE49-F238E27FC236}">
              <a16:creationId xmlns:a16="http://schemas.microsoft.com/office/drawing/2014/main" xmlns="" id="{00000000-0008-0000-0C00-00002C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5" name="正方形/長方形 44">
          <a:extLst>
            <a:ext uri="{FF2B5EF4-FFF2-40B4-BE49-F238E27FC236}">
              <a16:creationId xmlns:a16="http://schemas.microsoft.com/office/drawing/2014/main" xmlns="" id="{00000000-0008-0000-0C00-00002D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6" name="テキスト ボックス 45">
          <a:extLst>
            <a:ext uri="{FF2B5EF4-FFF2-40B4-BE49-F238E27FC236}">
              <a16:creationId xmlns:a16="http://schemas.microsoft.com/office/drawing/2014/main" xmlns="" id="{00000000-0008-0000-0C00-00002E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1</xdr:col>
      <xdr:colOff>784225</xdr:colOff>
      <xdr:row>24</xdr:row>
      <xdr:rowOff>57150</xdr:rowOff>
    </xdr:from>
    <xdr:to>
      <xdr:col>4</xdr:col>
      <xdr:colOff>552450</xdr:colOff>
      <xdr:row>36</xdr:row>
      <xdr:rowOff>158750</xdr:rowOff>
    </xdr:to>
    <xdr:sp macro="" textlink="">
      <xdr:nvSpPr>
        <xdr:cNvPr id="47" name="正方形/長方形 46">
          <a:extLst>
            <a:ext uri="{FF2B5EF4-FFF2-40B4-BE49-F238E27FC236}">
              <a16:creationId xmlns:a16="http://schemas.microsoft.com/office/drawing/2014/main" xmlns="" id="{00000000-0008-0000-0C00-00002F000000}"/>
            </a:ext>
          </a:extLst>
        </xdr:cNvPr>
        <xdr:cNvSpPr/>
      </xdr:nvSpPr>
      <xdr:spPr>
        <a:xfrm>
          <a:off x="1270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twoCellAnchor>
    <xdr:from>
      <xdr:col>8</xdr:col>
      <xdr:colOff>806450</xdr:colOff>
      <xdr:row>20</xdr:row>
      <xdr:rowOff>139700</xdr:rowOff>
    </xdr:from>
    <xdr:to>
      <xdr:col>11</xdr:col>
      <xdr:colOff>552450</xdr:colOff>
      <xdr:row>22</xdr:row>
      <xdr:rowOff>19050</xdr:rowOff>
    </xdr:to>
    <xdr:sp macro="" textlink="">
      <xdr:nvSpPr>
        <xdr:cNvPr id="48" name="正方形/長方形 47">
          <a:extLst>
            <a:ext uri="{FF2B5EF4-FFF2-40B4-BE49-F238E27FC236}">
              <a16:creationId xmlns:a16="http://schemas.microsoft.com/office/drawing/2014/main" xmlns="" id="{00000000-0008-0000-0C00-000030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49" name="正方形/長方形 48">
          <a:extLst>
            <a:ext uri="{FF2B5EF4-FFF2-40B4-BE49-F238E27FC236}">
              <a16:creationId xmlns:a16="http://schemas.microsoft.com/office/drawing/2014/main" xmlns="" id="{00000000-0008-0000-0C00-000031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50" name="正方形/長方形 49">
          <a:extLst>
            <a:ext uri="{FF2B5EF4-FFF2-40B4-BE49-F238E27FC236}">
              <a16:creationId xmlns:a16="http://schemas.microsoft.com/office/drawing/2014/main" xmlns="" id="{00000000-0008-0000-0C00-000032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51" name="正方形/長方形 50">
          <a:extLst>
            <a:ext uri="{FF2B5EF4-FFF2-40B4-BE49-F238E27FC236}">
              <a16:creationId xmlns:a16="http://schemas.microsoft.com/office/drawing/2014/main" xmlns="" id="{00000000-0008-0000-0C00-000033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52" name="正方形/長方形 51">
          <a:extLst>
            <a:ext uri="{FF2B5EF4-FFF2-40B4-BE49-F238E27FC236}">
              <a16:creationId xmlns:a16="http://schemas.microsoft.com/office/drawing/2014/main" xmlns="" id="{00000000-0008-0000-0C00-000034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53" name="正方形/長方形 52">
          <a:extLst>
            <a:ext uri="{FF2B5EF4-FFF2-40B4-BE49-F238E27FC236}">
              <a16:creationId xmlns:a16="http://schemas.microsoft.com/office/drawing/2014/main" xmlns="" id="{00000000-0008-0000-0C00-000035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54" name="テキスト ボックス 53">
          <a:extLst>
            <a:ext uri="{FF2B5EF4-FFF2-40B4-BE49-F238E27FC236}">
              <a16:creationId xmlns:a16="http://schemas.microsoft.com/office/drawing/2014/main" xmlns="" id="{00000000-0008-0000-0C00-000036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55" name="正方形/長方形 54">
          <a:extLst>
            <a:ext uri="{FF2B5EF4-FFF2-40B4-BE49-F238E27FC236}">
              <a16:creationId xmlns:a16="http://schemas.microsoft.com/office/drawing/2014/main" xmlns="" id="{00000000-0008-0000-0C00-000037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56" name="正方形/長方形 55">
          <a:extLst>
            <a:ext uri="{FF2B5EF4-FFF2-40B4-BE49-F238E27FC236}">
              <a16:creationId xmlns:a16="http://schemas.microsoft.com/office/drawing/2014/main" xmlns="" id="{00000000-0008-0000-0C00-000038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57" name="正方形/長方形 56">
          <a:extLst>
            <a:ext uri="{FF2B5EF4-FFF2-40B4-BE49-F238E27FC236}">
              <a16:creationId xmlns:a16="http://schemas.microsoft.com/office/drawing/2014/main" xmlns="" id="{00000000-0008-0000-0C00-000039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twoCellAnchor>
    <xdr:from>
      <xdr:col>1</xdr:col>
      <xdr:colOff>85725</xdr:colOff>
      <xdr:row>44</xdr:row>
      <xdr:rowOff>9525</xdr:rowOff>
    </xdr:from>
    <xdr:to>
      <xdr:col>5</xdr:col>
      <xdr:colOff>949325</xdr:colOff>
      <xdr:row>60</xdr:row>
      <xdr:rowOff>123825</xdr:rowOff>
    </xdr:to>
    <xdr:sp macro="" textlink="">
      <xdr:nvSpPr>
        <xdr:cNvPr id="58" name="正方形/長方形 57">
          <a:extLst>
            <a:ext uri="{FF2B5EF4-FFF2-40B4-BE49-F238E27FC236}">
              <a16:creationId xmlns:a16="http://schemas.microsoft.com/office/drawing/2014/main" xmlns="" id="{00000000-0008-0000-0C00-00003A000000}"/>
            </a:ext>
          </a:extLst>
        </xdr:cNvPr>
        <xdr:cNvSpPr/>
      </xdr:nvSpPr>
      <xdr:spPr>
        <a:xfrm>
          <a:off x="571500" y="8382000"/>
          <a:ext cx="6731000" cy="2857500"/>
        </a:xfrm>
        <a:prstGeom prst="rect">
          <a:avLst/>
        </a:prstGeom>
        <a:solidFill>
          <a:schemeClr val="bg1"/>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ysClr val="windowText" lastClr="000000"/>
            </a:solidFill>
          </a:endParaRPr>
        </a:p>
      </xdr:txBody>
    </xdr:sp>
    <xdr:clientData/>
  </xdr:twoCellAnchor>
  <xdr:twoCellAnchor>
    <xdr:from>
      <xdr:col>1</xdr:col>
      <xdr:colOff>784225</xdr:colOff>
      <xdr:row>44</xdr:row>
      <xdr:rowOff>136525</xdr:rowOff>
    </xdr:from>
    <xdr:to>
      <xdr:col>5</xdr:col>
      <xdr:colOff>822325</xdr:colOff>
      <xdr:row>58</xdr:row>
      <xdr:rowOff>22225</xdr:rowOff>
    </xdr:to>
    <xdr:sp macro="" textlink="">
      <xdr:nvSpPr>
        <xdr:cNvPr id="59" name="正方形/長方形 58">
          <a:extLst>
            <a:ext uri="{FF2B5EF4-FFF2-40B4-BE49-F238E27FC236}">
              <a16:creationId xmlns:a16="http://schemas.microsoft.com/office/drawing/2014/main" xmlns="" id="{00000000-0008-0000-0C00-00003B000000}"/>
            </a:ext>
          </a:extLst>
        </xdr:cNvPr>
        <xdr:cNvSpPr/>
      </xdr:nvSpPr>
      <xdr:spPr>
        <a:xfrm>
          <a:off x="1270000" y="8509000"/>
          <a:ext cx="59055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固定資産台帳整備中・未整備</a:t>
          </a:r>
        </a:p>
      </xdr:txBody>
    </xdr:sp>
    <xdr:clientData/>
  </xdr:twoCellAnchor>
  <xdr:oneCellAnchor>
    <xdr:from>
      <xdr:col>1</xdr:col>
      <xdr:colOff>428625</xdr:colOff>
      <xdr:row>65</xdr:row>
      <xdr:rowOff>19050</xdr:rowOff>
    </xdr:from>
    <xdr:ext cx="370358" cy="242374"/>
    <xdr:sp macro="" textlink="">
      <xdr:nvSpPr>
        <xdr:cNvPr id="60" name="テキスト ボックス 59">
          <a:extLst>
            <a:ext uri="{FF2B5EF4-FFF2-40B4-BE49-F238E27FC236}">
              <a16:creationId xmlns:a16="http://schemas.microsoft.com/office/drawing/2014/main" xmlns="" id="{00000000-0008-0000-0C00-00003C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61" name="テキスト ボックス 60">
          <a:extLst>
            <a:ext uri="{FF2B5EF4-FFF2-40B4-BE49-F238E27FC236}">
              <a16:creationId xmlns:a16="http://schemas.microsoft.com/office/drawing/2014/main" xmlns="" id="{00000000-0008-0000-0C00-00003D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D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D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D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D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D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D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D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D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D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D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D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D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D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D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D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D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D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D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D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D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D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D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D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D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宮崎県三股町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E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26,054
25,995
110.02
10,067,694
9,713,270
298,884
5,545,635
7,507,920</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6.0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E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oneCellAnchor>
    <xdr:from>
      <xdr:col>1</xdr:col>
      <xdr:colOff>3175</xdr:colOff>
      <xdr:row>15</xdr:row>
      <xdr:rowOff>158750</xdr:rowOff>
    </xdr:from>
    <xdr:ext cx="5163593" cy="259045"/>
    <xdr:sp macro="" textlink="">
      <xdr:nvSpPr>
        <xdr:cNvPr id="18" name="テキスト ボックス 17">
          <a:extLst>
            <a:ext uri="{FF2B5EF4-FFF2-40B4-BE49-F238E27FC236}">
              <a16:creationId xmlns:a16="http://schemas.microsoft.com/office/drawing/2014/main" xmlns="" id="{00000000-0008-0000-0E00-000012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19" name="テキスト ボックス 18">
          <a:extLst>
            <a:ext uri="{FF2B5EF4-FFF2-40B4-BE49-F238E27FC236}">
              <a16:creationId xmlns:a16="http://schemas.microsoft.com/office/drawing/2014/main" xmlns="" id="{00000000-0008-0000-0E00-000013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20" name="テキスト ボックス 19">
          <a:extLst>
            <a:ext uri="{FF2B5EF4-FFF2-40B4-BE49-F238E27FC236}">
              <a16:creationId xmlns:a16="http://schemas.microsoft.com/office/drawing/2014/main" xmlns="" id="{00000000-0008-0000-0E00-000014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21" name="テキスト ボックス 20">
          <a:extLst>
            <a:ext uri="{FF2B5EF4-FFF2-40B4-BE49-F238E27FC236}">
              <a16:creationId xmlns:a16="http://schemas.microsoft.com/office/drawing/2014/main" xmlns="" id="{00000000-0008-0000-0E00-000015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33</xdr:col>
      <xdr:colOff>352425</xdr:colOff>
      <xdr:row>109</xdr:row>
      <xdr:rowOff>107950</xdr:rowOff>
    </xdr:to>
    <xdr:sp macro="" textlink="">
      <xdr:nvSpPr>
        <xdr:cNvPr id="22" name="正方形/長方形 21">
          <a:extLst>
            <a:ext uri="{FF2B5EF4-FFF2-40B4-BE49-F238E27FC236}">
              <a16:creationId xmlns:a16="http://schemas.microsoft.com/office/drawing/2014/main" xmlns="" id="{00000000-0008-0000-0E00-000016000000}"/>
            </a:ext>
          </a:extLst>
        </xdr:cNvPr>
        <xdr:cNvSpPr/>
      </xdr:nvSpPr>
      <xdr:spPr>
        <a:xfrm>
          <a:off x="762000" y="4191000"/>
          <a:ext cx="22250400" cy="146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lstStyle/>
        <a:p>
          <a:pPr algn="ctr"/>
          <a:r>
            <a:rPr kumimoji="1" lang="ja-JP" altLang="en-US" sz="5000">
              <a:solidFill>
                <a:srgbClr val="000000"/>
              </a:solidFill>
              <a:latin typeface="ＭＳ Ｐゴシック"/>
            </a:rPr>
            <a:t>固定資産台帳整備中・未整備</a:t>
          </a:r>
        </a:p>
      </xdr:txBody>
    </xdr:sp>
    <xdr:clientData/>
  </xdr:twoCellAnchor>
  <xdr:twoCellAnchor>
    <xdr:from>
      <xdr:col>1</xdr:col>
      <xdr:colOff>66675</xdr:colOff>
      <xdr:row>113</xdr:row>
      <xdr:rowOff>57150</xdr:rowOff>
    </xdr:from>
    <xdr:to>
      <xdr:col>33</xdr:col>
      <xdr:colOff>352425</xdr:colOff>
      <xdr:row>124</xdr:row>
      <xdr:rowOff>76200</xdr:rowOff>
    </xdr:to>
    <xdr:sp macro="" textlink="">
      <xdr:nvSpPr>
        <xdr:cNvPr id="23" name="正方形/長方形 22">
          <a:extLst>
            <a:ext uri="{FF2B5EF4-FFF2-40B4-BE49-F238E27FC236}">
              <a16:creationId xmlns:a16="http://schemas.microsoft.com/office/drawing/2014/main" xmlns="" id="{00000000-0008-0000-0E00-00001700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24" name="正方形/長方形 23">
          <a:extLst>
            <a:ext uri="{FF2B5EF4-FFF2-40B4-BE49-F238E27FC236}">
              <a16:creationId xmlns:a16="http://schemas.microsoft.com/office/drawing/2014/main" xmlns="" id="{00000000-0008-0000-0E00-00001800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25" name="テキスト ボックス 24">
          <a:extLst>
            <a:ext uri="{FF2B5EF4-FFF2-40B4-BE49-F238E27FC236}">
              <a16:creationId xmlns:a16="http://schemas.microsoft.com/office/drawing/2014/main" xmlns="" id="{00000000-0008-0000-0E00-00001900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0" zoomScaleNormal="8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62</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63</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64</v>
      </c>
      <c r="C3" s="592"/>
      <c r="D3" s="592"/>
      <c r="E3" s="593"/>
      <c r="F3" s="593"/>
      <c r="G3" s="593"/>
      <c r="H3" s="593"/>
      <c r="I3" s="593"/>
      <c r="J3" s="593"/>
      <c r="K3" s="593"/>
      <c r="L3" s="593" t="s">
        <v>65</v>
      </c>
      <c r="M3" s="593"/>
      <c r="N3" s="593"/>
      <c r="O3" s="593"/>
      <c r="P3" s="593"/>
      <c r="Q3" s="593"/>
      <c r="R3" s="596"/>
      <c r="S3" s="596"/>
      <c r="T3" s="596"/>
      <c r="U3" s="596"/>
      <c r="V3" s="597"/>
      <c r="W3" s="494" t="s">
        <v>66</v>
      </c>
      <c r="X3" s="495"/>
      <c r="Y3" s="495"/>
      <c r="Z3" s="495"/>
      <c r="AA3" s="495"/>
      <c r="AB3" s="592"/>
      <c r="AC3" s="596" t="s">
        <v>67</v>
      </c>
      <c r="AD3" s="495"/>
      <c r="AE3" s="495"/>
      <c r="AF3" s="495"/>
      <c r="AG3" s="495"/>
      <c r="AH3" s="495"/>
      <c r="AI3" s="495"/>
      <c r="AJ3" s="495"/>
      <c r="AK3" s="495"/>
      <c r="AL3" s="558"/>
      <c r="AM3" s="494" t="s">
        <v>68</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69</v>
      </c>
      <c r="BO3" s="495"/>
      <c r="BP3" s="495"/>
      <c r="BQ3" s="495"/>
      <c r="BR3" s="495"/>
      <c r="BS3" s="495"/>
      <c r="BT3" s="495"/>
      <c r="BU3" s="558"/>
      <c r="BV3" s="494" t="s">
        <v>70</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71</v>
      </c>
      <c r="CU3" s="495"/>
      <c r="CV3" s="495"/>
      <c r="CW3" s="495"/>
      <c r="CX3" s="495"/>
      <c r="CY3" s="495"/>
      <c r="CZ3" s="495"/>
      <c r="DA3" s="558"/>
      <c r="DB3" s="494" t="s">
        <v>72</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73</v>
      </c>
      <c r="AZ4" s="408"/>
      <c r="BA4" s="408"/>
      <c r="BB4" s="408"/>
      <c r="BC4" s="408"/>
      <c r="BD4" s="408"/>
      <c r="BE4" s="408"/>
      <c r="BF4" s="408"/>
      <c r="BG4" s="408"/>
      <c r="BH4" s="408"/>
      <c r="BI4" s="408"/>
      <c r="BJ4" s="408"/>
      <c r="BK4" s="408"/>
      <c r="BL4" s="408"/>
      <c r="BM4" s="409"/>
      <c r="BN4" s="410">
        <v>10067694</v>
      </c>
      <c r="BO4" s="411"/>
      <c r="BP4" s="411"/>
      <c r="BQ4" s="411"/>
      <c r="BR4" s="411"/>
      <c r="BS4" s="411"/>
      <c r="BT4" s="411"/>
      <c r="BU4" s="412"/>
      <c r="BV4" s="410">
        <v>10498930</v>
      </c>
      <c r="BW4" s="411"/>
      <c r="BX4" s="411"/>
      <c r="BY4" s="411"/>
      <c r="BZ4" s="411"/>
      <c r="CA4" s="411"/>
      <c r="CB4" s="411"/>
      <c r="CC4" s="412"/>
      <c r="CD4" s="584" t="s">
        <v>74</v>
      </c>
      <c r="CE4" s="585"/>
      <c r="CF4" s="585"/>
      <c r="CG4" s="585"/>
      <c r="CH4" s="585"/>
      <c r="CI4" s="585"/>
      <c r="CJ4" s="585"/>
      <c r="CK4" s="585"/>
      <c r="CL4" s="585"/>
      <c r="CM4" s="585"/>
      <c r="CN4" s="585"/>
      <c r="CO4" s="585"/>
      <c r="CP4" s="585"/>
      <c r="CQ4" s="585"/>
      <c r="CR4" s="585"/>
      <c r="CS4" s="586"/>
      <c r="CT4" s="587">
        <v>5.4</v>
      </c>
      <c r="CU4" s="588"/>
      <c r="CV4" s="588"/>
      <c r="CW4" s="588"/>
      <c r="CX4" s="588"/>
      <c r="CY4" s="588"/>
      <c r="CZ4" s="588"/>
      <c r="DA4" s="589"/>
      <c r="DB4" s="587">
        <v>5.2</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75</v>
      </c>
      <c r="AN5" s="389"/>
      <c r="AO5" s="389"/>
      <c r="AP5" s="389"/>
      <c r="AQ5" s="389"/>
      <c r="AR5" s="389"/>
      <c r="AS5" s="389"/>
      <c r="AT5" s="390"/>
      <c r="AU5" s="472" t="s">
        <v>76</v>
      </c>
      <c r="AV5" s="473"/>
      <c r="AW5" s="473"/>
      <c r="AX5" s="473"/>
      <c r="AY5" s="395" t="s">
        <v>77</v>
      </c>
      <c r="AZ5" s="396"/>
      <c r="BA5" s="396"/>
      <c r="BB5" s="396"/>
      <c r="BC5" s="396"/>
      <c r="BD5" s="396"/>
      <c r="BE5" s="396"/>
      <c r="BF5" s="396"/>
      <c r="BG5" s="396"/>
      <c r="BH5" s="396"/>
      <c r="BI5" s="396"/>
      <c r="BJ5" s="396"/>
      <c r="BK5" s="396"/>
      <c r="BL5" s="396"/>
      <c r="BM5" s="397"/>
      <c r="BN5" s="415">
        <v>9713270</v>
      </c>
      <c r="BO5" s="416"/>
      <c r="BP5" s="416"/>
      <c r="BQ5" s="416"/>
      <c r="BR5" s="416"/>
      <c r="BS5" s="416"/>
      <c r="BT5" s="416"/>
      <c r="BU5" s="417"/>
      <c r="BV5" s="415">
        <v>10179149</v>
      </c>
      <c r="BW5" s="416"/>
      <c r="BX5" s="416"/>
      <c r="BY5" s="416"/>
      <c r="BZ5" s="416"/>
      <c r="CA5" s="416"/>
      <c r="CB5" s="416"/>
      <c r="CC5" s="417"/>
      <c r="CD5" s="424" t="s">
        <v>78</v>
      </c>
      <c r="CE5" s="425"/>
      <c r="CF5" s="425"/>
      <c r="CG5" s="425"/>
      <c r="CH5" s="425"/>
      <c r="CI5" s="425"/>
      <c r="CJ5" s="425"/>
      <c r="CK5" s="425"/>
      <c r="CL5" s="425"/>
      <c r="CM5" s="425"/>
      <c r="CN5" s="425"/>
      <c r="CO5" s="425"/>
      <c r="CP5" s="425"/>
      <c r="CQ5" s="425"/>
      <c r="CR5" s="425"/>
      <c r="CS5" s="426"/>
      <c r="CT5" s="385">
        <v>88.7</v>
      </c>
      <c r="CU5" s="386"/>
      <c r="CV5" s="386"/>
      <c r="CW5" s="386"/>
      <c r="CX5" s="386"/>
      <c r="CY5" s="386"/>
      <c r="CZ5" s="386"/>
      <c r="DA5" s="387"/>
      <c r="DB5" s="385">
        <v>85.8</v>
      </c>
      <c r="DC5" s="386"/>
      <c r="DD5" s="386"/>
      <c r="DE5" s="386"/>
      <c r="DF5" s="386"/>
      <c r="DG5" s="386"/>
      <c r="DH5" s="386"/>
      <c r="DI5" s="387"/>
      <c r="DJ5" s="139"/>
      <c r="DK5" s="139"/>
      <c r="DL5" s="139"/>
      <c r="DM5" s="139"/>
      <c r="DN5" s="139"/>
      <c r="DO5" s="139"/>
    </row>
    <row r="6" spans="1:119" ht="18.75" customHeight="1">
      <c r="A6" s="140"/>
      <c r="B6" s="564" t="s">
        <v>79</v>
      </c>
      <c r="C6" s="429"/>
      <c r="D6" s="429"/>
      <c r="E6" s="565"/>
      <c r="F6" s="565"/>
      <c r="G6" s="565"/>
      <c r="H6" s="565"/>
      <c r="I6" s="565"/>
      <c r="J6" s="565"/>
      <c r="K6" s="565"/>
      <c r="L6" s="565" t="s">
        <v>80</v>
      </c>
      <c r="M6" s="565"/>
      <c r="N6" s="565"/>
      <c r="O6" s="565"/>
      <c r="P6" s="565"/>
      <c r="Q6" s="565"/>
      <c r="R6" s="453"/>
      <c r="S6" s="453"/>
      <c r="T6" s="453"/>
      <c r="U6" s="453"/>
      <c r="V6" s="571"/>
      <c r="W6" s="504" t="s">
        <v>81</v>
      </c>
      <c r="X6" s="428"/>
      <c r="Y6" s="428"/>
      <c r="Z6" s="428"/>
      <c r="AA6" s="428"/>
      <c r="AB6" s="429"/>
      <c r="AC6" s="576" t="s">
        <v>82</v>
      </c>
      <c r="AD6" s="577"/>
      <c r="AE6" s="577"/>
      <c r="AF6" s="577"/>
      <c r="AG6" s="577"/>
      <c r="AH6" s="577"/>
      <c r="AI6" s="577"/>
      <c r="AJ6" s="577"/>
      <c r="AK6" s="577"/>
      <c r="AL6" s="578"/>
      <c r="AM6" s="484" t="s">
        <v>83</v>
      </c>
      <c r="AN6" s="389"/>
      <c r="AO6" s="389"/>
      <c r="AP6" s="389"/>
      <c r="AQ6" s="389"/>
      <c r="AR6" s="389"/>
      <c r="AS6" s="389"/>
      <c r="AT6" s="390"/>
      <c r="AU6" s="472" t="s">
        <v>76</v>
      </c>
      <c r="AV6" s="473"/>
      <c r="AW6" s="473"/>
      <c r="AX6" s="473"/>
      <c r="AY6" s="395" t="s">
        <v>84</v>
      </c>
      <c r="AZ6" s="396"/>
      <c r="BA6" s="396"/>
      <c r="BB6" s="396"/>
      <c r="BC6" s="396"/>
      <c r="BD6" s="396"/>
      <c r="BE6" s="396"/>
      <c r="BF6" s="396"/>
      <c r="BG6" s="396"/>
      <c r="BH6" s="396"/>
      <c r="BI6" s="396"/>
      <c r="BJ6" s="396"/>
      <c r="BK6" s="396"/>
      <c r="BL6" s="396"/>
      <c r="BM6" s="397"/>
      <c r="BN6" s="415">
        <v>354424</v>
      </c>
      <c r="BO6" s="416"/>
      <c r="BP6" s="416"/>
      <c r="BQ6" s="416"/>
      <c r="BR6" s="416"/>
      <c r="BS6" s="416"/>
      <c r="BT6" s="416"/>
      <c r="BU6" s="417"/>
      <c r="BV6" s="415">
        <v>319781</v>
      </c>
      <c r="BW6" s="416"/>
      <c r="BX6" s="416"/>
      <c r="BY6" s="416"/>
      <c r="BZ6" s="416"/>
      <c r="CA6" s="416"/>
      <c r="CB6" s="416"/>
      <c r="CC6" s="417"/>
      <c r="CD6" s="424" t="s">
        <v>85</v>
      </c>
      <c r="CE6" s="425"/>
      <c r="CF6" s="425"/>
      <c r="CG6" s="425"/>
      <c r="CH6" s="425"/>
      <c r="CI6" s="425"/>
      <c r="CJ6" s="425"/>
      <c r="CK6" s="425"/>
      <c r="CL6" s="425"/>
      <c r="CM6" s="425"/>
      <c r="CN6" s="425"/>
      <c r="CO6" s="425"/>
      <c r="CP6" s="425"/>
      <c r="CQ6" s="425"/>
      <c r="CR6" s="425"/>
      <c r="CS6" s="426"/>
      <c r="CT6" s="561">
        <v>93.2</v>
      </c>
      <c r="CU6" s="562"/>
      <c r="CV6" s="562"/>
      <c r="CW6" s="562"/>
      <c r="CX6" s="562"/>
      <c r="CY6" s="562"/>
      <c r="CZ6" s="562"/>
      <c r="DA6" s="563"/>
      <c r="DB6" s="561">
        <v>90.9</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86</v>
      </c>
      <c r="AN7" s="389"/>
      <c r="AO7" s="389"/>
      <c r="AP7" s="389"/>
      <c r="AQ7" s="389"/>
      <c r="AR7" s="389"/>
      <c r="AS7" s="389"/>
      <c r="AT7" s="390"/>
      <c r="AU7" s="472" t="s">
        <v>87</v>
      </c>
      <c r="AV7" s="473"/>
      <c r="AW7" s="473"/>
      <c r="AX7" s="473"/>
      <c r="AY7" s="395" t="s">
        <v>88</v>
      </c>
      <c r="AZ7" s="396"/>
      <c r="BA7" s="396"/>
      <c r="BB7" s="396"/>
      <c r="BC7" s="396"/>
      <c r="BD7" s="396"/>
      <c r="BE7" s="396"/>
      <c r="BF7" s="396"/>
      <c r="BG7" s="396"/>
      <c r="BH7" s="396"/>
      <c r="BI7" s="396"/>
      <c r="BJ7" s="396"/>
      <c r="BK7" s="396"/>
      <c r="BL7" s="396"/>
      <c r="BM7" s="397"/>
      <c r="BN7" s="415">
        <v>55540</v>
      </c>
      <c r="BO7" s="416"/>
      <c r="BP7" s="416"/>
      <c r="BQ7" s="416"/>
      <c r="BR7" s="416"/>
      <c r="BS7" s="416"/>
      <c r="BT7" s="416"/>
      <c r="BU7" s="417"/>
      <c r="BV7" s="415">
        <v>34650</v>
      </c>
      <c r="BW7" s="416"/>
      <c r="BX7" s="416"/>
      <c r="BY7" s="416"/>
      <c r="BZ7" s="416"/>
      <c r="CA7" s="416"/>
      <c r="CB7" s="416"/>
      <c r="CC7" s="417"/>
      <c r="CD7" s="424" t="s">
        <v>89</v>
      </c>
      <c r="CE7" s="425"/>
      <c r="CF7" s="425"/>
      <c r="CG7" s="425"/>
      <c r="CH7" s="425"/>
      <c r="CI7" s="425"/>
      <c r="CJ7" s="425"/>
      <c r="CK7" s="425"/>
      <c r="CL7" s="425"/>
      <c r="CM7" s="425"/>
      <c r="CN7" s="425"/>
      <c r="CO7" s="425"/>
      <c r="CP7" s="425"/>
      <c r="CQ7" s="425"/>
      <c r="CR7" s="425"/>
      <c r="CS7" s="426"/>
      <c r="CT7" s="415">
        <v>5545635</v>
      </c>
      <c r="CU7" s="416"/>
      <c r="CV7" s="416"/>
      <c r="CW7" s="416"/>
      <c r="CX7" s="416"/>
      <c r="CY7" s="416"/>
      <c r="CZ7" s="416"/>
      <c r="DA7" s="417"/>
      <c r="DB7" s="415">
        <v>5519164</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90</v>
      </c>
      <c r="AN8" s="389"/>
      <c r="AO8" s="389"/>
      <c r="AP8" s="389"/>
      <c r="AQ8" s="389"/>
      <c r="AR8" s="389"/>
      <c r="AS8" s="389"/>
      <c r="AT8" s="390"/>
      <c r="AU8" s="472" t="s">
        <v>91</v>
      </c>
      <c r="AV8" s="473"/>
      <c r="AW8" s="473"/>
      <c r="AX8" s="473"/>
      <c r="AY8" s="395" t="s">
        <v>92</v>
      </c>
      <c r="AZ8" s="396"/>
      <c r="BA8" s="396"/>
      <c r="BB8" s="396"/>
      <c r="BC8" s="396"/>
      <c r="BD8" s="396"/>
      <c r="BE8" s="396"/>
      <c r="BF8" s="396"/>
      <c r="BG8" s="396"/>
      <c r="BH8" s="396"/>
      <c r="BI8" s="396"/>
      <c r="BJ8" s="396"/>
      <c r="BK8" s="396"/>
      <c r="BL8" s="396"/>
      <c r="BM8" s="397"/>
      <c r="BN8" s="415">
        <v>298884</v>
      </c>
      <c r="BO8" s="416"/>
      <c r="BP8" s="416"/>
      <c r="BQ8" s="416"/>
      <c r="BR8" s="416"/>
      <c r="BS8" s="416"/>
      <c r="BT8" s="416"/>
      <c r="BU8" s="417"/>
      <c r="BV8" s="415">
        <v>285131</v>
      </c>
      <c r="BW8" s="416"/>
      <c r="BX8" s="416"/>
      <c r="BY8" s="416"/>
      <c r="BZ8" s="416"/>
      <c r="CA8" s="416"/>
      <c r="CB8" s="416"/>
      <c r="CC8" s="417"/>
      <c r="CD8" s="424" t="s">
        <v>93</v>
      </c>
      <c r="CE8" s="425"/>
      <c r="CF8" s="425"/>
      <c r="CG8" s="425"/>
      <c r="CH8" s="425"/>
      <c r="CI8" s="425"/>
      <c r="CJ8" s="425"/>
      <c r="CK8" s="425"/>
      <c r="CL8" s="425"/>
      <c r="CM8" s="425"/>
      <c r="CN8" s="425"/>
      <c r="CO8" s="425"/>
      <c r="CP8" s="425"/>
      <c r="CQ8" s="425"/>
      <c r="CR8" s="425"/>
      <c r="CS8" s="426"/>
      <c r="CT8" s="524">
        <v>0.42</v>
      </c>
      <c r="CU8" s="525"/>
      <c r="CV8" s="525"/>
      <c r="CW8" s="525"/>
      <c r="CX8" s="525"/>
      <c r="CY8" s="525"/>
      <c r="CZ8" s="525"/>
      <c r="DA8" s="526"/>
      <c r="DB8" s="524">
        <v>0.41</v>
      </c>
      <c r="DC8" s="525"/>
      <c r="DD8" s="525"/>
      <c r="DE8" s="525"/>
      <c r="DF8" s="525"/>
      <c r="DG8" s="525"/>
      <c r="DH8" s="525"/>
      <c r="DI8" s="526"/>
      <c r="DJ8" s="139"/>
      <c r="DK8" s="139"/>
      <c r="DL8" s="139"/>
      <c r="DM8" s="139"/>
      <c r="DN8" s="139"/>
      <c r="DO8" s="139"/>
    </row>
    <row r="9" spans="1:119" ht="18.75" customHeight="1" thickBot="1">
      <c r="A9" s="140"/>
      <c r="B9" s="550" t="s">
        <v>94</v>
      </c>
      <c r="C9" s="551"/>
      <c r="D9" s="551"/>
      <c r="E9" s="551"/>
      <c r="F9" s="551"/>
      <c r="G9" s="551"/>
      <c r="H9" s="551"/>
      <c r="I9" s="551"/>
      <c r="J9" s="551"/>
      <c r="K9" s="478"/>
      <c r="L9" s="552" t="s">
        <v>95</v>
      </c>
      <c r="M9" s="553"/>
      <c r="N9" s="553"/>
      <c r="O9" s="553"/>
      <c r="P9" s="553"/>
      <c r="Q9" s="554"/>
      <c r="R9" s="555">
        <v>25404</v>
      </c>
      <c r="S9" s="556"/>
      <c r="T9" s="556"/>
      <c r="U9" s="556"/>
      <c r="V9" s="557"/>
      <c r="W9" s="494" t="s">
        <v>96</v>
      </c>
      <c r="X9" s="495"/>
      <c r="Y9" s="495"/>
      <c r="Z9" s="495"/>
      <c r="AA9" s="495"/>
      <c r="AB9" s="495"/>
      <c r="AC9" s="495"/>
      <c r="AD9" s="495"/>
      <c r="AE9" s="495"/>
      <c r="AF9" s="495"/>
      <c r="AG9" s="495"/>
      <c r="AH9" s="495"/>
      <c r="AI9" s="495"/>
      <c r="AJ9" s="495"/>
      <c r="AK9" s="495"/>
      <c r="AL9" s="558"/>
      <c r="AM9" s="484" t="s">
        <v>97</v>
      </c>
      <c r="AN9" s="389"/>
      <c r="AO9" s="389"/>
      <c r="AP9" s="389"/>
      <c r="AQ9" s="389"/>
      <c r="AR9" s="389"/>
      <c r="AS9" s="389"/>
      <c r="AT9" s="390"/>
      <c r="AU9" s="472" t="s">
        <v>98</v>
      </c>
      <c r="AV9" s="473"/>
      <c r="AW9" s="473"/>
      <c r="AX9" s="473"/>
      <c r="AY9" s="395" t="s">
        <v>99</v>
      </c>
      <c r="AZ9" s="396"/>
      <c r="BA9" s="396"/>
      <c r="BB9" s="396"/>
      <c r="BC9" s="396"/>
      <c r="BD9" s="396"/>
      <c r="BE9" s="396"/>
      <c r="BF9" s="396"/>
      <c r="BG9" s="396"/>
      <c r="BH9" s="396"/>
      <c r="BI9" s="396"/>
      <c r="BJ9" s="396"/>
      <c r="BK9" s="396"/>
      <c r="BL9" s="396"/>
      <c r="BM9" s="397"/>
      <c r="BN9" s="415">
        <v>13753</v>
      </c>
      <c r="BO9" s="416"/>
      <c r="BP9" s="416"/>
      <c r="BQ9" s="416"/>
      <c r="BR9" s="416"/>
      <c r="BS9" s="416"/>
      <c r="BT9" s="416"/>
      <c r="BU9" s="417"/>
      <c r="BV9" s="415">
        <v>53177</v>
      </c>
      <c r="BW9" s="416"/>
      <c r="BX9" s="416"/>
      <c r="BY9" s="416"/>
      <c r="BZ9" s="416"/>
      <c r="CA9" s="416"/>
      <c r="CB9" s="416"/>
      <c r="CC9" s="417"/>
      <c r="CD9" s="424" t="s">
        <v>100</v>
      </c>
      <c r="CE9" s="425"/>
      <c r="CF9" s="425"/>
      <c r="CG9" s="425"/>
      <c r="CH9" s="425"/>
      <c r="CI9" s="425"/>
      <c r="CJ9" s="425"/>
      <c r="CK9" s="425"/>
      <c r="CL9" s="425"/>
      <c r="CM9" s="425"/>
      <c r="CN9" s="425"/>
      <c r="CO9" s="425"/>
      <c r="CP9" s="425"/>
      <c r="CQ9" s="425"/>
      <c r="CR9" s="425"/>
      <c r="CS9" s="426"/>
      <c r="CT9" s="385">
        <v>9.8000000000000007</v>
      </c>
      <c r="CU9" s="386"/>
      <c r="CV9" s="386"/>
      <c r="CW9" s="386"/>
      <c r="CX9" s="386"/>
      <c r="CY9" s="386"/>
      <c r="CZ9" s="386"/>
      <c r="DA9" s="387"/>
      <c r="DB9" s="385">
        <v>8.3000000000000007</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101</v>
      </c>
      <c r="M10" s="389"/>
      <c r="N10" s="389"/>
      <c r="O10" s="389"/>
      <c r="P10" s="389"/>
      <c r="Q10" s="390"/>
      <c r="R10" s="391">
        <v>24800</v>
      </c>
      <c r="S10" s="392"/>
      <c r="T10" s="392"/>
      <c r="U10" s="392"/>
      <c r="V10" s="394"/>
      <c r="W10" s="559"/>
      <c r="X10" s="377"/>
      <c r="Y10" s="377"/>
      <c r="Z10" s="377"/>
      <c r="AA10" s="377"/>
      <c r="AB10" s="377"/>
      <c r="AC10" s="377"/>
      <c r="AD10" s="377"/>
      <c r="AE10" s="377"/>
      <c r="AF10" s="377"/>
      <c r="AG10" s="377"/>
      <c r="AH10" s="377"/>
      <c r="AI10" s="377"/>
      <c r="AJ10" s="377"/>
      <c r="AK10" s="377"/>
      <c r="AL10" s="560"/>
      <c r="AM10" s="484" t="s">
        <v>102</v>
      </c>
      <c r="AN10" s="389"/>
      <c r="AO10" s="389"/>
      <c r="AP10" s="389"/>
      <c r="AQ10" s="389"/>
      <c r="AR10" s="389"/>
      <c r="AS10" s="389"/>
      <c r="AT10" s="390"/>
      <c r="AU10" s="472" t="s">
        <v>103</v>
      </c>
      <c r="AV10" s="473"/>
      <c r="AW10" s="473"/>
      <c r="AX10" s="473"/>
      <c r="AY10" s="395" t="s">
        <v>104</v>
      </c>
      <c r="AZ10" s="396"/>
      <c r="BA10" s="396"/>
      <c r="BB10" s="396"/>
      <c r="BC10" s="396"/>
      <c r="BD10" s="396"/>
      <c r="BE10" s="396"/>
      <c r="BF10" s="396"/>
      <c r="BG10" s="396"/>
      <c r="BH10" s="396"/>
      <c r="BI10" s="396"/>
      <c r="BJ10" s="396"/>
      <c r="BK10" s="396"/>
      <c r="BL10" s="396"/>
      <c r="BM10" s="397"/>
      <c r="BN10" s="415">
        <v>239710</v>
      </c>
      <c r="BO10" s="416"/>
      <c r="BP10" s="416"/>
      <c r="BQ10" s="416"/>
      <c r="BR10" s="416"/>
      <c r="BS10" s="416"/>
      <c r="BT10" s="416"/>
      <c r="BU10" s="417"/>
      <c r="BV10" s="415">
        <v>198295</v>
      </c>
      <c r="BW10" s="416"/>
      <c r="BX10" s="416"/>
      <c r="BY10" s="416"/>
      <c r="BZ10" s="416"/>
      <c r="CA10" s="416"/>
      <c r="CB10" s="416"/>
      <c r="CC10" s="417"/>
      <c r="CD10" s="144" t="s">
        <v>105</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106</v>
      </c>
      <c r="M11" s="462"/>
      <c r="N11" s="462"/>
      <c r="O11" s="462"/>
      <c r="P11" s="462"/>
      <c r="Q11" s="463"/>
      <c r="R11" s="547" t="s">
        <v>107</v>
      </c>
      <c r="S11" s="548"/>
      <c r="T11" s="548"/>
      <c r="U11" s="548"/>
      <c r="V11" s="549"/>
      <c r="W11" s="559"/>
      <c r="X11" s="377"/>
      <c r="Y11" s="377"/>
      <c r="Z11" s="377"/>
      <c r="AA11" s="377"/>
      <c r="AB11" s="377"/>
      <c r="AC11" s="377"/>
      <c r="AD11" s="377"/>
      <c r="AE11" s="377"/>
      <c r="AF11" s="377"/>
      <c r="AG11" s="377"/>
      <c r="AH11" s="377"/>
      <c r="AI11" s="377"/>
      <c r="AJ11" s="377"/>
      <c r="AK11" s="377"/>
      <c r="AL11" s="560"/>
      <c r="AM11" s="484" t="s">
        <v>108</v>
      </c>
      <c r="AN11" s="389"/>
      <c r="AO11" s="389"/>
      <c r="AP11" s="389"/>
      <c r="AQ11" s="389"/>
      <c r="AR11" s="389"/>
      <c r="AS11" s="389"/>
      <c r="AT11" s="390"/>
      <c r="AU11" s="472" t="s">
        <v>76</v>
      </c>
      <c r="AV11" s="473"/>
      <c r="AW11" s="473"/>
      <c r="AX11" s="473"/>
      <c r="AY11" s="395" t="s">
        <v>109</v>
      </c>
      <c r="AZ11" s="396"/>
      <c r="BA11" s="396"/>
      <c r="BB11" s="396"/>
      <c r="BC11" s="396"/>
      <c r="BD11" s="396"/>
      <c r="BE11" s="396"/>
      <c r="BF11" s="396"/>
      <c r="BG11" s="396"/>
      <c r="BH11" s="396"/>
      <c r="BI11" s="396"/>
      <c r="BJ11" s="396"/>
      <c r="BK11" s="396"/>
      <c r="BL11" s="396"/>
      <c r="BM11" s="397"/>
      <c r="BN11" s="415" t="s">
        <v>110</v>
      </c>
      <c r="BO11" s="416"/>
      <c r="BP11" s="416"/>
      <c r="BQ11" s="416"/>
      <c r="BR11" s="416"/>
      <c r="BS11" s="416"/>
      <c r="BT11" s="416"/>
      <c r="BU11" s="417"/>
      <c r="BV11" s="415" t="s">
        <v>110</v>
      </c>
      <c r="BW11" s="416"/>
      <c r="BX11" s="416"/>
      <c r="BY11" s="416"/>
      <c r="BZ11" s="416"/>
      <c r="CA11" s="416"/>
      <c r="CB11" s="416"/>
      <c r="CC11" s="417"/>
      <c r="CD11" s="424" t="s">
        <v>111</v>
      </c>
      <c r="CE11" s="425"/>
      <c r="CF11" s="425"/>
      <c r="CG11" s="425"/>
      <c r="CH11" s="425"/>
      <c r="CI11" s="425"/>
      <c r="CJ11" s="425"/>
      <c r="CK11" s="425"/>
      <c r="CL11" s="425"/>
      <c r="CM11" s="425"/>
      <c r="CN11" s="425"/>
      <c r="CO11" s="425"/>
      <c r="CP11" s="425"/>
      <c r="CQ11" s="425"/>
      <c r="CR11" s="425"/>
      <c r="CS11" s="426"/>
      <c r="CT11" s="524" t="s">
        <v>110</v>
      </c>
      <c r="CU11" s="525"/>
      <c r="CV11" s="525"/>
      <c r="CW11" s="525"/>
      <c r="CX11" s="525"/>
      <c r="CY11" s="525"/>
      <c r="CZ11" s="525"/>
      <c r="DA11" s="526"/>
      <c r="DB11" s="524" t="s">
        <v>110</v>
      </c>
      <c r="DC11" s="525"/>
      <c r="DD11" s="525"/>
      <c r="DE11" s="525"/>
      <c r="DF11" s="525"/>
      <c r="DG11" s="525"/>
      <c r="DH11" s="525"/>
      <c r="DI11" s="526"/>
      <c r="DJ11" s="139"/>
      <c r="DK11" s="139"/>
      <c r="DL11" s="139"/>
      <c r="DM11" s="139"/>
      <c r="DN11" s="139"/>
      <c r="DO11" s="139"/>
    </row>
    <row r="12" spans="1:119" ht="18.75" customHeight="1">
      <c r="A12" s="140"/>
      <c r="B12" s="527" t="s">
        <v>112</v>
      </c>
      <c r="C12" s="528"/>
      <c r="D12" s="528"/>
      <c r="E12" s="528"/>
      <c r="F12" s="528"/>
      <c r="G12" s="528"/>
      <c r="H12" s="528"/>
      <c r="I12" s="528"/>
      <c r="J12" s="528"/>
      <c r="K12" s="529"/>
      <c r="L12" s="536" t="s">
        <v>113</v>
      </c>
      <c r="M12" s="537"/>
      <c r="N12" s="537"/>
      <c r="O12" s="537"/>
      <c r="P12" s="537"/>
      <c r="Q12" s="538"/>
      <c r="R12" s="539">
        <v>26054</v>
      </c>
      <c r="S12" s="540"/>
      <c r="T12" s="540"/>
      <c r="U12" s="540"/>
      <c r="V12" s="541"/>
      <c r="W12" s="542" t="s">
        <v>1</v>
      </c>
      <c r="X12" s="473"/>
      <c r="Y12" s="473"/>
      <c r="Z12" s="473"/>
      <c r="AA12" s="473"/>
      <c r="AB12" s="543"/>
      <c r="AC12" s="472" t="s">
        <v>114</v>
      </c>
      <c r="AD12" s="473"/>
      <c r="AE12" s="473"/>
      <c r="AF12" s="473"/>
      <c r="AG12" s="543"/>
      <c r="AH12" s="472" t="s">
        <v>115</v>
      </c>
      <c r="AI12" s="473"/>
      <c r="AJ12" s="473"/>
      <c r="AK12" s="473"/>
      <c r="AL12" s="544"/>
      <c r="AM12" s="484" t="s">
        <v>116</v>
      </c>
      <c r="AN12" s="389"/>
      <c r="AO12" s="389"/>
      <c r="AP12" s="389"/>
      <c r="AQ12" s="389"/>
      <c r="AR12" s="389"/>
      <c r="AS12" s="389"/>
      <c r="AT12" s="390"/>
      <c r="AU12" s="472" t="s">
        <v>117</v>
      </c>
      <c r="AV12" s="473"/>
      <c r="AW12" s="473"/>
      <c r="AX12" s="473"/>
      <c r="AY12" s="395" t="s">
        <v>118</v>
      </c>
      <c r="AZ12" s="396"/>
      <c r="BA12" s="396"/>
      <c r="BB12" s="396"/>
      <c r="BC12" s="396"/>
      <c r="BD12" s="396"/>
      <c r="BE12" s="396"/>
      <c r="BF12" s="396"/>
      <c r="BG12" s="396"/>
      <c r="BH12" s="396"/>
      <c r="BI12" s="396"/>
      <c r="BJ12" s="396"/>
      <c r="BK12" s="396"/>
      <c r="BL12" s="396"/>
      <c r="BM12" s="397"/>
      <c r="BN12" s="415">
        <v>56000</v>
      </c>
      <c r="BO12" s="416"/>
      <c r="BP12" s="416"/>
      <c r="BQ12" s="416"/>
      <c r="BR12" s="416"/>
      <c r="BS12" s="416"/>
      <c r="BT12" s="416"/>
      <c r="BU12" s="417"/>
      <c r="BV12" s="415" t="s">
        <v>119</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119</v>
      </c>
      <c r="CU12" s="525"/>
      <c r="CV12" s="525"/>
      <c r="CW12" s="525"/>
      <c r="CX12" s="525"/>
      <c r="CY12" s="525"/>
      <c r="CZ12" s="525"/>
      <c r="DA12" s="526"/>
      <c r="DB12" s="524" t="s">
        <v>119</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121</v>
      </c>
      <c r="N13" s="514"/>
      <c r="O13" s="514"/>
      <c r="P13" s="514"/>
      <c r="Q13" s="515"/>
      <c r="R13" s="516">
        <v>25995</v>
      </c>
      <c r="S13" s="517"/>
      <c r="T13" s="517"/>
      <c r="U13" s="517"/>
      <c r="V13" s="518"/>
      <c r="W13" s="504" t="s">
        <v>122</v>
      </c>
      <c r="X13" s="428"/>
      <c r="Y13" s="428"/>
      <c r="Z13" s="428"/>
      <c r="AA13" s="428"/>
      <c r="AB13" s="429"/>
      <c r="AC13" s="391">
        <v>839</v>
      </c>
      <c r="AD13" s="392"/>
      <c r="AE13" s="392"/>
      <c r="AF13" s="392"/>
      <c r="AG13" s="393"/>
      <c r="AH13" s="391">
        <v>1029</v>
      </c>
      <c r="AI13" s="392"/>
      <c r="AJ13" s="392"/>
      <c r="AK13" s="392"/>
      <c r="AL13" s="394"/>
      <c r="AM13" s="484" t="s">
        <v>123</v>
      </c>
      <c r="AN13" s="389"/>
      <c r="AO13" s="389"/>
      <c r="AP13" s="389"/>
      <c r="AQ13" s="389"/>
      <c r="AR13" s="389"/>
      <c r="AS13" s="389"/>
      <c r="AT13" s="390"/>
      <c r="AU13" s="472" t="s">
        <v>117</v>
      </c>
      <c r="AV13" s="473"/>
      <c r="AW13" s="473"/>
      <c r="AX13" s="473"/>
      <c r="AY13" s="395" t="s">
        <v>124</v>
      </c>
      <c r="AZ13" s="396"/>
      <c r="BA13" s="396"/>
      <c r="BB13" s="396"/>
      <c r="BC13" s="396"/>
      <c r="BD13" s="396"/>
      <c r="BE13" s="396"/>
      <c r="BF13" s="396"/>
      <c r="BG13" s="396"/>
      <c r="BH13" s="396"/>
      <c r="BI13" s="396"/>
      <c r="BJ13" s="396"/>
      <c r="BK13" s="396"/>
      <c r="BL13" s="396"/>
      <c r="BM13" s="397"/>
      <c r="BN13" s="415">
        <v>197463</v>
      </c>
      <c r="BO13" s="416"/>
      <c r="BP13" s="416"/>
      <c r="BQ13" s="416"/>
      <c r="BR13" s="416"/>
      <c r="BS13" s="416"/>
      <c r="BT13" s="416"/>
      <c r="BU13" s="417"/>
      <c r="BV13" s="415">
        <v>251472</v>
      </c>
      <c r="BW13" s="416"/>
      <c r="BX13" s="416"/>
      <c r="BY13" s="416"/>
      <c r="BZ13" s="416"/>
      <c r="CA13" s="416"/>
      <c r="CB13" s="416"/>
      <c r="CC13" s="417"/>
      <c r="CD13" s="424" t="s">
        <v>125</v>
      </c>
      <c r="CE13" s="425"/>
      <c r="CF13" s="425"/>
      <c r="CG13" s="425"/>
      <c r="CH13" s="425"/>
      <c r="CI13" s="425"/>
      <c r="CJ13" s="425"/>
      <c r="CK13" s="425"/>
      <c r="CL13" s="425"/>
      <c r="CM13" s="425"/>
      <c r="CN13" s="425"/>
      <c r="CO13" s="425"/>
      <c r="CP13" s="425"/>
      <c r="CQ13" s="425"/>
      <c r="CR13" s="425"/>
      <c r="CS13" s="426"/>
      <c r="CT13" s="385">
        <v>6</v>
      </c>
      <c r="CU13" s="386"/>
      <c r="CV13" s="386"/>
      <c r="CW13" s="386"/>
      <c r="CX13" s="386"/>
      <c r="CY13" s="386"/>
      <c r="CZ13" s="386"/>
      <c r="DA13" s="387"/>
      <c r="DB13" s="385">
        <v>9.1</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126</v>
      </c>
      <c r="M14" s="545"/>
      <c r="N14" s="545"/>
      <c r="O14" s="545"/>
      <c r="P14" s="545"/>
      <c r="Q14" s="546"/>
      <c r="R14" s="516">
        <v>26012</v>
      </c>
      <c r="S14" s="517"/>
      <c r="T14" s="517"/>
      <c r="U14" s="517"/>
      <c r="V14" s="518"/>
      <c r="W14" s="519"/>
      <c r="X14" s="431"/>
      <c r="Y14" s="431"/>
      <c r="Z14" s="431"/>
      <c r="AA14" s="431"/>
      <c r="AB14" s="432"/>
      <c r="AC14" s="509">
        <v>7.1</v>
      </c>
      <c r="AD14" s="510"/>
      <c r="AE14" s="510"/>
      <c r="AF14" s="510"/>
      <c r="AG14" s="511"/>
      <c r="AH14" s="509">
        <v>8.9</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127</v>
      </c>
      <c r="CE14" s="422"/>
      <c r="CF14" s="422"/>
      <c r="CG14" s="422"/>
      <c r="CH14" s="422"/>
      <c r="CI14" s="422"/>
      <c r="CJ14" s="422"/>
      <c r="CK14" s="422"/>
      <c r="CL14" s="422"/>
      <c r="CM14" s="422"/>
      <c r="CN14" s="422"/>
      <c r="CO14" s="422"/>
      <c r="CP14" s="422"/>
      <c r="CQ14" s="422"/>
      <c r="CR14" s="422"/>
      <c r="CS14" s="423"/>
      <c r="CT14" s="520" t="s">
        <v>119</v>
      </c>
      <c r="CU14" s="488"/>
      <c r="CV14" s="488"/>
      <c r="CW14" s="488"/>
      <c r="CX14" s="488"/>
      <c r="CY14" s="488"/>
      <c r="CZ14" s="488"/>
      <c r="DA14" s="489"/>
      <c r="DB14" s="520" t="s">
        <v>119</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121</v>
      </c>
      <c r="N15" s="514"/>
      <c r="O15" s="514"/>
      <c r="P15" s="514"/>
      <c r="Q15" s="515"/>
      <c r="R15" s="516">
        <v>25958</v>
      </c>
      <c r="S15" s="517"/>
      <c r="T15" s="517"/>
      <c r="U15" s="517"/>
      <c r="V15" s="518"/>
      <c r="W15" s="504" t="s">
        <v>128</v>
      </c>
      <c r="X15" s="428"/>
      <c r="Y15" s="428"/>
      <c r="Z15" s="428"/>
      <c r="AA15" s="428"/>
      <c r="AB15" s="429"/>
      <c r="AC15" s="391">
        <v>3099</v>
      </c>
      <c r="AD15" s="392"/>
      <c r="AE15" s="392"/>
      <c r="AF15" s="392"/>
      <c r="AG15" s="393"/>
      <c r="AH15" s="391">
        <v>3026</v>
      </c>
      <c r="AI15" s="392"/>
      <c r="AJ15" s="392"/>
      <c r="AK15" s="392"/>
      <c r="AL15" s="394"/>
      <c r="AM15" s="484"/>
      <c r="AN15" s="389"/>
      <c r="AO15" s="389"/>
      <c r="AP15" s="389"/>
      <c r="AQ15" s="389"/>
      <c r="AR15" s="389"/>
      <c r="AS15" s="389"/>
      <c r="AT15" s="390"/>
      <c r="AU15" s="472"/>
      <c r="AV15" s="473"/>
      <c r="AW15" s="473"/>
      <c r="AX15" s="473"/>
      <c r="AY15" s="407" t="s">
        <v>129</v>
      </c>
      <c r="AZ15" s="408"/>
      <c r="BA15" s="408"/>
      <c r="BB15" s="408"/>
      <c r="BC15" s="408"/>
      <c r="BD15" s="408"/>
      <c r="BE15" s="408"/>
      <c r="BF15" s="408"/>
      <c r="BG15" s="408"/>
      <c r="BH15" s="408"/>
      <c r="BI15" s="408"/>
      <c r="BJ15" s="408"/>
      <c r="BK15" s="408"/>
      <c r="BL15" s="408"/>
      <c r="BM15" s="409"/>
      <c r="BN15" s="410">
        <v>2087557</v>
      </c>
      <c r="BO15" s="411"/>
      <c r="BP15" s="411"/>
      <c r="BQ15" s="411"/>
      <c r="BR15" s="411"/>
      <c r="BS15" s="411"/>
      <c r="BT15" s="411"/>
      <c r="BU15" s="412"/>
      <c r="BV15" s="410">
        <v>1982211</v>
      </c>
      <c r="BW15" s="411"/>
      <c r="BX15" s="411"/>
      <c r="BY15" s="411"/>
      <c r="BZ15" s="411"/>
      <c r="CA15" s="411"/>
      <c r="CB15" s="411"/>
      <c r="CC15" s="412"/>
      <c r="CD15" s="521" t="s">
        <v>130</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131</v>
      </c>
      <c r="M16" s="507"/>
      <c r="N16" s="507"/>
      <c r="O16" s="507"/>
      <c r="P16" s="507"/>
      <c r="Q16" s="508"/>
      <c r="R16" s="501" t="s">
        <v>132</v>
      </c>
      <c r="S16" s="502"/>
      <c r="T16" s="502"/>
      <c r="U16" s="502"/>
      <c r="V16" s="503"/>
      <c r="W16" s="519"/>
      <c r="X16" s="431"/>
      <c r="Y16" s="431"/>
      <c r="Z16" s="431"/>
      <c r="AA16" s="431"/>
      <c r="AB16" s="432"/>
      <c r="AC16" s="509">
        <v>26.1</v>
      </c>
      <c r="AD16" s="510"/>
      <c r="AE16" s="510"/>
      <c r="AF16" s="510"/>
      <c r="AG16" s="511"/>
      <c r="AH16" s="509">
        <v>26.1</v>
      </c>
      <c r="AI16" s="510"/>
      <c r="AJ16" s="510"/>
      <c r="AK16" s="510"/>
      <c r="AL16" s="512"/>
      <c r="AM16" s="484"/>
      <c r="AN16" s="389"/>
      <c r="AO16" s="389"/>
      <c r="AP16" s="389"/>
      <c r="AQ16" s="389"/>
      <c r="AR16" s="389"/>
      <c r="AS16" s="389"/>
      <c r="AT16" s="390"/>
      <c r="AU16" s="472"/>
      <c r="AV16" s="473"/>
      <c r="AW16" s="473"/>
      <c r="AX16" s="473"/>
      <c r="AY16" s="395" t="s">
        <v>133</v>
      </c>
      <c r="AZ16" s="396"/>
      <c r="BA16" s="396"/>
      <c r="BB16" s="396"/>
      <c r="BC16" s="396"/>
      <c r="BD16" s="396"/>
      <c r="BE16" s="396"/>
      <c r="BF16" s="396"/>
      <c r="BG16" s="396"/>
      <c r="BH16" s="396"/>
      <c r="BI16" s="396"/>
      <c r="BJ16" s="396"/>
      <c r="BK16" s="396"/>
      <c r="BL16" s="396"/>
      <c r="BM16" s="397"/>
      <c r="BN16" s="415">
        <v>4766256</v>
      </c>
      <c r="BO16" s="416"/>
      <c r="BP16" s="416"/>
      <c r="BQ16" s="416"/>
      <c r="BR16" s="416"/>
      <c r="BS16" s="416"/>
      <c r="BT16" s="416"/>
      <c r="BU16" s="417"/>
      <c r="BV16" s="415">
        <v>4700706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134</v>
      </c>
      <c r="N17" s="499"/>
      <c r="O17" s="499"/>
      <c r="P17" s="499"/>
      <c r="Q17" s="500"/>
      <c r="R17" s="501" t="s">
        <v>135</v>
      </c>
      <c r="S17" s="502"/>
      <c r="T17" s="502"/>
      <c r="U17" s="502"/>
      <c r="V17" s="503"/>
      <c r="W17" s="504" t="s">
        <v>136</v>
      </c>
      <c r="X17" s="428"/>
      <c r="Y17" s="428"/>
      <c r="Z17" s="428"/>
      <c r="AA17" s="428"/>
      <c r="AB17" s="429"/>
      <c r="AC17" s="391">
        <v>7927</v>
      </c>
      <c r="AD17" s="392"/>
      <c r="AE17" s="392"/>
      <c r="AF17" s="392"/>
      <c r="AG17" s="393"/>
      <c r="AH17" s="391">
        <v>7529</v>
      </c>
      <c r="AI17" s="392"/>
      <c r="AJ17" s="392"/>
      <c r="AK17" s="392"/>
      <c r="AL17" s="394"/>
      <c r="AM17" s="484"/>
      <c r="AN17" s="389"/>
      <c r="AO17" s="389"/>
      <c r="AP17" s="389"/>
      <c r="AQ17" s="389"/>
      <c r="AR17" s="389"/>
      <c r="AS17" s="389"/>
      <c r="AT17" s="390"/>
      <c r="AU17" s="472"/>
      <c r="AV17" s="473"/>
      <c r="AW17" s="473"/>
      <c r="AX17" s="473"/>
      <c r="AY17" s="395" t="s">
        <v>137</v>
      </c>
      <c r="AZ17" s="396"/>
      <c r="BA17" s="396"/>
      <c r="BB17" s="396"/>
      <c r="BC17" s="396"/>
      <c r="BD17" s="396"/>
      <c r="BE17" s="396"/>
      <c r="BF17" s="396"/>
      <c r="BG17" s="396"/>
      <c r="BH17" s="396"/>
      <c r="BI17" s="396"/>
      <c r="BJ17" s="396"/>
      <c r="BK17" s="396"/>
      <c r="BL17" s="396"/>
      <c r="BM17" s="397"/>
      <c r="BN17" s="415">
        <v>2607290</v>
      </c>
      <c r="BO17" s="416"/>
      <c r="BP17" s="416"/>
      <c r="BQ17" s="416"/>
      <c r="BR17" s="416"/>
      <c r="BS17" s="416"/>
      <c r="BT17" s="416"/>
      <c r="BU17" s="417"/>
      <c r="BV17" s="415">
        <v>2474168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138</v>
      </c>
      <c r="C18" s="478"/>
      <c r="D18" s="478"/>
      <c r="E18" s="479"/>
      <c r="F18" s="479"/>
      <c r="G18" s="479"/>
      <c r="H18" s="479"/>
      <c r="I18" s="479"/>
      <c r="J18" s="479"/>
      <c r="K18" s="479"/>
      <c r="L18" s="480">
        <v>110.02</v>
      </c>
      <c r="M18" s="480"/>
      <c r="N18" s="480"/>
      <c r="O18" s="480"/>
      <c r="P18" s="480"/>
      <c r="Q18" s="480"/>
      <c r="R18" s="481"/>
      <c r="S18" s="481"/>
      <c r="T18" s="481"/>
      <c r="U18" s="481"/>
      <c r="V18" s="482"/>
      <c r="W18" s="496"/>
      <c r="X18" s="497"/>
      <c r="Y18" s="497"/>
      <c r="Z18" s="497"/>
      <c r="AA18" s="497"/>
      <c r="AB18" s="505"/>
      <c r="AC18" s="379">
        <v>66.8</v>
      </c>
      <c r="AD18" s="380"/>
      <c r="AE18" s="380"/>
      <c r="AF18" s="380"/>
      <c r="AG18" s="483"/>
      <c r="AH18" s="379">
        <v>65</v>
      </c>
      <c r="AI18" s="380"/>
      <c r="AJ18" s="380"/>
      <c r="AK18" s="380"/>
      <c r="AL18" s="381"/>
      <c r="AM18" s="484"/>
      <c r="AN18" s="389"/>
      <c r="AO18" s="389"/>
      <c r="AP18" s="389"/>
      <c r="AQ18" s="389"/>
      <c r="AR18" s="389"/>
      <c r="AS18" s="389"/>
      <c r="AT18" s="390"/>
      <c r="AU18" s="472"/>
      <c r="AV18" s="473"/>
      <c r="AW18" s="473"/>
      <c r="AX18" s="473"/>
      <c r="AY18" s="395" t="s">
        <v>139</v>
      </c>
      <c r="AZ18" s="396"/>
      <c r="BA18" s="396"/>
      <c r="BB18" s="396"/>
      <c r="BC18" s="396"/>
      <c r="BD18" s="396"/>
      <c r="BE18" s="396"/>
      <c r="BF18" s="396"/>
      <c r="BG18" s="396"/>
      <c r="BH18" s="396"/>
      <c r="BI18" s="396"/>
      <c r="BJ18" s="396"/>
      <c r="BK18" s="396"/>
      <c r="BL18" s="396"/>
      <c r="BM18" s="397"/>
      <c r="BN18" s="415">
        <v>4967457</v>
      </c>
      <c r="BO18" s="416"/>
      <c r="BP18" s="416"/>
      <c r="BQ18" s="416"/>
      <c r="BR18" s="416"/>
      <c r="BS18" s="416"/>
      <c r="BT18" s="416"/>
      <c r="BU18" s="417"/>
      <c r="BV18" s="415">
        <v>4877712</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140</v>
      </c>
      <c r="C19" s="478"/>
      <c r="D19" s="478"/>
      <c r="E19" s="479"/>
      <c r="F19" s="479"/>
      <c r="G19" s="479"/>
      <c r="H19" s="479"/>
      <c r="I19" s="479"/>
      <c r="J19" s="479"/>
      <c r="K19" s="479"/>
      <c r="L19" s="485">
        <v>231</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141</v>
      </c>
      <c r="AZ19" s="396"/>
      <c r="BA19" s="396"/>
      <c r="BB19" s="396"/>
      <c r="BC19" s="396"/>
      <c r="BD19" s="396"/>
      <c r="BE19" s="396"/>
      <c r="BF19" s="396"/>
      <c r="BG19" s="396"/>
      <c r="BH19" s="396"/>
      <c r="BI19" s="396"/>
      <c r="BJ19" s="396"/>
      <c r="BK19" s="396"/>
      <c r="BL19" s="396"/>
      <c r="BM19" s="397"/>
      <c r="BN19" s="415">
        <v>6381225</v>
      </c>
      <c r="BO19" s="416"/>
      <c r="BP19" s="416"/>
      <c r="BQ19" s="416"/>
      <c r="BR19" s="416"/>
      <c r="BS19" s="416"/>
      <c r="BT19" s="416"/>
      <c r="BU19" s="417"/>
      <c r="BV19" s="415">
        <v>6433567</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142</v>
      </c>
      <c r="C20" s="478"/>
      <c r="D20" s="478"/>
      <c r="E20" s="479"/>
      <c r="F20" s="479"/>
      <c r="G20" s="479"/>
      <c r="H20" s="479"/>
      <c r="I20" s="479"/>
      <c r="J20" s="479"/>
      <c r="K20" s="479"/>
      <c r="L20" s="485">
        <v>9967</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143</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144</v>
      </c>
      <c r="C22" s="445"/>
      <c r="D22" s="446"/>
      <c r="E22" s="453" t="s">
        <v>1</v>
      </c>
      <c r="F22" s="428"/>
      <c r="G22" s="428"/>
      <c r="H22" s="428"/>
      <c r="I22" s="428"/>
      <c r="J22" s="428"/>
      <c r="K22" s="429"/>
      <c r="L22" s="453" t="s">
        <v>145</v>
      </c>
      <c r="M22" s="428"/>
      <c r="N22" s="428"/>
      <c r="O22" s="428"/>
      <c r="P22" s="429"/>
      <c r="Q22" s="438" t="s">
        <v>146</v>
      </c>
      <c r="R22" s="439"/>
      <c r="S22" s="439"/>
      <c r="T22" s="439"/>
      <c r="U22" s="439"/>
      <c r="V22" s="454"/>
      <c r="W22" s="456" t="s">
        <v>147</v>
      </c>
      <c r="X22" s="445"/>
      <c r="Y22" s="446"/>
      <c r="Z22" s="453" t="s">
        <v>1</v>
      </c>
      <c r="AA22" s="428"/>
      <c r="AB22" s="428"/>
      <c r="AC22" s="428"/>
      <c r="AD22" s="428"/>
      <c r="AE22" s="428"/>
      <c r="AF22" s="428"/>
      <c r="AG22" s="429"/>
      <c r="AH22" s="427" t="s">
        <v>148</v>
      </c>
      <c r="AI22" s="428"/>
      <c r="AJ22" s="428"/>
      <c r="AK22" s="428"/>
      <c r="AL22" s="429"/>
      <c r="AM22" s="427" t="s">
        <v>149</v>
      </c>
      <c r="AN22" s="433"/>
      <c r="AO22" s="433"/>
      <c r="AP22" s="433"/>
      <c r="AQ22" s="433"/>
      <c r="AR22" s="434"/>
      <c r="AS22" s="438" t="s">
        <v>146</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150</v>
      </c>
      <c r="AZ23" s="408"/>
      <c r="BA23" s="408"/>
      <c r="BB23" s="408"/>
      <c r="BC23" s="408"/>
      <c r="BD23" s="408"/>
      <c r="BE23" s="408"/>
      <c r="BF23" s="408"/>
      <c r="BG23" s="408"/>
      <c r="BH23" s="408"/>
      <c r="BI23" s="408"/>
      <c r="BJ23" s="408"/>
      <c r="BK23" s="408"/>
      <c r="BL23" s="408"/>
      <c r="BM23" s="409"/>
      <c r="BN23" s="415">
        <v>7507920</v>
      </c>
      <c r="BO23" s="416"/>
      <c r="BP23" s="416"/>
      <c r="BQ23" s="416"/>
      <c r="BR23" s="416"/>
      <c r="BS23" s="416"/>
      <c r="BT23" s="416"/>
      <c r="BU23" s="417"/>
      <c r="BV23" s="415">
        <v>7719981</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151</v>
      </c>
      <c r="F24" s="389"/>
      <c r="G24" s="389"/>
      <c r="H24" s="389"/>
      <c r="I24" s="389"/>
      <c r="J24" s="389"/>
      <c r="K24" s="390"/>
      <c r="L24" s="391">
        <v>1</v>
      </c>
      <c r="M24" s="392"/>
      <c r="N24" s="392"/>
      <c r="O24" s="392"/>
      <c r="P24" s="393"/>
      <c r="Q24" s="391">
        <v>7240</v>
      </c>
      <c r="R24" s="392"/>
      <c r="S24" s="392"/>
      <c r="T24" s="392"/>
      <c r="U24" s="392"/>
      <c r="V24" s="393"/>
      <c r="W24" s="457"/>
      <c r="X24" s="448"/>
      <c r="Y24" s="449"/>
      <c r="Z24" s="388" t="s">
        <v>152</v>
      </c>
      <c r="AA24" s="389"/>
      <c r="AB24" s="389"/>
      <c r="AC24" s="389"/>
      <c r="AD24" s="389"/>
      <c r="AE24" s="389"/>
      <c r="AF24" s="389"/>
      <c r="AG24" s="390"/>
      <c r="AH24" s="391">
        <v>149</v>
      </c>
      <c r="AI24" s="392"/>
      <c r="AJ24" s="392"/>
      <c r="AK24" s="392"/>
      <c r="AL24" s="393"/>
      <c r="AM24" s="391">
        <v>474565</v>
      </c>
      <c r="AN24" s="392"/>
      <c r="AO24" s="392"/>
      <c r="AP24" s="392"/>
      <c r="AQ24" s="392"/>
      <c r="AR24" s="393"/>
      <c r="AS24" s="391">
        <v>3185</v>
      </c>
      <c r="AT24" s="392"/>
      <c r="AU24" s="392"/>
      <c r="AV24" s="392"/>
      <c r="AW24" s="392"/>
      <c r="AX24" s="394"/>
      <c r="AY24" s="382" t="s">
        <v>153</v>
      </c>
      <c r="AZ24" s="383"/>
      <c r="BA24" s="383"/>
      <c r="BB24" s="383"/>
      <c r="BC24" s="383"/>
      <c r="BD24" s="383"/>
      <c r="BE24" s="383"/>
      <c r="BF24" s="383"/>
      <c r="BG24" s="383"/>
      <c r="BH24" s="383"/>
      <c r="BI24" s="383"/>
      <c r="BJ24" s="383"/>
      <c r="BK24" s="383"/>
      <c r="BL24" s="383"/>
      <c r="BM24" s="384"/>
      <c r="BN24" s="415">
        <v>6226853</v>
      </c>
      <c r="BO24" s="416"/>
      <c r="BP24" s="416"/>
      <c r="BQ24" s="416"/>
      <c r="BR24" s="416"/>
      <c r="BS24" s="416"/>
      <c r="BT24" s="416"/>
      <c r="BU24" s="417"/>
      <c r="BV24" s="415">
        <v>6379212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154</v>
      </c>
      <c r="F25" s="389"/>
      <c r="G25" s="389"/>
      <c r="H25" s="389"/>
      <c r="I25" s="389"/>
      <c r="J25" s="389"/>
      <c r="K25" s="390"/>
      <c r="L25" s="391">
        <v>1</v>
      </c>
      <c r="M25" s="392"/>
      <c r="N25" s="392"/>
      <c r="O25" s="392"/>
      <c r="P25" s="393"/>
      <c r="Q25" s="391">
        <v>5830</v>
      </c>
      <c r="R25" s="392"/>
      <c r="S25" s="392"/>
      <c r="T25" s="392"/>
      <c r="U25" s="392"/>
      <c r="V25" s="393"/>
      <c r="W25" s="457"/>
      <c r="X25" s="448"/>
      <c r="Y25" s="449"/>
      <c r="Z25" s="388" t="s">
        <v>155</v>
      </c>
      <c r="AA25" s="389"/>
      <c r="AB25" s="389"/>
      <c r="AC25" s="389"/>
      <c r="AD25" s="389"/>
      <c r="AE25" s="389"/>
      <c r="AF25" s="389"/>
      <c r="AG25" s="390"/>
      <c r="AH25" s="391" t="s">
        <v>119</v>
      </c>
      <c r="AI25" s="392"/>
      <c r="AJ25" s="392"/>
      <c r="AK25" s="392"/>
      <c r="AL25" s="393"/>
      <c r="AM25" s="391" t="s">
        <v>119</v>
      </c>
      <c r="AN25" s="392"/>
      <c r="AO25" s="392"/>
      <c r="AP25" s="392"/>
      <c r="AQ25" s="392"/>
      <c r="AR25" s="393"/>
      <c r="AS25" s="391" t="s">
        <v>119</v>
      </c>
      <c r="AT25" s="392"/>
      <c r="AU25" s="392"/>
      <c r="AV25" s="392"/>
      <c r="AW25" s="392"/>
      <c r="AX25" s="394"/>
      <c r="AY25" s="407" t="s">
        <v>156</v>
      </c>
      <c r="AZ25" s="408"/>
      <c r="BA25" s="408"/>
      <c r="BB25" s="408"/>
      <c r="BC25" s="408"/>
      <c r="BD25" s="408"/>
      <c r="BE25" s="408"/>
      <c r="BF25" s="408"/>
      <c r="BG25" s="408"/>
      <c r="BH25" s="408"/>
      <c r="BI25" s="408"/>
      <c r="BJ25" s="408"/>
      <c r="BK25" s="408"/>
      <c r="BL25" s="408"/>
      <c r="BM25" s="409"/>
      <c r="BN25" s="410">
        <v>755144</v>
      </c>
      <c r="BO25" s="411"/>
      <c r="BP25" s="411"/>
      <c r="BQ25" s="411"/>
      <c r="BR25" s="411"/>
      <c r="BS25" s="411"/>
      <c r="BT25" s="411"/>
      <c r="BU25" s="412"/>
      <c r="BV25" s="410">
        <v>834078</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157</v>
      </c>
      <c r="F26" s="389"/>
      <c r="G26" s="389"/>
      <c r="H26" s="389"/>
      <c r="I26" s="389"/>
      <c r="J26" s="389"/>
      <c r="K26" s="390"/>
      <c r="L26" s="391">
        <v>1</v>
      </c>
      <c r="M26" s="392"/>
      <c r="N26" s="392"/>
      <c r="O26" s="392"/>
      <c r="P26" s="393"/>
      <c r="Q26" s="391">
        <v>5550</v>
      </c>
      <c r="R26" s="392"/>
      <c r="S26" s="392"/>
      <c r="T26" s="392"/>
      <c r="U26" s="392"/>
      <c r="V26" s="393"/>
      <c r="W26" s="457"/>
      <c r="X26" s="448"/>
      <c r="Y26" s="449"/>
      <c r="Z26" s="388" t="s">
        <v>158</v>
      </c>
      <c r="AA26" s="470"/>
      <c r="AB26" s="470"/>
      <c r="AC26" s="470"/>
      <c r="AD26" s="470"/>
      <c r="AE26" s="470"/>
      <c r="AF26" s="470"/>
      <c r="AG26" s="471"/>
      <c r="AH26" s="391">
        <v>6</v>
      </c>
      <c r="AI26" s="392"/>
      <c r="AJ26" s="392"/>
      <c r="AK26" s="392"/>
      <c r="AL26" s="393"/>
      <c r="AM26" s="391">
        <v>21366</v>
      </c>
      <c r="AN26" s="392"/>
      <c r="AO26" s="392"/>
      <c r="AP26" s="392"/>
      <c r="AQ26" s="392"/>
      <c r="AR26" s="393"/>
      <c r="AS26" s="391">
        <v>3561</v>
      </c>
      <c r="AT26" s="392"/>
      <c r="AU26" s="392"/>
      <c r="AV26" s="392"/>
      <c r="AW26" s="392"/>
      <c r="AX26" s="394"/>
      <c r="AY26" s="424" t="s">
        <v>159</v>
      </c>
      <c r="AZ26" s="425"/>
      <c r="BA26" s="425"/>
      <c r="BB26" s="425"/>
      <c r="BC26" s="425"/>
      <c r="BD26" s="425"/>
      <c r="BE26" s="425"/>
      <c r="BF26" s="425"/>
      <c r="BG26" s="425"/>
      <c r="BH26" s="425"/>
      <c r="BI26" s="425"/>
      <c r="BJ26" s="425"/>
      <c r="BK26" s="425"/>
      <c r="BL26" s="425"/>
      <c r="BM26" s="426"/>
      <c r="BN26" s="415" t="s">
        <v>119</v>
      </c>
      <c r="BO26" s="416"/>
      <c r="BP26" s="416"/>
      <c r="BQ26" s="416"/>
      <c r="BR26" s="416"/>
      <c r="BS26" s="416"/>
      <c r="BT26" s="416"/>
      <c r="BU26" s="417"/>
      <c r="BV26" s="415" t="s">
        <v>119</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160</v>
      </c>
      <c r="F27" s="389"/>
      <c r="G27" s="389"/>
      <c r="H27" s="389"/>
      <c r="I27" s="389"/>
      <c r="J27" s="389"/>
      <c r="K27" s="390"/>
      <c r="L27" s="391">
        <v>1</v>
      </c>
      <c r="M27" s="392"/>
      <c r="N27" s="392"/>
      <c r="O27" s="392"/>
      <c r="P27" s="393"/>
      <c r="Q27" s="391">
        <v>2960</v>
      </c>
      <c r="R27" s="392"/>
      <c r="S27" s="392"/>
      <c r="T27" s="392"/>
      <c r="U27" s="392"/>
      <c r="V27" s="393"/>
      <c r="W27" s="457"/>
      <c r="X27" s="448"/>
      <c r="Y27" s="449"/>
      <c r="Z27" s="388" t="s">
        <v>161</v>
      </c>
      <c r="AA27" s="389"/>
      <c r="AB27" s="389"/>
      <c r="AC27" s="389"/>
      <c r="AD27" s="389"/>
      <c r="AE27" s="389"/>
      <c r="AF27" s="389"/>
      <c r="AG27" s="390"/>
      <c r="AH27" s="391">
        <v>1</v>
      </c>
      <c r="AI27" s="392"/>
      <c r="AJ27" s="392"/>
      <c r="AK27" s="392"/>
      <c r="AL27" s="393"/>
      <c r="AM27" s="391" t="s">
        <v>162</v>
      </c>
      <c r="AN27" s="392"/>
      <c r="AO27" s="392"/>
      <c r="AP27" s="392"/>
      <c r="AQ27" s="392"/>
      <c r="AR27" s="393"/>
      <c r="AS27" s="391" t="s">
        <v>162</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500000</v>
      </c>
      <c r="BO27" s="419"/>
      <c r="BP27" s="419"/>
      <c r="BQ27" s="419"/>
      <c r="BR27" s="419"/>
      <c r="BS27" s="419"/>
      <c r="BT27" s="419"/>
      <c r="BU27" s="420"/>
      <c r="BV27" s="418">
        <v>500000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164</v>
      </c>
      <c r="F28" s="389"/>
      <c r="G28" s="389"/>
      <c r="H28" s="389"/>
      <c r="I28" s="389"/>
      <c r="J28" s="389"/>
      <c r="K28" s="390"/>
      <c r="L28" s="391">
        <v>1</v>
      </c>
      <c r="M28" s="392"/>
      <c r="N28" s="392"/>
      <c r="O28" s="392"/>
      <c r="P28" s="393"/>
      <c r="Q28" s="391">
        <v>2370</v>
      </c>
      <c r="R28" s="392"/>
      <c r="S28" s="392"/>
      <c r="T28" s="392"/>
      <c r="U28" s="392"/>
      <c r="V28" s="393"/>
      <c r="W28" s="457"/>
      <c r="X28" s="448"/>
      <c r="Y28" s="449"/>
      <c r="Z28" s="388" t="s">
        <v>165</v>
      </c>
      <c r="AA28" s="389"/>
      <c r="AB28" s="389"/>
      <c r="AC28" s="389"/>
      <c r="AD28" s="389"/>
      <c r="AE28" s="389"/>
      <c r="AF28" s="389"/>
      <c r="AG28" s="390"/>
      <c r="AH28" s="391" t="s">
        <v>119</v>
      </c>
      <c r="AI28" s="392"/>
      <c r="AJ28" s="392"/>
      <c r="AK28" s="392"/>
      <c r="AL28" s="393"/>
      <c r="AM28" s="391" t="s">
        <v>119</v>
      </c>
      <c r="AN28" s="392"/>
      <c r="AO28" s="392"/>
      <c r="AP28" s="392"/>
      <c r="AQ28" s="392"/>
      <c r="AR28" s="393"/>
      <c r="AS28" s="391" t="s">
        <v>119</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1708117</v>
      </c>
      <c r="BO28" s="411"/>
      <c r="BP28" s="411"/>
      <c r="BQ28" s="411"/>
      <c r="BR28" s="411"/>
      <c r="BS28" s="411"/>
      <c r="BT28" s="411"/>
      <c r="BU28" s="412"/>
      <c r="BV28" s="410">
        <v>1524407</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168</v>
      </c>
      <c r="F29" s="389"/>
      <c r="G29" s="389"/>
      <c r="H29" s="389"/>
      <c r="I29" s="389"/>
      <c r="J29" s="389"/>
      <c r="K29" s="390"/>
      <c r="L29" s="391">
        <v>10</v>
      </c>
      <c r="M29" s="392"/>
      <c r="N29" s="392"/>
      <c r="O29" s="392"/>
      <c r="P29" s="393"/>
      <c r="Q29" s="391">
        <v>2150</v>
      </c>
      <c r="R29" s="392"/>
      <c r="S29" s="392"/>
      <c r="T29" s="392"/>
      <c r="U29" s="392"/>
      <c r="V29" s="393"/>
      <c r="W29" s="458"/>
      <c r="X29" s="459"/>
      <c r="Y29" s="460"/>
      <c r="Z29" s="388" t="s">
        <v>169</v>
      </c>
      <c r="AA29" s="389"/>
      <c r="AB29" s="389"/>
      <c r="AC29" s="389"/>
      <c r="AD29" s="389"/>
      <c r="AE29" s="389"/>
      <c r="AF29" s="389"/>
      <c r="AG29" s="390"/>
      <c r="AH29" s="391">
        <v>150</v>
      </c>
      <c r="AI29" s="392"/>
      <c r="AJ29" s="392"/>
      <c r="AK29" s="392"/>
      <c r="AL29" s="393"/>
      <c r="AM29" s="391">
        <v>478347</v>
      </c>
      <c r="AN29" s="392"/>
      <c r="AO29" s="392"/>
      <c r="AP29" s="392"/>
      <c r="AQ29" s="392"/>
      <c r="AR29" s="393"/>
      <c r="AS29" s="391">
        <v>3189</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v>181158</v>
      </c>
      <c r="BO29" s="416"/>
      <c r="BP29" s="416"/>
      <c r="BQ29" s="416"/>
      <c r="BR29" s="416"/>
      <c r="BS29" s="416"/>
      <c r="BT29" s="416"/>
      <c r="BU29" s="417"/>
      <c r="BV29" s="415">
        <v>242016</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96</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1601221</v>
      </c>
      <c r="BO30" s="419"/>
      <c r="BP30" s="419"/>
      <c r="BQ30" s="419"/>
      <c r="BR30" s="419"/>
      <c r="BS30" s="419"/>
      <c r="BT30" s="419"/>
      <c r="BU30" s="420"/>
      <c r="BV30" s="418">
        <v>1603377</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IF('各会計、関係団体の財政状況及び健全化判断比率'!B33="","",'各会計、関係団体の財政状況及び健全化判断比率'!B33)</f>
        <v>公共下水道事業特別会計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宮崎県市町村総合事務組合（一般会計）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14</v>
      </c>
      <c r="CP34" s="375"/>
      <c r="CQ34" s="374" t="str">
        <f>IF('各会計、関係団体の財政状況及び健全化判断比率'!BS7="","",'各会計、関係団体の財政状況及び健全化判断比率'!BS7)</f>
        <v>三股町土地開発公社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v>
      </c>
      <c r="DH34" s="376"/>
      <c r="DI34" s="171"/>
      <c r="DJ34" s="139"/>
      <c r="DK34" s="139"/>
      <c r="DL34" s="139"/>
      <c r="DM34" s="139"/>
      <c r="DN34" s="139"/>
      <c r="DO34" s="139"/>
    </row>
    <row r="35" spans="1:119" ht="32.25" customHeight="1">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IF('各会計、関係団体の財政状況及び健全化判断比率'!B34="","",'各会計、関係団体の財政状況及び健全化判断比率'!B34)</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宮崎県市町村総合事務組合（市町村交通災害共済事業特別会計）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後期高齢者医療保険特別会計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宮崎県後期高齢者医療広域連合（一般会計）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介護サービス事業特別会計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宮崎県後期高齢者医療広域連合（後期高齢者医療特別会計）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宮崎県自治会館管理組合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190</v>
      </c>
    </row>
    <row r="50" spans="5:5">
      <c r="E50" s="141" t="s">
        <v>191</v>
      </c>
    </row>
    <row r="51" spans="5:5">
      <c r="E51" s="141" t="s">
        <v>192</v>
      </c>
    </row>
    <row r="52" spans="5:5">
      <c r="E52" s="141" t="s">
        <v>193</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0" zoomScaleNormal="8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207</v>
      </c>
      <c r="C5" s="708"/>
      <c r="D5" s="708"/>
      <c r="E5" s="708"/>
      <c r="F5" s="708"/>
      <c r="G5" s="708"/>
      <c r="H5" s="708"/>
      <c r="I5" s="708"/>
      <c r="J5" s="708"/>
      <c r="K5" s="708"/>
      <c r="L5" s="708"/>
      <c r="M5" s="708"/>
      <c r="N5" s="708"/>
      <c r="O5" s="708"/>
      <c r="P5" s="708"/>
      <c r="Q5" s="709"/>
      <c r="R5" s="670">
        <v>2070770</v>
      </c>
      <c r="S5" s="671"/>
      <c r="T5" s="671"/>
      <c r="U5" s="671"/>
      <c r="V5" s="671"/>
      <c r="W5" s="671"/>
      <c r="X5" s="671"/>
      <c r="Y5" s="718"/>
      <c r="Z5" s="731">
        <v>20.6</v>
      </c>
      <c r="AA5" s="731"/>
      <c r="AB5" s="731"/>
      <c r="AC5" s="731"/>
      <c r="AD5" s="732">
        <v>2070762</v>
      </c>
      <c r="AE5" s="732"/>
      <c r="AF5" s="732"/>
      <c r="AG5" s="732"/>
      <c r="AH5" s="732"/>
      <c r="AI5" s="732"/>
      <c r="AJ5" s="732"/>
      <c r="AK5" s="732"/>
      <c r="AL5" s="719">
        <v>38.799999999999997</v>
      </c>
      <c r="AM5" s="688"/>
      <c r="AN5" s="688"/>
      <c r="AO5" s="720"/>
      <c r="AP5" s="707" t="s">
        <v>208</v>
      </c>
      <c r="AQ5" s="708"/>
      <c r="AR5" s="708"/>
      <c r="AS5" s="708"/>
      <c r="AT5" s="708"/>
      <c r="AU5" s="708"/>
      <c r="AV5" s="708"/>
      <c r="AW5" s="708"/>
      <c r="AX5" s="708"/>
      <c r="AY5" s="708"/>
      <c r="AZ5" s="708"/>
      <c r="BA5" s="708"/>
      <c r="BB5" s="708"/>
      <c r="BC5" s="708"/>
      <c r="BD5" s="708"/>
      <c r="BE5" s="708"/>
      <c r="BF5" s="709"/>
      <c r="BG5" s="620">
        <v>2070762</v>
      </c>
      <c r="BH5" s="621"/>
      <c r="BI5" s="621"/>
      <c r="BJ5" s="621"/>
      <c r="BK5" s="621"/>
      <c r="BL5" s="621"/>
      <c r="BM5" s="621"/>
      <c r="BN5" s="622"/>
      <c r="BO5" s="673">
        <v>100</v>
      </c>
      <c r="BP5" s="673"/>
      <c r="BQ5" s="673"/>
      <c r="BR5" s="673"/>
      <c r="BS5" s="674">
        <v>13101</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c r="B6" s="617" t="s">
        <v>212</v>
      </c>
      <c r="C6" s="618"/>
      <c r="D6" s="618"/>
      <c r="E6" s="618"/>
      <c r="F6" s="618"/>
      <c r="G6" s="618"/>
      <c r="H6" s="618"/>
      <c r="I6" s="618"/>
      <c r="J6" s="618"/>
      <c r="K6" s="618"/>
      <c r="L6" s="618"/>
      <c r="M6" s="618"/>
      <c r="N6" s="618"/>
      <c r="O6" s="618"/>
      <c r="P6" s="618"/>
      <c r="Q6" s="619"/>
      <c r="R6" s="620">
        <v>127508</v>
      </c>
      <c r="S6" s="621"/>
      <c r="T6" s="621"/>
      <c r="U6" s="621"/>
      <c r="V6" s="621"/>
      <c r="W6" s="621"/>
      <c r="X6" s="621"/>
      <c r="Y6" s="622"/>
      <c r="Z6" s="673">
        <v>1.3</v>
      </c>
      <c r="AA6" s="673"/>
      <c r="AB6" s="673"/>
      <c r="AC6" s="673"/>
      <c r="AD6" s="674">
        <v>127508</v>
      </c>
      <c r="AE6" s="674"/>
      <c r="AF6" s="674"/>
      <c r="AG6" s="674"/>
      <c r="AH6" s="674"/>
      <c r="AI6" s="674"/>
      <c r="AJ6" s="674"/>
      <c r="AK6" s="674"/>
      <c r="AL6" s="643">
        <v>2.4</v>
      </c>
      <c r="AM6" s="675"/>
      <c r="AN6" s="675"/>
      <c r="AO6" s="676"/>
      <c r="AP6" s="617" t="s">
        <v>213</v>
      </c>
      <c r="AQ6" s="618"/>
      <c r="AR6" s="618"/>
      <c r="AS6" s="618"/>
      <c r="AT6" s="618"/>
      <c r="AU6" s="618"/>
      <c r="AV6" s="618"/>
      <c r="AW6" s="618"/>
      <c r="AX6" s="618"/>
      <c r="AY6" s="618"/>
      <c r="AZ6" s="618"/>
      <c r="BA6" s="618"/>
      <c r="BB6" s="618"/>
      <c r="BC6" s="618"/>
      <c r="BD6" s="618"/>
      <c r="BE6" s="618"/>
      <c r="BF6" s="619"/>
      <c r="BG6" s="620">
        <v>2070762</v>
      </c>
      <c r="BH6" s="621"/>
      <c r="BI6" s="621"/>
      <c r="BJ6" s="621"/>
      <c r="BK6" s="621"/>
      <c r="BL6" s="621"/>
      <c r="BM6" s="621"/>
      <c r="BN6" s="622"/>
      <c r="BO6" s="673">
        <v>100</v>
      </c>
      <c r="BP6" s="673"/>
      <c r="BQ6" s="673"/>
      <c r="BR6" s="673"/>
      <c r="BS6" s="674">
        <v>13101</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78104</v>
      </c>
      <c r="CS6" s="621"/>
      <c r="CT6" s="621"/>
      <c r="CU6" s="621"/>
      <c r="CV6" s="621"/>
      <c r="CW6" s="621"/>
      <c r="CX6" s="621"/>
      <c r="CY6" s="622"/>
      <c r="CZ6" s="673">
        <v>0.8</v>
      </c>
      <c r="DA6" s="673"/>
      <c r="DB6" s="673"/>
      <c r="DC6" s="673"/>
      <c r="DD6" s="626" t="s">
        <v>215</v>
      </c>
      <c r="DE6" s="621"/>
      <c r="DF6" s="621"/>
      <c r="DG6" s="621"/>
      <c r="DH6" s="621"/>
      <c r="DI6" s="621"/>
      <c r="DJ6" s="621"/>
      <c r="DK6" s="621"/>
      <c r="DL6" s="621"/>
      <c r="DM6" s="621"/>
      <c r="DN6" s="621"/>
      <c r="DO6" s="621"/>
      <c r="DP6" s="622"/>
      <c r="DQ6" s="626">
        <v>78104</v>
      </c>
      <c r="DR6" s="621"/>
      <c r="DS6" s="621"/>
      <c r="DT6" s="621"/>
      <c r="DU6" s="621"/>
      <c r="DV6" s="621"/>
      <c r="DW6" s="621"/>
      <c r="DX6" s="621"/>
      <c r="DY6" s="621"/>
      <c r="DZ6" s="621"/>
      <c r="EA6" s="621"/>
      <c r="EB6" s="621"/>
      <c r="EC6" s="656"/>
    </row>
    <row r="7" spans="2:143" ht="11.25" customHeight="1">
      <c r="B7" s="617" t="s">
        <v>216</v>
      </c>
      <c r="C7" s="618"/>
      <c r="D7" s="618"/>
      <c r="E7" s="618"/>
      <c r="F7" s="618"/>
      <c r="G7" s="618"/>
      <c r="H7" s="618"/>
      <c r="I7" s="618"/>
      <c r="J7" s="618"/>
      <c r="K7" s="618"/>
      <c r="L7" s="618"/>
      <c r="M7" s="618"/>
      <c r="N7" s="618"/>
      <c r="O7" s="618"/>
      <c r="P7" s="618"/>
      <c r="Q7" s="619"/>
      <c r="R7" s="620">
        <v>1775</v>
      </c>
      <c r="S7" s="621"/>
      <c r="T7" s="621"/>
      <c r="U7" s="621"/>
      <c r="V7" s="621"/>
      <c r="W7" s="621"/>
      <c r="X7" s="621"/>
      <c r="Y7" s="622"/>
      <c r="Z7" s="673">
        <v>0</v>
      </c>
      <c r="AA7" s="673"/>
      <c r="AB7" s="673"/>
      <c r="AC7" s="673"/>
      <c r="AD7" s="674">
        <v>1775</v>
      </c>
      <c r="AE7" s="674"/>
      <c r="AF7" s="674"/>
      <c r="AG7" s="674"/>
      <c r="AH7" s="674"/>
      <c r="AI7" s="674"/>
      <c r="AJ7" s="674"/>
      <c r="AK7" s="674"/>
      <c r="AL7" s="643">
        <v>0</v>
      </c>
      <c r="AM7" s="675"/>
      <c r="AN7" s="675"/>
      <c r="AO7" s="676"/>
      <c r="AP7" s="617" t="s">
        <v>217</v>
      </c>
      <c r="AQ7" s="618"/>
      <c r="AR7" s="618"/>
      <c r="AS7" s="618"/>
      <c r="AT7" s="618"/>
      <c r="AU7" s="618"/>
      <c r="AV7" s="618"/>
      <c r="AW7" s="618"/>
      <c r="AX7" s="618"/>
      <c r="AY7" s="618"/>
      <c r="AZ7" s="618"/>
      <c r="BA7" s="618"/>
      <c r="BB7" s="618"/>
      <c r="BC7" s="618"/>
      <c r="BD7" s="618"/>
      <c r="BE7" s="618"/>
      <c r="BF7" s="619"/>
      <c r="BG7" s="620">
        <v>947745</v>
      </c>
      <c r="BH7" s="621"/>
      <c r="BI7" s="621"/>
      <c r="BJ7" s="621"/>
      <c r="BK7" s="621"/>
      <c r="BL7" s="621"/>
      <c r="BM7" s="621"/>
      <c r="BN7" s="622"/>
      <c r="BO7" s="673">
        <v>45.8</v>
      </c>
      <c r="BP7" s="673"/>
      <c r="BQ7" s="673"/>
      <c r="BR7" s="673"/>
      <c r="BS7" s="674">
        <v>13101</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1410341</v>
      </c>
      <c r="CS7" s="621"/>
      <c r="CT7" s="621"/>
      <c r="CU7" s="621"/>
      <c r="CV7" s="621"/>
      <c r="CW7" s="621"/>
      <c r="CX7" s="621"/>
      <c r="CY7" s="622"/>
      <c r="CZ7" s="673">
        <v>14.5</v>
      </c>
      <c r="DA7" s="673"/>
      <c r="DB7" s="673"/>
      <c r="DC7" s="673"/>
      <c r="DD7" s="626">
        <v>7968</v>
      </c>
      <c r="DE7" s="621"/>
      <c r="DF7" s="621"/>
      <c r="DG7" s="621"/>
      <c r="DH7" s="621"/>
      <c r="DI7" s="621"/>
      <c r="DJ7" s="621"/>
      <c r="DK7" s="621"/>
      <c r="DL7" s="621"/>
      <c r="DM7" s="621"/>
      <c r="DN7" s="621"/>
      <c r="DO7" s="621"/>
      <c r="DP7" s="622"/>
      <c r="DQ7" s="626">
        <v>1185543</v>
      </c>
      <c r="DR7" s="621"/>
      <c r="DS7" s="621"/>
      <c r="DT7" s="621"/>
      <c r="DU7" s="621"/>
      <c r="DV7" s="621"/>
      <c r="DW7" s="621"/>
      <c r="DX7" s="621"/>
      <c r="DY7" s="621"/>
      <c r="DZ7" s="621"/>
      <c r="EA7" s="621"/>
      <c r="EB7" s="621"/>
      <c r="EC7" s="656"/>
    </row>
    <row r="8" spans="2:143" ht="11.25" customHeight="1">
      <c r="B8" s="617" t="s">
        <v>219</v>
      </c>
      <c r="C8" s="618"/>
      <c r="D8" s="618"/>
      <c r="E8" s="618"/>
      <c r="F8" s="618"/>
      <c r="G8" s="618"/>
      <c r="H8" s="618"/>
      <c r="I8" s="618"/>
      <c r="J8" s="618"/>
      <c r="K8" s="618"/>
      <c r="L8" s="618"/>
      <c r="M8" s="618"/>
      <c r="N8" s="618"/>
      <c r="O8" s="618"/>
      <c r="P8" s="618"/>
      <c r="Q8" s="619"/>
      <c r="R8" s="620">
        <v>3805</v>
      </c>
      <c r="S8" s="621"/>
      <c r="T8" s="621"/>
      <c r="U8" s="621"/>
      <c r="V8" s="621"/>
      <c r="W8" s="621"/>
      <c r="X8" s="621"/>
      <c r="Y8" s="622"/>
      <c r="Z8" s="673">
        <v>0</v>
      </c>
      <c r="AA8" s="673"/>
      <c r="AB8" s="673"/>
      <c r="AC8" s="673"/>
      <c r="AD8" s="674">
        <v>3805</v>
      </c>
      <c r="AE8" s="674"/>
      <c r="AF8" s="674"/>
      <c r="AG8" s="674"/>
      <c r="AH8" s="674"/>
      <c r="AI8" s="674"/>
      <c r="AJ8" s="674"/>
      <c r="AK8" s="674"/>
      <c r="AL8" s="643">
        <v>0.1</v>
      </c>
      <c r="AM8" s="675"/>
      <c r="AN8" s="675"/>
      <c r="AO8" s="676"/>
      <c r="AP8" s="617" t="s">
        <v>220</v>
      </c>
      <c r="AQ8" s="618"/>
      <c r="AR8" s="618"/>
      <c r="AS8" s="618"/>
      <c r="AT8" s="618"/>
      <c r="AU8" s="618"/>
      <c r="AV8" s="618"/>
      <c r="AW8" s="618"/>
      <c r="AX8" s="618"/>
      <c r="AY8" s="618"/>
      <c r="AZ8" s="618"/>
      <c r="BA8" s="618"/>
      <c r="BB8" s="618"/>
      <c r="BC8" s="618"/>
      <c r="BD8" s="618"/>
      <c r="BE8" s="618"/>
      <c r="BF8" s="619"/>
      <c r="BG8" s="620">
        <v>39897</v>
      </c>
      <c r="BH8" s="621"/>
      <c r="BI8" s="621"/>
      <c r="BJ8" s="621"/>
      <c r="BK8" s="621"/>
      <c r="BL8" s="621"/>
      <c r="BM8" s="621"/>
      <c r="BN8" s="622"/>
      <c r="BO8" s="673">
        <v>1.9</v>
      </c>
      <c r="BP8" s="673"/>
      <c r="BQ8" s="673"/>
      <c r="BR8" s="673"/>
      <c r="BS8" s="626" t="s">
        <v>110</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4325660</v>
      </c>
      <c r="CS8" s="621"/>
      <c r="CT8" s="621"/>
      <c r="CU8" s="621"/>
      <c r="CV8" s="621"/>
      <c r="CW8" s="621"/>
      <c r="CX8" s="621"/>
      <c r="CY8" s="622"/>
      <c r="CZ8" s="673">
        <v>44.5</v>
      </c>
      <c r="DA8" s="673"/>
      <c r="DB8" s="673"/>
      <c r="DC8" s="673"/>
      <c r="DD8" s="626">
        <v>112561</v>
      </c>
      <c r="DE8" s="621"/>
      <c r="DF8" s="621"/>
      <c r="DG8" s="621"/>
      <c r="DH8" s="621"/>
      <c r="DI8" s="621"/>
      <c r="DJ8" s="621"/>
      <c r="DK8" s="621"/>
      <c r="DL8" s="621"/>
      <c r="DM8" s="621"/>
      <c r="DN8" s="621"/>
      <c r="DO8" s="621"/>
      <c r="DP8" s="622"/>
      <c r="DQ8" s="626">
        <v>1839948</v>
      </c>
      <c r="DR8" s="621"/>
      <c r="DS8" s="621"/>
      <c r="DT8" s="621"/>
      <c r="DU8" s="621"/>
      <c r="DV8" s="621"/>
      <c r="DW8" s="621"/>
      <c r="DX8" s="621"/>
      <c r="DY8" s="621"/>
      <c r="DZ8" s="621"/>
      <c r="EA8" s="621"/>
      <c r="EB8" s="621"/>
      <c r="EC8" s="656"/>
    </row>
    <row r="9" spans="2:143" ht="11.25" customHeight="1">
      <c r="B9" s="617" t="s">
        <v>222</v>
      </c>
      <c r="C9" s="618"/>
      <c r="D9" s="618"/>
      <c r="E9" s="618"/>
      <c r="F9" s="618"/>
      <c r="G9" s="618"/>
      <c r="H9" s="618"/>
      <c r="I9" s="618"/>
      <c r="J9" s="618"/>
      <c r="K9" s="618"/>
      <c r="L9" s="618"/>
      <c r="M9" s="618"/>
      <c r="N9" s="618"/>
      <c r="O9" s="618"/>
      <c r="P9" s="618"/>
      <c r="Q9" s="619"/>
      <c r="R9" s="620">
        <v>3555</v>
      </c>
      <c r="S9" s="621"/>
      <c r="T9" s="621"/>
      <c r="U9" s="621"/>
      <c r="V9" s="621"/>
      <c r="W9" s="621"/>
      <c r="X9" s="621"/>
      <c r="Y9" s="622"/>
      <c r="Z9" s="673">
        <v>0</v>
      </c>
      <c r="AA9" s="673"/>
      <c r="AB9" s="673"/>
      <c r="AC9" s="673"/>
      <c r="AD9" s="674">
        <v>3555</v>
      </c>
      <c r="AE9" s="674"/>
      <c r="AF9" s="674"/>
      <c r="AG9" s="674"/>
      <c r="AH9" s="674"/>
      <c r="AI9" s="674"/>
      <c r="AJ9" s="674"/>
      <c r="AK9" s="674"/>
      <c r="AL9" s="643">
        <v>0.1</v>
      </c>
      <c r="AM9" s="675"/>
      <c r="AN9" s="675"/>
      <c r="AO9" s="676"/>
      <c r="AP9" s="617" t="s">
        <v>223</v>
      </c>
      <c r="AQ9" s="618"/>
      <c r="AR9" s="618"/>
      <c r="AS9" s="618"/>
      <c r="AT9" s="618"/>
      <c r="AU9" s="618"/>
      <c r="AV9" s="618"/>
      <c r="AW9" s="618"/>
      <c r="AX9" s="618"/>
      <c r="AY9" s="618"/>
      <c r="AZ9" s="618"/>
      <c r="BA9" s="618"/>
      <c r="BB9" s="618"/>
      <c r="BC9" s="618"/>
      <c r="BD9" s="618"/>
      <c r="BE9" s="618"/>
      <c r="BF9" s="619"/>
      <c r="BG9" s="620">
        <v>802388</v>
      </c>
      <c r="BH9" s="621"/>
      <c r="BI9" s="621"/>
      <c r="BJ9" s="621"/>
      <c r="BK9" s="621"/>
      <c r="BL9" s="621"/>
      <c r="BM9" s="621"/>
      <c r="BN9" s="622"/>
      <c r="BO9" s="673">
        <v>38.700000000000003</v>
      </c>
      <c r="BP9" s="673"/>
      <c r="BQ9" s="673"/>
      <c r="BR9" s="673"/>
      <c r="BS9" s="626" t="s">
        <v>110</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672097</v>
      </c>
      <c r="CS9" s="621"/>
      <c r="CT9" s="621"/>
      <c r="CU9" s="621"/>
      <c r="CV9" s="621"/>
      <c r="CW9" s="621"/>
      <c r="CX9" s="621"/>
      <c r="CY9" s="622"/>
      <c r="CZ9" s="673">
        <v>6.9</v>
      </c>
      <c r="DA9" s="673"/>
      <c r="DB9" s="673"/>
      <c r="DC9" s="673"/>
      <c r="DD9" s="626">
        <v>40016</v>
      </c>
      <c r="DE9" s="621"/>
      <c r="DF9" s="621"/>
      <c r="DG9" s="621"/>
      <c r="DH9" s="621"/>
      <c r="DI9" s="621"/>
      <c r="DJ9" s="621"/>
      <c r="DK9" s="621"/>
      <c r="DL9" s="621"/>
      <c r="DM9" s="621"/>
      <c r="DN9" s="621"/>
      <c r="DO9" s="621"/>
      <c r="DP9" s="622"/>
      <c r="DQ9" s="626">
        <v>534485</v>
      </c>
      <c r="DR9" s="621"/>
      <c r="DS9" s="621"/>
      <c r="DT9" s="621"/>
      <c r="DU9" s="621"/>
      <c r="DV9" s="621"/>
      <c r="DW9" s="621"/>
      <c r="DX9" s="621"/>
      <c r="DY9" s="621"/>
      <c r="DZ9" s="621"/>
      <c r="EA9" s="621"/>
      <c r="EB9" s="621"/>
      <c r="EC9" s="656"/>
    </row>
    <row r="10" spans="2:143" ht="11.25" customHeight="1">
      <c r="B10" s="617" t="s">
        <v>225</v>
      </c>
      <c r="C10" s="618"/>
      <c r="D10" s="618"/>
      <c r="E10" s="618"/>
      <c r="F10" s="618"/>
      <c r="G10" s="618"/>
      <c r="H10" s="618"/>
      <c r="I10" s="618"/>
      <c r="J10" s="618"/>
      <c r="K10" s="618"/>
      <c r="L10" s="618"/>
      <c r="M10" s="618"/>
      <c r="N10" s="618"/>
      <c r="O10" s="618"/>
      <c r="P10" s="618"/>
      <c r="Q10" s="619"/>
      <c r="R10" s="620">
        <v>394824</v>
      </c>
      <c r="S10" s="621"/>
      <c r="T10" s="621"/>
      <c r="U10" s="621"/>
      <c r="V10" s="621"/>
      <c r="W10" s="621"/>
      <c r="X10" s="621"/>
      <c r="Y10" s="622"/>
      <c r="Z10" s="673">
        <v>3.9</v>
      </c>
      <c r="AA10" s="673"/>
      <c r="AB10" s="673"/>
      <c r="AC10" s="673"/>
      <c r="AD10" s="674">
        <v>394824</v>
      </c>
      <c r="AE10" s="674"/>
      <c r="AF10" s="674"/>
      <c r="AG10" s="674"/>
      <c r="AH10" s="674"/>
      <c r="AI10" s="674"/>
      <c r="AJ10" s="674"/>
      <c r="AK10" s="674"/>
      <c r="AL10" s="643">
        <v>7.4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39410</v>
      </c>
      <c r="BH10" s="621"/>
      <c r="BI10" s="621"/>
      <c r="BJ10" s="621"/>
      <c r="BK10" s="621"/>
      <c r="BL10" s="621"/>
      <c r="BM10" s="621"/>
      <c r="BN10" s="622"/>
      <c r="BO10" s="673">
        <v>1.9</v>
      </c>
      <c r="BP10" s="673"/>
      <c r="BQ10" s="673"/>
      <c r="BR10" s="673"/>
      <c r="BS10" s="626" t="s">
        <v>110</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t="s">
        <v>110</v>
      </c>
      <c r="CS10" s="621"/>
      <c r="CT10" s="621"/>
      <c r="CU10" s="621"/>
      <c r="CV10" s="621"/>
      <c r="CW10" s="621"/>
      <c r="CX10" s="621"/>
      <c r="CY10" s="622"/>
      <c r="CZ10" s="673" t="s">
        <v>110</v>
      </c>
      <c r="DA10" s="673"/>
      <c r="DB10" s="673"/>
      <c r="DC10" s="673"/>
      <c r="DD10" s="626" t="s">
        <v>110</v>
      </c>
      <c r="DE10" s="621"/>
      <c r="DF10" s="621"/>
      <c r="DG10" s="621"/>
      <c r="DH10" s="621"/>
      <c r="DI10" s="621"/>
      <c r="DJ10" s="621"/>
      <c r="DK10" s="621"/>
      <c r="DL10" s="621"/>
      <c r="DM10" s="621"/>
      <c r="DN10" s="621"/>
      <c r="DO10" s="621"/>
      <c r="DP10" s="622"/>
      <c r="DQ10" s="626" t="s">
        <v>110</v>
      </c>
      <c r="DR10" s="621"/>
      <c r="DS10" s="621"/>
      <c r="DT10" s="621"/>
      <c r="DU10" s="621"/>
      <c r="DV10" s="621"/>
      <c r="DW10" s="621"/>
      <c r="DX10" s="621"/>
      <c r="DY10" s="621"/>
      <c r="DZ10" s="621"/>
      <c r="EA10" s="621"/>
      <c r="EB10" s="621"/>
      <c r="EC10" s="656"/>
    </row>
    <row r="11" spans="2:143" ht="11.25" customHeight="1">
      <c r="B11" s="617" t="s">
        <v>228</v>
      </c>
      <c r="C11" s="618"/>
      <c r="D11" s="618"/>
      <c r="E11" s="618"/>
      <c r="F11" s="618"/>
      <c r="G11" s="618"/>
      <c r="H11" s="618"/>
      <c r="I11" s="618"/>
      <c r="J11" s="618"/>
      <c r="K11" s="618"/>
      <c r="L11" s="618"/>
      <c r="M11" s="618"/>
      <c r="N11" s="618"/>
      <c r="O11" s="618"/>
      <c r="P11" s="618"/>
      <c r="Q11" s="619"/>
      <c r="R11" s="620" t="s">
        <v>110</v>
      </c>
      <c r="S11" s="621"/>
      <c r="T11" s="621"/>
      <c r="U11" s="621"/>
      <c r="V11" s="621"/>
      <c r="W11" s="621"/>
      <c r="X11" s="621"/>
      <c r="Y11" s="622"/>
      <c r="Z11" s="673" t="s">
        <v>110</v>
      </c>
      <c r="AA11" s="673"/>
      <c r="AB11" s="673"/>
      <c r="AC11" s="673"/>
      <c r="AD11" s="674" t="s">
        <v>110</v>
      </c>
      <c r="AE11" s="674"/>
      <c r="AF11" s="674"/>
      <c r="AG11" s="674"/>
      <c r="AH11" s="674"/>
      <c r="AI11" s="674"/>
      <c r="AJ11" s="674"/>
      <c r="AK11" s="674"/>
      <c r="AL11" s="643" t="s">
        <v>110</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66050</v>
      </c>
      <c r="BH11" s="621"/>
      <c r="BI11" s="621"/>
      <c r="BJ11" s="621"/>
      <c r="BK11" s="621"/>
      <c r="BL11" s="621"/>
      <c r="BM11" s="621"/>
      <c r="BN11" s="622"/>
      <c r="BO11" s="673">
        <v>3.2</v>
      </c>
      <c r="BP11" s="673"/>
      <c r="BQ11" s="673"/>
      <c r="BR11" s="673"/>
      <c r="BS11" s="626">
        <v>13101</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350930</v>
      </c>
      <c r="CS11" s="621"/>
      <c r="CT11" s="621"/>
      <c r="CU11" s="621"/>
      <c r="CV11" s="621"/>
      <c r="CW11" s="621"/>
      <c r="CX11" s="621"/>
      <c r="CY11" s="622"/>
      <c r="CZ11" s="673">
        <v>3.6</v>
      </c>
      <c r="DA11" s="673"/>
      <c r="DB11" s="673"/>
      <c r="DC11" s="673"/>
      <c r="DD11" s="626">
        <v>79703</v>
      </c>
      <c r="DE11" s="621"/>
      <c r="DF11" s="621"/>
      <c r="DG11" s="621"/>
      <c r="DH11" s="621"/>
      <c r="DI11" s="621"/>
      <c r="DJ11" s="621"/>
      <c r="DK11" s="621"/>
      <c r="DL11" s="621"/>
      <c r="DM11" s="621"/>
      <c r="DN11" s="621"/>
      <c r="DO11" s="621"/>
      <c r="DP11" s="622"/>
      <c r="DQ11" s="626">
        <v>258597</v>
      </c>
      <c r="DR11" s="621"/>
      <c r="DS11" s="621"/>
      <c r="DT11" s="621"/>
      <c r="DU11" s="621"/>
      <c r="DV11" s="621"/>
      <c r="DW11" s="621"/>
      <c r="DX11" s="621"/>
      <c r="DY11" s="621"/>
      <c r="DZ11" s="621"/>
      <c r="EA11" s="621"/>
      <c r="EB11" s="621"/>
      <c r="EC11" s="656"/>
    </row>
    <row r="12" spans="2:143" ht="11.25" customHeight="1">
      <c r="B12" s="617" t="s">
        <v>231</v>
      </c>
      <c r="C12" s="618"/>
      <c r="D12" s="618"/>
      <c r="E12" s="618"/>
      <c r="F12" s="618"/>
      <c r="G12" s="618"/>
      <c r="H12" s="618"/>
      <c r="I12" s="618"/>
      <c r="J12" s="618"/>
      <c r="K12" s="618"/>
      <c r="L12" s="618"/>
      <c r="M12" s="618"/>
      <c r="N12" s="618"/>
      <c r="O12" s="618"/>
      <c r="P12" s="618"/>
      <c r="Q12" s="619"/>
      <c r="R12" s="620" t="s">
        <v>110</v>
      </c>
      <c r="S12" s="621"/>
      <c r="T12" s="621"/>
      <c r="U12" s="621"/>
      <c r="V12" s="621"/>
      <c r="W12" s="621"/>
      <c r="X12" s="621"/>
      <c r="Y12" s="622"/>
      <c r="Z12" s="673" t="s">
        <v>110</v>
      </c>
      <c r="AA12" s="673"/>
      <c r="AB12" s="673"/>
      <c r="AC12" s="673"/>
      <c r="AD12" s="674" t="s">
        <v>110</v>
      </c>
      <c r="AE12" s="674"/>
      <c r="AF12" s="674"/>
      <c r="AG12" s="674"/>
      <c r="AH12" s="674"/>
      <c r="AI12" s="674"/>
      <c r="AJ12" s="674"/>
      <c r="AK12" s="674"/>
      <c r="AL12" s="643" t="s">
        <v>110</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898969</v>
      </c>
      <c r="BH12" s="621"/>
      <c r="BI12" s="621"/>
      <c r="BJ12" s="621"/>
      <c r="BK12" s="621"/>
      <c r="BL12" s="621"/>
      <c r="BM12" s="621"/>
      <c r="BN12" s="622"/>
      <c r="BO12" s="673">
        <v>43.4</v>
      </c>
      <c r="BP12" s="673"/>
      <c r="BQ12" s="673"/>
      <c r="BR12" s="673"/>
      <c r="BS12" s="626" t="s">
        <v>110</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165399</v>
      </c>
      <c r="CS12" s="621"/>
      <c r="CT12" s="621"/>
      <c r="CU12" s="621"/>
      <c r="CV12" s="621"/>
      <c r="CW12" s="621"/>
      <c r="CX12" s="621"/>
      <c r="CY12" s="622"/>
      <c r="CZ12" s="673">
        <v>1.7</v>
      </c>
      <c r="DA12" s="673"/>
      <c r="DB12" s="673"/>
      <c r="DC12" s="673"/>
      <c r="DD12" s="626">
        <v>12389</v>
      </c>
      <c r="DE12" s="621"/>
      <c r="DF12" s="621"/>
      <c r="DG12" s="621"/>
      <c r="DH12" s="621"/>
      <c r="DI12" s="621"/>
      <c r="DJ12" s="621"/>
      <c r="DK12" s="621"/>
      <c r="DL12" s="621"/>
      <c r="DM12" s="621"/>
      <c r="DN12" s="621"/>
      <c r="DO12" s="621"/>
      <c r="DP12" s="622"/>
      <c r="DQ12" s="626">
        <v>80397</v>
      </c>
      <c r="DR12" s="621"/>
      <c r="DS12" s="621"/>
      <c r="DT12" s="621"/>
      <c r="DU12" s="621"/>
      <c r="DV12" s="621"/>
      <c r="DW12" s="621"/>
      <c r="DX12" s="621"/>
      <c r="DY12" s="621"/>
      <c r="DZ12" s="621"/>
      <c r="EA12" s="621"/>
      <c r="EB12" s="621"/>
      <c r="EC12" s="656"/>
    </row>
    <row r="13" spans="2:143" ht="11.25" customHeight="1">
      <c r="B13" s="617" t="s">
        <v>234</v>
      </c>
      <c r="C13" s="618"/>
      <c r="D13" s="618"/>
      <c r="E13" s="618"/>
      <c r="F13" s="618"/>
      <c r="G13" s="618"/>
      <c r="H13" s="618"/>
      <c r="I13" s="618"/>
      <c r="J13" s="618"/>
      <c r="K13" s="618"/>
      <c r="L13" s="618"/>
      <c r="M13" s="618"/>
      <c r="N13" s="618"/>
      <c r="O13" s="618"/>
      <c r="P13" s="618"/>
      <c r="Q13" s="619"/>
      <c r="R13" s="620">
        <v>14392</v>
      </c>
      <c r="S13" s="621"/>
      <c r="T13" s="621"/>
      <c r="U13" s="621"/>
      <c r="V13" s="621"/>
      <c r="W13" s="621"/>
      <c r="X13" s="621"/>
      <c r="Y13" s="622"/>
      <c r="Z13" s="673">
        <v>0.1</v>
      </c>
      <c r="AA13" s="673"/>
      <c r="AB13" s="673"/>
      <c r="AC13" s="673"/>
      <c r="AD13" s="674">
        <v>14392</v>
      </c>
      <c r="AE13" s="674"/>
      <c r="AF13" s="674"/>
      <c r="AG13" s="674"/>
      <c r="AH13" s="674"/>
      <c r="AI13" s="674"/>
      <c r="AJ13" s="674"/>
      <c r="AK13" s="674"/>
      <c r="AL13" s="643">
        <v>0.3</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883834</v>
      </c>
      <c r="BH13" s="621"/>
      <c r="BI13" s="621"/>
      <c r="BJ13" s="621"/>
      <c r="BK13" s="621"/>
      <c r="BL13" s="621"/>
      <c r="BM13" s="621"/>
      <c r="BN13" s="622"/>
      <c r="BO13" s="673">
        <v>42.7</v>
      </c>
      <c r="BP13" s="673"/>
      <c r="BQ13" s="673"/>
      <c r="BR13" s="673"/>
      <c r="BS13" s="626" t="s">
        <v>110</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654855</v>
      </c>
      <c r="CS13" s="621"/>
      <c r="CT13" s="621"/>
      <c r="CU13" s="621"/>
      <c r="CV13" s="621"/>
      <c r="CW13" s="621"/>
      <c r="CX13" s="621"/>
      <c r="CY13" s="622"/>
      <c r="CZ13" s="673">
        <v>6.7</v>
      </c>
      <c r="DA13" s="673"/>
      <c r="DB13" s="673"/>
      <c r="DC13" s="673"/>
      <c r="DD13" s="626">
        <v>361712</v>
      </c>
      <c r="DE13" s="621"/>
      <c r="DF13" s="621"/>
      <c r="DG13" s="621"/>
      <c r="DH13" s="621"/>
      <c r="DI13" s="621"/>
      <c r="DJ13" s="621"/>
      <c r="DK13" s="621"/>
      <c r="DL13" s="621"/>
      <c r="DM13" s="621"/>
      <c r="DN13" s="621"/>
      <c r="DO13" s="621"/>
      <c r="DP13" s="622"/>
      <c r="DQ13" s="626">
        <v>345929</v>
      </c>
      <c r="DR13" s="621"/>
      <c r="DS13" s="621"/>
      <c r="DT13" s="621"/>
      <c r="DU13" s="621"/>
      <c r="DV13" s="621"/>
      <c r="DW13" s="621"/>
      <c r="DX13" s="621"/>
      <c r="DY13" s="621"/>
      <c r="DZ13" s="621"/>
      <c r="EA13" s="621"/>
      <c r="EB13" s="621"/>
      <c r="EC13" s="656"/>
    </row>
    <row r="14" spans="2:143" ht="11.25" customHeight="1">
      <c r="B14" s="617" t="s">
        <v>237</v>
      </c>
      <c r="C14" s="618"/>
      <c r="D14" s="618"/>
      <c r="E14" s="618"/>
      <c r="F14" s="618"/>
      <c r="G14" s="618"/>
      <c r="H14" s="618"/>
      <c r="I14" s="618"/>
      <c r="J14" s="618"/>
      <c r="K14" s="618"/>
      <c r="L14" s="618"/>
      <c r="M14" s="618"/>
      <c r="N14" s="618"/>
      <c r="O14" s="618"/>
      <c r="P14" s="618"/>
      <c r="Q14" s="619"/>
      <c r="R14" s="620" t="s">
        <v>110</v>
      </c>
      <c r="S14" s="621"/>
      <c r="T14" s="621"/>
      <c r="U14" s="621"/>
      <c r="V14" s="621"/>
      <c r="W14" s="621"/>
      <c r="X14" s="621"/>
      <c r="Y14" s="622"/>
      <c r="Z14" s="673" t="s">
        <v>110</v>
      </c>
      <c r="AA14" s="673"/>
      <c r="AB14" s="673"/>
      <c r="AC14" s="673"/>
      <c r="AD14" s="674" t="s">
        <v>110</v>
      </c>
      <c r="AE14" s="674"/>
      <c r="AF14" s="674"/>
      <c r="AG14" s="674"/>
      <c r="AH14" s="674"/>
      <c r="AI14" s="674"/>
      <c r="AJ14" s="674"/>
      <c r="AK14" s="674"/>
      <c r="AL14" s="643" t="s">
        <v>110</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84803</v>
      </c>
      <c r="BH14" s="621"/>
      <c r="BI14" s="621"/>
      <c r="BJ14" s="621"/>
      <c r="BK14" s="621"/>
      <c r="BL14" s="621"/>
      <c r="BM14" s="621"/>
      <c r="BN14" s="622"/>
      <c r="BO14" s="673">
        <v>4.0999999999999996</v>
      </c>
      <c r="BP14" s="673"/>
      <c r="BQ14" s="673"/>
      <c r="BR14" s="673"/>
      <c r="BS14" s="626" t="s">
        <v>110</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328763</v>
      </c>
      <c r="CS14" s="621"/>
      <c r="CT14" s="621"/>
      <c r="CU14" s="621"/>
      <c r="CV14" s="621"/>
      <c r="CW14" s="621"/>
      <c r="CX14" s="621"/>
      <c r="CY14" s="622"/>
      <c r="CZ14" s="673">
        <v>3.4</v>
      </c>
      <c r="DA14" s="673"/>
      <c r="DB14" s="673"/>
      <c r="DC14" s="673"/>
      <c r="DD14" s="626">
        <v>41245</v>
      </c>
      <c r="DE14" s="621"/>
      <c r="DF14" s="621"/>
      <c r="DG14" s="621"/>
      <c r="DH14" s="621"/>
      <c r="DI14" s="621"/>
      <c r="DJ14" s="621"/>
      <c r="DK14" s="621"/>
      <c r="DL14" s="621"/>
      <c r="DM14" s="621"/>
      <c r="DN14" s="621"/>
      <c r="DO14" s="621"/>
      <c r="DP14" s="622"/>
      <c r="DQ14" s="626">
        <v>284818</v>
      </c>
      <c r="DR14" s="621"/>
      <c r="DS14" s="621"/>
      <c r="DT14" s="621"/>
      <c r="DU14" s="621"/>
      <c r="DV14" s="621"/>
      <c r="DW14" s="621"/>
      <c r="DX14" s="621"/>
      <c r="DY14" s="621"/>
      <c r="DZ14" s="621"/>
      <c r="EA14" s="621"/>
      <c r="EB14" s="621"/>
      <c r="EC14" s="656"/>
    </row>
    <row r="15" spans="2:143" ht="11.25" customHeight="1">
      <c r="B15" s="617" t="s">
        <v>240</v>
      </c>
      <c r="C15" s="618"/>
      <c r="D15" s="618"/>
      <c r="E15" s="618"/>
      <c r="F15" s="618"/>
      <c r="G15" s="618"/>
      <c r="H15" s="618"/>
      <c r="I15" s="618"/>
      <c r="J15" s="618"/>
      <c r="K15" s="618"/>
      <c r="L15" s="618"/>
      <c r="M15" s="618"/>
      <c r="N15" s="618"/>
      <c r="O15" s="618"/>
      <c r="P15" s="618"/>
      <c r="Q15" s="619"/>
      <c r="R15" s="620">
        <v>19370</v>
      </c>
      <c r="S15" s="621"/>
      <c r="T15" s="621"/>
      <c r="U15" s="621"/>
      <c r="V15" s="621"/>
      <c r="W15" s="621"/>
      <c r="X15" s="621"/>
      <c r="Y15" s="622"/>
      <c r="Z15" s="673">
        <v>0.2</v>
      </c>
      <c r="AA15" s="673"/>
      <c r="AB15" s="673"/>
      <c r="AC15" s="673"/>
      <c r="AD15" s="674">
        <v>19370</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139245</v>
      </c>
      <c r="BH15" s="621"/>
      <c r="BI15" s="621"/>
      <c r="BJ15" s="621"/>
      <c r="BK15" s="621"/>
      <c r="BL15" s="621"/>
      <c r="BM15" s="621"/>
      <c r="BN15" s="622"/>
      <c r="BO15" s="673">
        <v>6.7</v>
      </c>
      <c r="BP15" s="673"/>
      <c r="BQ15" s="673"/>
      <c r="BR15" s="673"/>
      <c r="BS15" s="626" t="s">
        <v>110</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1019837</v>
      </c>
      <c r="CS15" s="621"/>
      <c r="CT15" s="621"/>
      <c r="CU15" s="621"/>
      <c r="CV15" s="621"/>
      <c r="CW15" s="621"/>
      <c r="CX15" s="621"/>
      <c r="CY15" s="622"/>
      <c r="CZ15" s="673">
        <v>10.5</v>
      </c>
      <c r="DA15" s="673"/>
      <c r="DB15" s="673"/>
      <c r="DC15" s="673"/>
      <c r="DD15" s="626">
        <v>68644</v>
      </c>
      <c r="DE15" s="621"/>
      <c r="DF15" s="621"/>
      <c r="DG15" s="621"/>
      <c r="DH15" s="621"/>
      <c r="DI15" s="621"/>
      <c r="DJ15" s="621"/>
      <c r="DK15" s="621"/>
      <c r="DL15" s="621"/>
      <c r="DM15" s="621"/>
      <c r="DN15" s="621"/>
      <c r="DO15" s="621"/>
      <c r="DP15" s="622"/>
      <c r="DQ15" s="626">
        <v>789884</v>
      </c>
      <c r="DR15" s="621"/>
      <c r="DS15" s="621"/>
      <c r="DT15" s="621"/>
      <c r="DU15" s="621"/>
      <c r="DV15" s="621"/>
      <c r="DW15" s="621"/>
      <c r="DX15" s="621"/>
      <c r="DY15" s="621"/>
      <c r="DZ15" s="621"/>
      <c r="EA15" s="621"/>
      <c r="EB15" s="621"/>
      <c r="EC15" s="656"/>
    </row>
    <row r="16" spans="2:143" ht="11.25" customHeight="1">
      <c r="B16" s="617" t="s">
        <v>243</v>
      </c>
      <c r="C16" s="618"/>
      <c r="D16" s="618"/>
      <c r="E16" s="618"/>
      <c r="F16" s="618"/>
      <c r="G16" s="618"/>
      <c r="H16" s="618"/>
      <c r="I16" s="618"/>
      <c r="J16" s="618"/>
      <c r="K16" s="618"/>
      <c r="L16" s="618"/>
      <c r="M16" s="618"/>
      <c r="N16" s="618"/>
      <c r="O16" s="618"/>
      <c r="P16" s="618"/>
      <c r="Q16" s="619"/>
      <c r="R16" s="620">
        <v>2877503</v>
      </c>
      <c r="S16" s="621"/>
      <c r="T16" s="621"/>
      <c r="U16" s="621"/>
      <c r="V16" s="621"/>
      <c r="W16" s="621"/>
      <c r="X16" s="621"/>
      <c r="Y16" s="622"/>
      <c r="Z16" s="673">
        <v>28.6</v>
      </c>
      <c r="AA16" s="673"/>
      <c r="AB16" s="673"/>
      <c r="AC16" s="673"/>
      <c r="AD16" s="674">
        <v>2672007</v>
      </c>
      <c r="AE16" s="674"/>
      <c r="AF16" s="674"/>
      <c r="AG16" s="674"/>
      <c r="AH16" s="674"/>
      <c r="AI16" s="674"/>
      <c r="AJ16" s="674"/>
      <c r="AK16" s="674"/>
      <c r="AL16" s="643">
        <v>50.1</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110</v>
      </c>
      <c r="BH16" s="621"/>
      <c r="BI16" s="621"/>
      <c r="BJ16" s="621"/>
      <c r="BK16" s="621"/>
      <c r="BL16" s="621"/>
      <c r="BM16" s="621"/>
      <c r="BN16" s="622"/>
      <c r="BO16" s="673" t="s">
        <v>110</v>
      </c>
      <c r="BP16" s="673"/>
      <c r="BQ16" s="673"/>
      <c r="BR16" s="673"/>
      <c r="BS16" s="626" t="s">
        <v>110</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v>38465</v>
      </c>
      <c r="CS16" s="621"/>
      <c r="CT16" s="621"/>
      <c r="CU16" s="621"/>
      <c r="CV16" s="621"/>
      <c r="CW16" s="621"/>
      <c r="CX16" s="621"/>
      <c r="CY16" s="622"/>
      <c r="CZ16" s="673">
        <v>0.4</v>
      </c>
      <c r="DA16" s="673"/>
      <c r="DB16" s="673"/>
      <c r="DC16" s="673"/>
      <c r="DD16" s="626" t="s">
        <v>110</v>
      </c>
      <c r="DE16" s="621"/>
      <c r="DF16" s="621"/>
      <c r="DG16" s="621"/>
      <c r="DH16" s="621"/>
      <c r="DI16" s="621"/>
      <c r="DJ16" s="621"/>
      <c r="DK16" s="621"/>
      <c r="DL16" s="621"/>
      <c r="DM16" s="621"/>
      <c r="DN16" s="621"/>
      <c r="DO16" s="621"/>
      <c r="DP16" s="622"/>
      <c r="DQ16" s="626">
        <v>6646</v>
      </c>
      <c r="DR16" s="621"/>
      <c r="DS16" s="621"/>
      <c r="DT16" s="621"/>
      <c r="DU16" s="621"/>
      <c r="DV16" s="621"/>
      <c r="DW16" s="621"/>
      <c r="DX16" s="621"/>
      <c r="DY16" s="621"/>
      <c r="DZ16" s="621"/>
      <c r="EA16" s="621"/>
      <c r="EB16" s="621"/>
      <c r="EC16" s="656"/>
    </row>
    <row r="17" spans="2:133" ht="11.25" customHeight="1">
      <c r="B17" s="617" t="s">
        <v>246</v>
      </c>
      <c r="C17" s="618"/>
      <c r="D17" s="618"/>
      <c r="E17" s="618"/>
      <c r="F17" s="618"/>
      <c r="G17" s="618"/>
      <c r="H17" s="618"/>
      <c r="I17" s="618"/>
      <c r="J17" s="618"/>
      <c r="K17" s="618"/>
      <c r="L17" s="618"/>
      <c r="M17" s="618"/>
      <c r="N17" s="618"/>
      <c r="O17" s="618"/>
      <c r="P17" s="618"/>
      <c r="Q17" s="619"/>
      <c r="R17" s="620">
        <v>2672007</v>
      </c>
      <c r="S17" s="621"/>
      <c r="T17" s="621"/>
      <c r="U17" s="621"/>
      <c r="V17" s="621"/>
      <c r="W17" s="621"/>
      <c r="X17" s="621"/>
      <c r="Y17" s="622"/>
      <c r="Z17" s="673">
        <v>26.5</v>
      </c>
      <c r="AA17" s="673"/>
      <c r="AB17" s="673"/>
      <c r="AC17" s="673"/>
      <c r="AD17" s="674">
        <v>2672007</v>
      </c>
      <c r="AE17" s="674"/>
      <c r="AF17" s="674"/>
      <c r="AG17" s="674"/>
      <c r="AH17" s="674"/>
      <c r="AI17" s="674"/>
      <c r="AJ17" s="674"/>
      <c r="AK17" s="674"/>
      <c r="AL17" s="643">
        <v>50.1</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t="s">
        <v>110</v>
      </c>
      <c r="BH17" s="621"/>
      <c r="BI17" s="621"/>
      <c r="BJ17" s="621"/>
      <c r="BK17" s="621"/>
      <c r="BL17" s="621"/>
      <c r="BM17" s="621"/>
      <c r="BN17" s="622"/>
      <c r="BO17" s="673" t="s">
        <v>110</v>
      </c>
      <c r="BP17" s="673"/>
      <c r="BQ17" s="673"/>
      <c r="BR17" s="673"/>
      <c r="BS17" s="626" t="s">
        <v>110</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668819</v>
      </c>
      <c r="CS17" s="621"/>
      <c r="CT17" s="621"/>
      <c r="CU17" s="621"/>
      <c r="CV17" s="621"/>
      <c r="CW17" s="621"/>
      <c r="CX17" s="621"/>
      <c r="CY17" s="622"/>
      <c r="CZ17" s="673">
        <v>6.9</v>
      </c>
      <c r="DA17" s="673"/>
      <c r="DB17" s="673"/>
      <c r="DC17" s="673"/>
      <c r="DD17" s="626" t="s">
        <v>110</v>
      </c>
      <c r="DE17" s="621"/>
      <c r="DF17" s="621"/>
      <c r="DG17" s="621"/>
      <c r="DH17" s="621"/>
      <c r="DI17" s="621"/>
      <c r="DJ17" s="621"/>
      <c r="DK17" s="621"/>
      <c r="DL17" s="621"/>
      <c r="DM17" s="621"/>
      <c r="DN17" s="621"/>
      <c r="DO17" s="621"/>
      <c r="DP17" s="622"/>
      <c r="DQ17" s="626">
        <v>622450</v>
      </c>
      <c r="DR17" s="621"/>
      <c r="DS17" s="621"/>
      <c r="DT17" s="621"/>
      <c r="DU17" s="621"/>
      <c r="DV17" s="621"/>
      <c r="DW17" s="621"/>
      <c r="DX17" s="621"/>
      <c r="DY17" s="621"/>
      <c r="DZ17" s="621"/>
      <c r="EA17" s="621"/>
      <c r="EB17" s="621"/>
      <c r="EC17" s="656"/>
    </row>
    <row r="18" spans="2:133" ht="11.25" customHeight="1">
      <c r="B18" s="617" t="s">
        <v>249</v>
      </c>
      <c r="C18" s="618"/>
      <c r="D18" s="618"/>
      <c r="E18" s="618"/>
      <c r="F18" s="618"/>
      <c r="G18" s="618"/>
      <c r="H18" s="618"/>
      <c r="I18" s="618"/>
      <c r="J18" s="618"/>
      <c r="K18" s="618"/>
      <c r="L18" s="618"/>
      <c r="M18" s="618"/>
      <c r="N18" s="618"/>
      <c r="O18" s="618"/>
      <c r="P18" s="618"/>
      <c r="Q18" s="619"/>
      <c r="R18" s="620">
        <v>205496</v>
      </c>
      <c r="S18" s="621"/>
      <c r="T18" s="621"/>
      <c r="U18" s="621"/>
      <c r="V18" s="621"/>
      <c r="W18" s="621"/>
      <c r="X18" s="621"/>
      <c r="Y18" s="622"/>
      <c r="Z18" s="673">
        <v>2</v>
      </c>
      <c r="AA18" s="673"/>
      <c r="AB18" s="673"/>
      <c r="AC18" s="673"/>
      <c r="AD18" s="674" t="s">
        <v>110</v>
      </c>
      <c r="AE18" s="674"/>
      <c r="AF18" s="674"/>
      <c r="AG18" s="674"/>
      <c r="AH18" s="674"/>
      <c r="AI18" s="674"/>
      <c r="AJ18" s="674"/>
      <c r="AK18" s="674"/>
      <c r="AL18" s="643" t="s">
        <v>110</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110</v>
      </c>
      <c r="BH18" s="621"/>
      <c r="BI18" s="621"/>
      <c r="BJ18" s="621"/>
      <c r="BK18" s="621"/>
      <c r="BL18" s="621"/>
      <c r="BM18" s="621"/>
      <c r="BN18" s="622"/>
      <c r="BO18" s="673" t="s">
        <v>110</v>
      </c>
      <c r="BP18" s="673"/>
      <c r="BQ18" s="673"/>
      <c r="BR18" s="673"/>
      <c r="BS18" s="626" t="s">
        <v>110</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110</v>
      </c>
      <c r="CS18" s="621"/>
      <c r="CT18" s="621"/>
      <c r="CU18" s="621"/>
      <c r="CV18" s="621"/>
      <c r="CW18" s="621"/>
      <c r="CX18" s="621"/>
      <c r="CY18" s="622"/>
      <c r="CZ18" s="673" t="s">
        <v>110</v>
      </c>
      <c r="DA18" s="673"/>
      <c r="DB18" s="673"/>
      <c r="DC18" s="673"/>
      <c r="DD18" s="626" t="s">
        <v>110</v>
      </c>
      <c r="DE18" s="621"/>
      <c r="DF18" s="621"/>
      <c r="DG18" s="621"/>
      <c r="DH18" s="621"/>
      <c r="DI18" s="621"/>
      <c r="DJ18" s="621"/>
      <c r="DK18" s="621"/>
      <c r="DL18" s="621"/>
      <c r="DM18" s="621"/>
      <c r="DN18" s="621"/>
      <c r="DO18" s="621"/>
      <c r="DP18" s="622"/>
      <c r="DQ18" s="626" t="s">
        <v>110</v>
      </c>
      <c r="DR18" s="621"/>
      <c r="DS18" s="621"/>
      <c r="DT18" s="621"/>
      <c r="DU18" s="621"/>
      <c r="DV18" s="621"/>
      <c r="DW18" s="621"/>
      <c r="DX18" s="621"/>
      <c r="DY18" s="621"/>
      <c r="DZ18" s="621"/>
      <c r="EA18" s="621"/>
      <c r="EB18" s="621"/>
      <c r="EC18" s="656"/>
    </row>
    <row r="19" spans="2:133" ht="11.25" customHeight="1">
      <c r="B19" s="617" t="s">
        <v>252</v>
      </c>
      <c r="C19" s="618"/>
      <c r="D19" s="618"/>
      <c r="E19" s="618"/>
      <c r="F19" s="618"/>
      <c r="G19" s="618"/>
      <c r="H19" s="618"/>
      <c r="I19" s="618"/>
      <c r="J19" s="618"/>
      <c r="K19" s="618"/>
      <c r="L19" s="618"/>
      <c r="M19" s="618"/>
      <c r="N19" s="618"/>
      <c r="O19" s="618"/>
      <c r="P19" s="618"/>
      <c r="Q19" s="619"/>
      <c r="R19" s="620" t="s">
        <v>110</v>
      </c>
      <c r="S19" s="621"/>
      <c r="T19" s="621"/>
      <c r="U19" s="621"/>
      <c r="V19" s="621"/>
      <c r="W19" s="621"/>
      <c r="X19" s="621"/>
      <c r="Y19" s="622"/>
      <c r="Z19" s="673" t="s">
        <v>110</v>
      </c>
      <c r="AA19" s="673"/>
      <c r="AB19" s="673"/>
      <c r="AC19" s="673"/>
      <c r="AD19" s="674" t="s">
        <v>110</v>
      </c>
      <c r="AE19" s="674"/>
      <c r="AF19" s="674"/>
      <c r="AG19" s="674"/>
      <c r="AH19" s="674"/>
      <c r="AI19" s="674"/>
      <c r="AJ19" s="674"/>
      <c r="AK19" s="674"/>
      <c r="AL19" s="643" t="s">
        <v>110</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8</v>
      </c>
      <c r="BH19" s="621"/>
      <c r="BI19" s="621"/>
      <c r="BJ19" s="621"/>
      <c r="BK19" s="621"/>
      <c r="BL19" s="621"/>
      <c r="BM19" s="621"/>
      <c r="BN19" s="622"/>
      <c r="BO19" s="673">
        <v>0</v>
      </c>
      <c r="BP19" s="673"/>
      <c r="BQ19" s="673"/>
      <c r="BR19" s="673"/>
      <c r="BS19" s="626" t="s">
        <v>110</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110</v>
      </c>
      <c r="CS19" s="621"/>
      <c r="CT19" s="621"/>
      <c r="CU19" s="621"/>
      <c r="CV19" s="621"/>
      <c r="CW19" s="621"/>
      <c r="CX19" s="621"/>
      <c r="CY19" s="622"/>
      <c r="CZ19" s="673" t="s">
        <v>110</v>
      </c>
      <c r="DA19" s="673"/>
      <c r="DB19" s="673"/>
      <c r="DC19" s="673"/>
      <c r="DD19" s="626" t="s">
        <v>110</v>
      </c>
      <c r="DE19" s="621"/>
      <c r="DF19" s="621"/>
      <c r="DG19" s="621"/>
      <c r="DH19" s="621"/>
      <c r="DI19" s="621"/>
      <c r="DJ19" s="621"/>
      <c r="DK19" s="621"/>
      <c r="DL19" s="621"/>
      <c r="DM19" s="621"/>
      <c r="DN19" s="621"/>
      <c r="DO19" s="621"/>
      <c r="DP19" s="622"/>
      <c r="DQ19" s="626" t="s">
        <v>110</v>
      </c>
      <c r="DR19" s="621"/>
      <c r="DS19" s="621"/>
      <c r="DT19" s="621"/>
      <c r="DU19" s="621"/>
      <c r="DV19" s="621"/>
      <c r="DW19" s="621"/>
      <c r="DX19" s="621"/>
      <c r="DY19" s="621"/>
      <c r="DZ19" s="621"/>
      <c r="EA19" s="621"/>
      <c r="EB19" s="621"/>
      <c r="EC19" s="656"/>
    </row>
    <row r="20" spans="2:133" ht="11.25" customHeight="1">
      <c r="B20" s="617" t="s">
        <v>255</v>
      </c>
      <c r="C20" s="618"/>
      <c r="D20" s="618"/>
      <c r="E20" s="618"/>
      <c r="F20" s="618"/>
      <c r="G20" s="618"/>
      <c r="H20" s="618"/>
      <c r="I20" s="618"/>
      <c r="J20" s="618"/>
      <c r="K20" s="618"/>
      <c r="L20" s="618"/>
      <c r="M20" s="618"/>
      <c r="N20" s="618"/>
      <c r="O20" s="618"/>
      <c r="P20" s="618"/>
      <c r="Q20" s="619"/>
      <c r="R20" s="620">
        <v>5513502</v>
      </c>
      <c r="S20" s="621"/>
      <c r="T20" s="621"/>
      <c r="U20" s="621"/>
      <c r="V20" s="621"/>
      <c r="W20" s="621"/>
      <c r="X20" s="621"/>
      <c r="Y20" s="622"/>
      <c r="Z20" s="673">
        <v>54.8</v>
      </c>
      <c r="AA20" s="673"/>
      <c r="AB20" s="673"/>
      <c r="AC20" s="673"/>
      <c r="AD20" s="674">
        <v>5307998</v>
      </c>
      <c r="AE20" s="674"/>
      <c r="AF20" s="674"/>
      <c r="AG20" s="674"/>
      <c r="AH20" s="674"/>
      <c r="AI20" s="674"/>
      <c r="AJ20" s="674"/>
      <c r="AK20" s="674"/>
      <c r="AL20" s="643">
        <v>99.5</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8</v>
      </c>
      <c r="BH20" s="621"/>
      <c r="BI20" s="621"/>
      <c r="BJ20" s="621"/>
      <c r="BK20" s="621"/>
      <c r="BL20" s="621"/>
      <c r="BM20" s="621"/>
      <c r="BN20" s="622"/>
      <c r="BO20" s="673">
        <v>0</v>
      </c>
      <c r="BP20" s="673"/>
      <c r="BQ20" s="673"/>
      <c r="BR20" s="673"/>
      <c r="BS20" s="626" t="s">
        <v>110</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9713270</v>
      </c>
      <c r="CS20" s="621"/>
      <c r="CT20" s="621"/>
      <c r="CU20" s="621"/>
      <c r="CV20" s="621"/>
      <c r="CW20" s="621"/>
      <c r="CX20" s="621"/>
      <c r="CY20" s="622"/>
      <c r="CZ20" s="673">
        <v>100</v>
      </c>
      <c r="DA20" s="673"/>
      <c r="DB20" s="673"/>
      <c r="DC20" s="673"/>
      <c r="DD20" s="626">
        <v>724238</v>
      </c>
      <c r="DE20" s="621"/>
      <c r="DF20" s="621"/>
      <c r="DG20" s="621"/>
      <c r="DH20" s="621"/>
      <c r="DI20" s="621"/>
      <c r="DJ20" s="621"/>
      <c r="DK20" s="621"/>
      <c r="DL20" s="621"/>
      <c r="DM20" s="621"/>
      <c r="DN20" s="621"/>
      <c r="DO20" s="621"/>
      <c r="DP20" s="622"/>
      <c r="DQ20" s="626">
        <v>6026801</v>
      </c>
      <c r="DR20" s="621"/>
      <c r="DS20" s="621"/>
      <c r="DT20" s="621"/>
      <c r="DU20" s="621"/>
      <c r="DV20" s="621"/>
      <c r="DW20" s="621"/>
      <c r="DX20" s="621"/>
      <c r="DY20" s="621"/>
      <c r="DZ20" s="621"/>
      <c r="EA20" s="621"/>
      <c r="EB20" s="621"/>
      <c r="EC20" s="656"/>
    </row>
    <row r="21" spans="2:133" ht="11.25" customHeight="1">
      <c r="B21" s="617" t="s">
        <v>258</v>
      </c>
      <c r="C21" s="618"/>
      <c r="D21" s="618"/>
      <c r="E21" s="618"/>
      <c r="F21" s="618"/>
      <c r="G21" s="618"/>
      <c r="H21" s="618"/>
      <c r="I21" s="618"/>
      <c r="J21" s="618"/>
      <c r="K21" s="618"/>
      <c r="L21" s="618"/>
      <c r="M21" s="618"/>
      <c r="N21" s="618"/>
      <c r="O21" s="618"/>
      <c r="P21" s="618"/>
      <c r="Q21" s="619"/>
      <c r="R21" s="620">
        <v>4072</v>
      </c>
      <c r="S21" s="621"/>
      <c r="T21" s="621"/>
      <c r="U21" s="621"/>
      <c r="V21" s="621"/>
      <c r="W21" s="621"/>
      <c r="X21" s="621"/>
      <c r="Y21" s="622"/>
      <c r="Z21" s="673">
        <v>0</v>
      </c>
      <c r="AA21" s="673"/>
      <c r="AB21" s="673"/>
      <c r="AC21" s="673"/>
      <c r="AD21" s="674">
        <v>4072</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t="s">
        <v>110</v>
      </c>
      <c r="BH21" s="621"/>
      <c r="BI21" s="621"/>
      <c r="BJ21" s="621"/>
      <c r="BK21" s="621"/>
      <c r="BL21" s="621"/>
      <c r="BM21" s="621"/>
      <c r="BN21" s="622"/>
      <c r="BO21" s="673" t="s">
        <v>110</v>
      </c>
      <c r="BP21" s="673"/>
      <c r="BQ21" s="673"/>
      <c r="BR21" s="673"/>
      <c r="BS21" s="626" t="s">
        <v>110</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260</v>
      </c>
      <c r="C22" s="618"/>
      <c r="D22" s="618"/>
      <c r="E22" s="618"/>
      <c r="F22" s="618"/>
      <c r="G22" s="618"/>
      <c r="H22" s="618"/>
      <c r="I22" s="618"/>
      <c r="J22" s="618"/>
      <c r="K22" s="618"/>
      <c r="L22" s="618"/>
      <c r="M22" s="618"/>
      <c r="N22" s="618"/>
      <c r="O22" s="618"/>
      <c r="P22" s="618"/>
      <c r="Q22" s="619"/>
      <c r="R22" s="620">
        <v>239509</v>
      </c>
      <c r="S22" s="621"/>
      <c r="T22" s="621"/>
      <c r="U22" s="621"/>
      <c r="V22" s="621"/>
      <c r="W22" s="621"/>
      <c r="X22" s="621"/>
      <c r="Y22" s="622"/>
      <c r="Z22" s="673">
        <v>2.4</v>
      </c>
      <c r="AA22" s="673"/>
      <c r="AB22" s="673"/>
      <c r="AC22" s="673"/>
      <c r="AD22" s="674" t="s">
        <v>110</v>
      </c>
      <c r="AE22" s="674"/>
      <c r="AF22" s="674"/>
      <c r="AG22" s="674"/>
      <c r="AH22" s="674"/>
      <c r="AI22" s="674"/>
      <c r="AJ22" s="674"/>
      <c r="AK22" s="674"/>
      <c r="AL22" s="643" t="s">
        <v>110</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110</v>
      </c>
      <c r="BH22" s="621"/>
      <c r="BI22" s="621"/>
      <c r="BJ22" s="621"/>
      <c r="BK22" s="621"/>
      <c r="BL22" s="621"/>
      <c r="BM22" s="621"/>
      <c r="BN22" s="622"/>
      <c r="BO22" s="673" t="s">
        <v>110</v>
      </c>
      <c r="BP22" s="673"/>
      <c r="BQ22" s="673"/>
      <c r="BR22" s="673"/>
      <c r="BS22" s="626" t="s">
        <v>110</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263</v>
      </c>
      <c r="C23" s="618"/>
      <c r="D23" s="618"/>
      <c r="E23" s="618"/>
      <c r="F23" s="618"/>
      <c r="G23" s="618"/>
      <c r="H23" s="618"/>
      <c r="I23" s="618"/>
      <c r="J23" s="618"/>
      <c r="K23" s="618"/>
      <c r="L23" s="618"/>
      <c r="M23" s="618"/>
      <c r="N23" s="618"/>
      <c r="O23" s="618"/>
      <c r="P23" s="618"/>
      <c r="Q23" s="619"/>
      <c r="R23" s="620">
        <v>125044</v>
      </c>
      <c r="S23" s="621"/>
      <c r="T23" s="621"/>
      <c r="U23" s="621"/>
      <c r="V23" s="621"/>
      <c r="W23" s="621"/>
      <c r="X23" s="621"/>
      <c r="Y23" s="622"/>
      <c r="Z23" s="673">
        <v>1.2</v>
      </c>
      <c r="AA23" s="673"/>
      <c r="AB23" s="673"/>
      <c r="AC23" s="673"/>
      <c r="AD23" s="674">
        <v>5724</v>
      </c>
      <c r="AE23" s="674"/>
      <c r="AF23" s="674"/>
      <c r="AG23" s="674"/>
      <c r="AH23" s="674"/>
      <c r="AI23" s="674"/>
      <c r="AJ23" s="674"/>
      <c r="AK23" s="674"/>
      <c r="AL23" s="643">
        <v>0.1</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8</v>
      </c>
      <c r="BH23" s="621"/>
      <c r="BI23" s="621"/>
      <c r="BJ23" s="621"/>
      <c r="BK23" s="621"/>
      <c r="BL23" s="621"/>
      <c r="BM23" s="621"/>
      <c r="BN23" s="622"/>
      <c r="BO23" s="673">
        <v>0</v>
      </c>
      <c r="BP23" s="673"/>
      <c r="BQ23" s="673"/>
      <c r="BR23" s="673"/>
      <c r="BS23" s="626" t="s">
        <v>110</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c r="B24" s="617" t="s">
        <v>270</v>
      </c>
      <c r="C24" s="618"/>
      <c r="D24" s="618"/>
      <c r="E24" s="618"/>
      <c r="F24" s="618"/>
      <c r="G24" s="618"/>
      <c r="H24" s="618"/>
      <c r="I24" s="618"/>
      <c r="J24" s="618"/>
      <c r="K24" s="618"/>
      <c r="L24" s="618"/>
      <c r="M24" s="618"/>
      <c r="N24" s="618"/>
      <c r="O24" s="618"/>
      <c r="P24" s="618"/>
      <c r="Q24" s="619"/>
      <c r="R24" s="620">
        <v>19588</v>
      </c>
      <c r="S24" s="621"/>
      <c r="T24" s="621"/>
      <c r="U24" s="621"/>
      <c r="V24" s="621"/>
      <c r="W24" s="621"/>
      <c r="X24" s="621"/>
      <c r="Y24" s="622"/>
      <c r="Z24" s="673">
        <v>0.2</v>
      </c>
      <c r="AA24" s="673"/>
      <c r="AB24" s="673"/>
      <c r="AC24" s="673"/>
      <c r="AD24" s="674" t="s">
        <v>110</v>
      </c>
      <c r="AE24" s="674"/>
      <c r="AF24" s="674"/>
      <c r="AG24" s="674"/>
      <c r="AH24" s="674"/>
      <c r="AI24" s="674"/>
      <c r="AJ24" s="674"/>
      <c r="AK24" s="674"/>
      <c r="AL24" s="643" t="s">
        <v>110</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110</v>
      </c>
      <c r="BH24" s="621"/>
      <c r="BI24" s="621"/>
      <c r="BJ24" s="621"/>
      <c r="BK24" s="621"/>
      <c r="BL24" s="621"/>
      <c r="BM24" s="621"/>
      <c r="BN24" s="622"/>
      <c r="BO24" s="673" t="s">
        <v>110</v>
      </c>
      <c r="BP24" s="673"/>
      <c r="BQ24" s="673"/>
      <c r="BR24" s="673"/>
      <c r="BS24" s="626" t="s">
        <v>110</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5043858</v>
      </c>
      <c r="CS24" s="671"/>
      <c r="CT24" s="671"/>
      <c r="CU24" s="671"/>
      <c r="CV24" s="671"/>
      <c r="CW24" s="671"/>
      <c r="CX24" s="671"/>
      <c r="CY24" s="718"/>
      <c r="CZ24" s="722">
        <v>51.9</v>
      </c>
      <c r="DA24" s="723"/>
      <c r="DB24" s="723"/>
      <c r="DC24" s="724"/>
      <c r="DD24" s="717">
        <v>2642539</v>
      </c>
      <c r="DE24" s="671"/>
      <c r="DF24" s="671"/>
      <c r="DG24" s="671"/>
      <c r="DH24" s="671"/>
      <c r="DI24" s="671"/>
      <c r="DJ24" s="671"/>
      <c r="DK24" s="718"/>
      <c r="DL24" s="717">
        <v>2627228</v>
      </c>
      <c r="DM24" s="671"/>
      <c r="DN24" s="671"/>
      <c r="DO24" s="671"/>
      <c r="DP24" s="671"/>
      <c r="DQ24" s="671"/>
      <c r="DR24" s="671"/>
      <c r="DS24" s="671"/>
      <c r="DT24" s="671"/>
      <c r="DU24" s="671"/>
      <c r="DV24" s="718"/>
      <c r="DW24" s="719">
        <v>46.9</v>
      </c>
      <c r="DX24" s="688"/>
      <c r="DY24" s="688"/>
      <c r="DZ24" s="688"/>
      <c r="EA24" s="688"/>
      <c r="EB24" s="688"/>
      <c r="EC24" s="720"/>
    </row>
    <row r="25" spans="2:133" ht="11.25" customHeight="1">
      <c r="B25" s="617" t="s">
        <v>273</v>
      </c>
      <c r="C25" s="618"/>
      <c r="D25" s="618"/>
      <c r="E25" s="618"/>
      <c r="F25" s="618"/>
      <c r="G25" s="618"/>
      <c r="H25" s="618"/>
      <c r="I25" s="618"/>
      <c r="J25" s="618"/>
      <c r="K25" s="618"/>
      <c r="L25" s="618"/>
      <c r="M25" s="618"/>
      <c r="N25" s="618"/>
      <c r="O25" s="618"/>
      <c r="P25" s="618"/>
      <c r="Q25" s="619"/>
      <c r="R25" s="620">
        <v>1795986</v>
      </c>
      <c r="S25" s="621"/>
      <c r="T25" s="621"/>
      <c r="U25" s="621"/>
      <c r="V25" s="621"/>
      <c r="W25" s="621"/>
      <c r="X25" s="621"/>
      <c r="Y25" s="622"/>
      <c r="Z25" s="673">
        <v>17.8</v>
      </c>
      <c r="AA25" s="673"/>
      <c r="AB25" s="673"/>
      <c r="AC25" s="673"/>
      <c r="AD25" s="674" t="s">
        <v>110</v>
      </c>
      <c r="AE25" s="674"/>
      <c r="AF25" s="674"/>
      <c r="AG25" s="674"/>
      <c r="AH25" s="674"/>
      <c r="AI25" s="674"/>
      <c r="AJ25" s="674"/>
      <c r="AK25" s="674"/>
      <c r="AL25" s="643" t="s">
        <v>110</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110</v>
      </c>
      <c r="BH25" s="621"/>
      <c r="BI25" s="621"/>
      <c r="BJ25" s="621"/>
      <c r="BK25" s="621"/>
      <c r="BL25" s="621"/>
      <c r="BM25" s="621"/>
      <c r="BN25" s="622"/>
      <c r="BO25" s="673" t="s">
        <v>110</v>
      </c>
      <c r="BP25" s="673"/>
      <c r="BQ25" s="673"/>
      <c r="BR25" s="673"/>
      <c r="BS25" s="626" t="s">
        <v>110</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1268698</v>
      </c>
      <c r="CS25" s="639"/>
      <c r="CT25" s="639"/>
      <c r="CU25" s="639"/>
      <c r="CV25" s="639"/>
      <c r="CW25" s="639"/>
      <c r="CX25" s="639"/>
      <c r="CY25" s="640"/>
      <c r="CZ25" s="623">
        <v>13.1</v>
      </c>
      <c r="DA25" s="641"/>
      <c r="DB25" s="641"/>
      <c r="DC25" s="642"/>
      <c r="DD25" s="626">
        <v>1158429</v>
      </c>
      <c r="DE25" s="639"/>
      <c r="DF25" s="639"/>
      <c r="DG25" s="639"/>
      <c r="DH25" s="639"/>
      <c r="DI25" s="639"/>
      <c r="DJ25" s="639"/>
      <c r="DK25" s="640"/>
      <c r="DL25" s="626">
        <v>1149982</v>
      </c>
      <c r="DM25" s="639"/>
      <c r="DN25" s="639"/>
      <c r="DO25" s="639"/>
      <c r="DP25" s="639"/>
      <c r="DQ25" s="639"/>
      <c r="DR25" s="639"/>
      <c r="DS25" s="639"/>
      <c r="DT25" s="639"/>
      <c r="DU25" s="639"/>
      <c r="DV25" s="640"/>
      <c r="DW25" s="643">
        <v>20.5</v>
      </c>
      <c r="DX25" s="644"/>
      <c r="DY25" s="644"/>
      <c r="DZ25" s="644"/>
      <c r="EA25" s="644"/>
      <c r="EB25" s="644"/>
      <c r="EC25" s="645"/>
    </row>
    <row r="26" spans="2:133" ht="11.25" customHeight="1">
      <c r="B26" s="714" t="s">
        <v>276</v>
      </c>
      <c r="C26" s="715"/>
      <c r="D26" s="715"/>
      <c r="E26" s="715"/>
      <c r="F26" s="715"/>
      <c r="G26" s="715"/>
      <c r="H26" s="715"/>
      <c r="I26" s="715"/>
      <c r="J26" s="715"/>
      <c r="K26" s="715"/>
      <c r="L26" s="715"/>
      <c r="M26" s="715"/>
      <c r="N26" s="715"/>
      <c r="O26" s="715"/>
      <c r="P26" s="715"/>
      <c r="Q26" s="716"/>
      <c r="R26" s="620" t="s">
        <v>110</v>
      </c>
      <c r="S26" s="621"/>
      <c r="T26" s="621"/>
      <c r="U26" s="621"/>
      <c r="V26" s="621"/>
      <c r="W26" s="621"/>
      <c r="X26" s="621"/>
      <c r="Y26" s="622"/>
      <c r="Z26" s="673" t="s">
        <v>110</v>
      </c>
      <c r="AA26" s="673"/>
      <c r="AB26" s="673"/>
      <c r="AC26" s="673"/>
      <c r="AD26" s="674" t="s">
        <v>110</v>
      </c>
      <c r="AE26" s="674"/>
      <c r="AF26" s="674"/>
      <c r="AG26" s="674"/>
      <c r="AH26" s="674"/>
      <c r="AI26" s="674"/>
      <c r="AJ26" s="674"/>
      <c r="AK26" s="674"/>
      <c r="AL26" s="643" t="s">
        <v>110</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110</v>
      </c>
      <c r="BH26" s="621"/>
      <c r="BI26" s="621"/>
      <c r="BJ26" s="621"/>
      <c r="BK26" s="621"/>
      <c r="BL26" s="621"/>
      <c r="BM26" s="621"/>
      <c r="BN26" s="622"/>
      <c r="BO26" s="673" t="s">
        <v>110</v>
      </c>
      <c r="BP26" s="673"/>
      <c r="BQ26" s="673"/>
      <c r="BR26" s="673"/>
      <c r="BS26" s="626" t="s">
        <v>110</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862856</v>
      </c>
      <c r="CS26" s="621"/>
      <c r="CT26" s="621"/>
      <c r="CU26" s="621"/>
      <c r="CV26" s="621"/>
      <c r="CW26" s="621"/>
      <c r="CX26" s="621"/>
      <c r="CY26" s="622"/>
      <c r="CZ26" s="623">
        <v>8.9</v>
      </c>
      <c r="DA26" s="641"/>
      <c r="DB26" s="641"/>
      <c r="DC26" s="642"/>
      <c r="DD26" s="626">
        <v>775828</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c r="B27" s="617" t="s">
        <v>279</v>
      </c>
      <c r="C27" s="618"/>
      <c r="D27" s="618"/>
      <c r="E27" s="618"/>
      <c r="F27" s="618"/>
      <c r="G27" s="618"/>
      <c r="H27" s="618"/>
      <c r="I27" s="618"/>
      <c r="J27" s="618"/>
      <c r="K27" s="618"/>
      <c r="L27" s="618"/>
      <c r="M27" s="618"/>
      <c r="N27" s="618"/>
      <c r="O27" s="618"/>
      <c r="P27" s="618"/>
      <c r="Q27" s="619"/>
      <c r="R27" s="620">
        <v>1031150</v>
      </c>
      <c r="S27" s="621"/>
      <c r="T27" s="621"/>
      <c r="U27" s="621"/>
      <c r="V27" s="621"/>
      <c r="W27" s="621"/>
      <c r="X27" s="621"/>
      <c r="Y27" s="622"/>
      <c r="Z27" s="673">
        <v>10.199999999999999</v>
      </c>
      <c r="AA27" s="673"/>
      <c r="AB27" s="673"/>
      <c r="AC27" s="673"/>
      <c r="AD27" s="674" t="s">
        <v>110</v>
      </c>
      <c r="AE27" s="674"/>
      <c r="AF27" s="674"/>
      <c r="AG27" s="674"/>
      <c r="AH27" s="674"/>
      <c r="AI27" s="674"/>
      <c r="AJ27" s="674"/>
      <c r="AK27" s="674"/>
      <c r="AL27" s="643" t="s">
        <v>110</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2070770</v>
      </c>
      <c r="BH27" s="621"/>
      <c r="BI27" s="621"/>
      <c r="BJ27" s="621"/>
      <c r="BK27" s="621"/>
      <c r="BL27" s="621"/>
      <c r="BM27" s="621"/>
      <c r="BN27" s="622"/>
      <c r="BO27" s="673">
        <v>100</v>
      </c>
      <c r="BP27" s="673"/>
      <c r="BQ27" s="673"/>
      <c r="BR27" s="673"/>
      <c r="BS27" s="626">
        <v>13101</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3106341</v>
      </c>
      <c r="CS27" s="639"/>
      <c r="CT27" s="639"/>
      <c r="CU27" s="639"/>
      <c r="CV27" s="639"/>
      <c r="CW27" s="639"/>
      <c r="CX27" s="639"/>
      <c r="CY27" s="640"/>
      <c r="CZ27" s="623">
        <v>32</v>
      </c>
      <c r="DA27" s="641"/>
      <c r="DB27" s="641"/>
      <c r="DC27" s="642"/>
      <c r="DD27" s="626">
        <v>861660</v>
      </c>
      <c r="DE27" s="639"/>
      <c r="DF27" s="639"/>
      <c r="DG27" s="639"/>
      <c r="DH27" s="639"/>
      <c r="DI27" s="639"/>
      <c r="DJ27" s="639"/>
      <c r="DK27" s="640"/>
      <c r="DL27" s="626">
        <v>854796</v>
      </c>
      <c r="DM27" s="639"/>
      <c r="DN27" s="639"/>
      <c r="DO27" s="639"/>
      <c r="DP27" s="639"/>
      <c r="DQ27" s="639"/>
      <c r="DR27" s="639"/>
      <c r="DS27" s="639"/>
      <c r="DT27" s="639"/>
      <c r="DU27" s="639"/>
      <c r="DV27" s="640"/>
      <c r="DW27" s="643">
        <v>15.3</v>
      </c>
      <c r="DX27" s="644"/>
      <c r="DY27" s="644"/>
      <c r="DZ27" s="644"/>
      <c r="EA27" s="644"/>
      <c r="EB27" s="644"/>
      <c r="EC27" s="645"/>
    </row>
    <row r="28" spans="2:133" ht="11.25" customHeight="1">
      <c r="B28" s="617" t="s">
        <v>282</v>
      </c>
      <c r="C28" s="618"/>
      <c r="D28" s="618"/>
      <c r="E28" s="618"/>
      <c r="F28" s="618"/>
      <c r="G28" s="618"/>
      <c r="H28" s="618"/>
      <c r="I28" s="618"/>
      <c r="J28" s="618"/>
      <c r="K28" s="618"/>
      <c r="L28" s="618"/>
      <c r="M28" s="618"/>
      <c r="N28" s="618"/>
      <c r="O28" s="618"/>
      <c r="P28" s="618"/>
      <c r="Q28" s="619"/>
      <c r="R28" s="620">
        <v>11046</v>
      </c>
      <c r="S28" s="621"/>
      <c r="T28" s="621"/>
      <c r="U28" s="621"/>
      <c r="V28" s="621"/>
      <c r="W28" s="621"/>
      <c r="X28" s="621"/>
      <c r="Y28" s="622"/>
      <c r="Z28" s="673">
        <v>0.1</v>
      </c>
      <c r="AA28" s="673"/>
      <c r="AB28" s="673"/>
      <c r="AC28" s="673"/>
      <c r="AD28" s="674">
        <v>3121</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668819</v>
      </c>
      <c r="CS28" s="621"/>
      <c r="CT28" s="621"/>
      <c r="CU28" s="621"/>
      <c r="CV28" s="621"/>
      <c r="CW28" s="621"/>
      <c r="CX28" s="621"/>
      <c r="CY28" s="622"/>
      <c r="CZ28" s="623">
        <v>6.9</v>
      </c>
      <c r="DA28" s="641"/>
      <c r="DB28" s="641"/>
      <c r="DC28" s="642"/>
      <c r="DD28" s="626">
        <v>622450</v>
      </c>
      <c r="DE28" s="621"/>
      <c r="DF28" s="621"/>
      <c r="DG28" s="621"/>
      <c r="DH28" s="621"/>
      <c r="DI28" s="621"/>
      <c r="DJ28" s="621"/>
      <c r="DK28" s="622"/>
      <c r="DL28" s="626">
        <v>622450</v>
      </c>
      <c r="DM28" s="621"/>
      <c r="DN28" s="621"/>
      <c r="DO28" s="621"/>
      <c r="DP28" s="621"/>
      <c r="DQ28" s="621"/>
      <c r="DR28" s="621"/>
      <c r="DS28" s="621"/>
      <c r="DT28" s="621"/>
      <c r="DU28" s="621"/>
      <c r="DV28" s="622"/>
      <c r="DW28" s="643">
        <v>11.1</v>
      </c>
      <c r="DX28" s="644"/>
      <c r="DY28" s="644"/>
      <c r="DZ28" s="644"/>
      <c r="EA28" s="644"/>
      <c r="EB28" s="644"/>
      <c r="EC28" s="645"/>
    </row>
    <row r="29" spans="2:133" ht="11.25" customHeight="1">
      <c r="B29" s="617" t="s">
        <v>284</v>
      </c>
      <c r="C29" s="618"/>
      <c r="D29" s="618"/>
      <c r="E29" s="618"/>
      <c r="F29" s="618"/>
      <c r="G29" s="618"/>
      <c r="H29" s="618"/>
      <c r="I29" s="618"/>
      <c r="J29" s="618"/>
      <c r="K29" s="618"/>
      <c r="L29" s="618"/>
      <c r="M29" s="618"/>
      <c r="N29" s="618"/>
      <c r="O29" s="618"/>
      <c r="P29" s="618"/>
      <c r="Q29" s="619"/>
      <c r="R29" s="620">
        <v>114970</v>
      </c>
      <c r="S29" s="621"/>
      <c r="T29" s="621"/>
      <c r="U29" s="621"/>
      <c r="V29" s="621"/>
      <c r="W29" s="621"/>
      <c r="X29" s="621"/>
      <c r="Y29" s="622"/>
      <c r="Z29" s="673">
        <v>1.1000000000000001</v>
      </c>
      <c r="AA29" s="673"/>
      <c r="AB29" s="673"/>
      <c r="AC29" s="673"/>
      <c r="AD29" s="674" t="s">
        <v>110</v>
      </c>
      <c r="AE29" s="674"/>
      <c r="AF29" s="674"/>
      <c r="AG29" s="674"/>
      <c r="AH29" s="674"/>
      <c r="AI29" s="674"/>
      <c r="AJ29" s="674"/>
      <c r="AK29" s="674"/>
      <c r="AL29" s="643" t="s">
        <v>110</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56</v>
      </c>
      <c r="CG29" s="654"/>
      <c r="CH29" s="654"/>
      <c r="CI29" s="654"/>
      <c r="CJ29" s="654"/>
      <c r="CK29" s="654"/>
      <c r="CL29" s="654"/>
      <c r="CM29" s="654"/>
      <c r="CN29" s="654"/>
      <c r="CO29" s="654"/>
      <c r="CP29" s="654"/>
      <c r="CQ29" s="655"/>
      <c r="CR29" s="620">
        <v>668819</v>
      </c>
      <c r="CS29" s="639"/>
      <c r="CT29" s="639"/>
      <c r="CU29" s="639"/>
      <c r="CV29" s="639"/>
      <c r="CW29" s="639"/>
      <c r="CX29" s="639"/>
      <c r="CY29" s="640"/>
      <c r="CZ29" s="623">
        <v>6.9</v>
      </c>
      <c r="DA29" s="641"/>
      <c r="DB29" s="641"/>
      <c r="DC29" s="642"/>
      <c r="DD29" s="626">
        <v>622450</v>
      </c>
      <c r="DE29" s="639"/>
      <c r="DF29" s="639"/>
      <c r="DG29" s="639"/>
      <c r="DH29" s="639"/>
      <c r="DI29" s="639"/>
      <c r="DJ29" s="639"/>
      <c r="DK29" s="640"/>
      <c r="DL29" s="626">
        <v>622450</v>
      </c>
      <c r="DM29" s="639"/>
      <c r="DN29" s="639"/>
      <c r="DO29" s="639"/>
      <c r="DP29" s="639"/>
      <c r="DQ29" s="639"/>
      <c r="DR29" s="639"/>
      <c r="DS29" s="639"/>
      <c r="DT29" s="639"/>
      <c r="DU29" s="639"/>
      <c r="DV29" s="640"/>
      <c r="DW29" s="643">
        <v>11.1</v>
      </c>
      <c r="DX29" s="644"/>
      <c r="DY29" s="644"/>
      <c r="DZ29" s="644"/>
      <c r="EA29" s="644"/>
      <c r="EB29" s="644"/>
      <c r="EC29" s="645"/>
    </row>
    <row r="30" spans="2:133" ht="11.25" customHeight="1">
      <c r="B30" s="617" t="s">
        <v>288</v>
      </c>
      <c r="C30" s="618"/>
      <c r="D30" s="618"/>
      <c r="E30" s="618"/>
      <c r="F30" s="618"/>
      <c r="G30" s="618"/>
      <c r="H30" s="618"/>
      <c r="I30" s="618"/>
      <c r="J30" s="618"/>
      <c r="K30" s="618"/>
      <c r="L30" s="618"/>
      <c r="M30" s="618"/>
      <c r="N30" s="618"/>
      <c r="O30" s="618"/>
      <c r="P30" s="618"/>
      <c r="Q30" s="619"/>
      <c r="R30" s="620">
        <v>386993</v>
      </c>
      <c r="S30" s="621"/>
      <c r="T30" s="621"/>
      <c r="U30" s="621"/>
      <c r="V30" s="621"/>
      <c r="W30" s="621"/>
      <c r="X30" s="621"/>
      <c r="Y30" s="622"/>
      <c r="Z30" s="673">
        <v>3.8</v>
      </c>
      <c r="AA30" s="673"/>
      <c r="AB30" s="673"/>
      <c r="AC30" s="673"/>
      <c r="AD30" s="674" t="s">
        <v>110</v>
      </c>
      <c r="AE30" s="674"/>
      <c r="AF30" s="674"/>
      <c r="AG30" s="674"/>
      <c r="AH30" s="674"/>
      <c r="AI30" s="674"/>
      <c r="AJ30" s="674"/>
      <c r="AK30" s="674"/>
      <c r="AL30" s="643" t="s">
        <v>110</v>
      </c>
      <c r="AM30" s="675"/>
      <c r="AN30" s="675"/>
      <c r="AO30" s="676"/>
      <c r="AP30" s="698" t="s">
        <v>289</v>
      </c>
      <c r="AQ30" s="699"/>
      <c r="AR30" s="699"/>
      <c r="AS30" s="699"/>
      <c r="AT30" s="704" t="s">
        <v>290</v>
      </c>
      <c r="AU30" s="184"/>
      <c r="AV30" s="184"/>
      <c r="AW30" s="184"/>
      <c r="AX30" s="707" t="s">
        <v>169</v>
      </c>
      <c r="AY30" s="708"/>
      <c r="AZ30" s="708"/>
      <c r="BA30" s="708"/>
      <c r="BB30" s="708"/>
      <c r="BC30" s="708"/>
      <c r="BD30" s="708"/>
      <c r="BE30" s="708"/>
      <c r="BF30" s="709"/>
      <c r="BG30" s="686">
        <v>98.9</v>
      </c>
      <c r="BH30" s="687"/>
      <c r="BI30" s="687"/>
      <c r="BJ30" s="687"/>
      <c r="BK30" s="687"/>
      <c r="BL30" s="687"/>
      <c r="BM30" s="688">
        <v>96.4</v>
      </c>
      <c r="BN30" s="687"/>
      <c r="BO30" s="687"/>
      <c r="BP30" s="687"/>
      <c r="BQ30" s="689"/>
      <c r="BR30" s="686">
        <v>98.9</v>
      </c>
      <c r="BS30" s="687"/>
      <c r="BT30" s="687"/>
      <c r="BU30" s="687"/>
      <c r="BV30" s="687"/>
      <c r="BW30" s="687"/>
      <c r="BX30" s="688">
        <v>95.9</v>
      </c>
      <c r="BY30" s="687"/>
      <c r="BZ30" s="687"/>
      <c r="CA30" s="687"/>
      <c r="CB30" s="689"/>
      <c r="CD30" s="692"/>
      <c r="CE30" s="693"/>
      <c r="CF30" s="657" t="s">
        <v>291</v>
      </c>
      <c r="CG30" s="654"/>
      <c r="CH30" s="654"/>
      <c r="CI30" s="654"/>
      <c r="CJ30" s="654"/>
      <c r="CK30" s="654"/>
      <c r="CL30" s="654"/>
      <c r="CM30" s="654"/>
      <c r="CN30" s="654"/>
      <c r="CO30" s="654"/>
      <c r="CP30" s="654"/>
      <c r="CQ30" s="655"/>
      <c r="CR30" s="620">
        <v>593999</v>
      </c>
      <c r="CS30" s="621"/>
      <c r="CT30" s="621"/>
      <c r="CU30" s="621"/>
      <c r="CV30" s="621"/>
      <c r="CW30" s="621"/>
      <c r="CX30" s="621"/>
      <c r="CY30" s="622"/>
      <c r="CZ30" s="623">
        <v>6.1</v>
      </c>
      <c r="DA30" s="641"/>
      <c r="DB30" s="641"/>
      <c r="DC30" s="642"/>
      <c r="DD30" s="626">
        <v>559449</v>
      </c>
      <c r="DE30" s="621"/>
      <c r="DF30" s="621"/>
      <c r="DG30" s="621"/>
      <c r="DH30" s="621"/>
      <c r="DI30" s="621"/>
      <c r="DJ30" s="621"/>
      <c r="DK30" s="622"/>
      <c r="DL30" s="626">
        <v>559449</v>
      </c>
      <c r="DM30" s="621"/>
      <c r="DN30" s="621"/>
      <c r="DO30" s="621"/>
      <c r="DP30" s="621"/>
      <c r="DQ30" s="621"/>
      <c r="DR30" s="621"/>
      <c r="DS30" s="621"/>
      <c r="DT30" s="621"/>
      <c r="DU30" s="621"/>
      <c r="DV30" s="622"/>
      <c r="DW30" s="643">
        <v>10</v>
      </c>
      <c r="DX30" s="644"/>
      <c r="DY30" s="644"/>
      <c r="DZ30" s="644"/>
      <c r="EA30" s="644"/>
      <c r="EB30" s="644"/>
      <c r="EC30" s="645"/>
    </row>
    <row r="31" spans="2:133" ht="11.25" customHeight="1">
      <c r="B31" s="617" t="s">
        <v>292</v>
      </c>
      <c r="C31" s="618"/>
      <c r="D31" s="618"/>
      <c r="E31" s="618"/>
      <c r="F31" s="618"/>
      <c r="G31" s="618"/>
      <c r="H31" s="618"/>
      <c r="I31" s="618"/>
      <c r="J31" s="618"/>
      <c r="K31" s="618"/>
      <c r="L31" s="618"/>
      <c r="M31" s="618"/>
      <c r="N31" s="618"/>
      <c r="O31" s="618"/>
      <c r="P31" s="618"/>
      <c r="Q31" s="619"/>
      <c r="R31" s="620">
        <v>319781</v>
      </c>
      <c r="S31" s="621"/>
      <c r="T31" s="621"/>
      <c r="U31" s="621"/>
      <c r="V31" s="621"/>
      <c r="W31" s="621"/>
      <c r="X31" s="621"/>
      <c r="Y31" s="622"/>
      <c r="Z31" s="673">
        <v>3.2</v>
      </c>
      <c r="AA31" s="673"/>
      <c r="AB31" s="673"/>
      <c r="AC31" s="673"/>
      <c r="AD31" s="674" t="s">
        <v>110</v>
      </c>
      <c r="AE31" s="674"/>
      <c r="AF31" s="674"/>
      <c r="AG31" s="674"/>
      <c r="AH31" s="674"/>
      <c r="AI31" s="674"/>
      <c r="AJ31" s="674"/>
      <c r="AK31" s="674"/>
      <c r="AL31" s="643" t="s">
        <v>110</v>
      </c>
      <c r="AM31" s="675"/>
      <c r="AN31" s="675"/>
      <c r="AO31" s="676"/>
      <c r="AP31" s="700"/>
      <c r="AQ31" s="701"/>
      <c r="AR31" s="701"/>
      <c r="AS31" s="701"/>
      <c r="AT31" s="705"/>
      <c r="AU31" s="183" t="s">
        <v>293</v>
      </c>
      <c r="AV31" s="183"/>
      <c r="AW31" s="183"/>
      <c r="AX31" s="617" t="s">
        <v>294</v>
      </c>
      <c r="AY31" s="618"/>
      <c r="AZ31" s="618"/>
      <c r="BA31" s="618"/>
      <c r="BB31" s="618"/>
      <c r="BC31" s="618"/>
      <c r="BD31" s="618"/>
      <c r="BE31" s="618"/>
      <c r="BF31" s="619"/>
      <c r="BG31" s="684">
        <v>98.9</v>
      </c>
      <c r="BH31" s="639"/>
      <c r="BI31" s="639"/>
      <c r="BJ31" s="639"/>
      <c r="BK31" s="639"/>
      <c r="BL31" s="639"/>
      <c r="BM31" s="675">
        <v>97.1</v>
      </c>
      <c r="BN31" s="685"/>
      <c r="BO31" s="685"/>
      <c r="BP31" s="685"/>
      <c r="BQ31" s="649"/>
      <c r="BR31" s="684">
        <v>98.9</v>
      </c>
      <c r="BS31" s="639"/>
      <c r="BT31" s="639"/>
      <c r="BU31" s="639"/>
      <c r="BV31" s="639"/>
      <c r="BW31" s="639"/>
      <c r="BX31" s="675">
        <v>96.8</v>
      </c>
      <c r="BY31" s="685"/>
      <c r="BZ31" s="685"/>
      <c r="CA31" s="685"/>
      <c r="CB31" s="649"/>
      <c r="CD31" s="692"/>
      <c r="CE31" s="693"/>
      <c r="CF31" s="657" t="s">
        <v>295</v>
      </c>
      <c r="CG31" s="654"/>
      <c r="CH31" s="654"/>
      <c r="CI31" s="654"/>
      <c r="CJ31" s="654"/>
      <c r="CK31" s="654"/>
      <c r="CL31" s="654"/>
      <c r="CM31" s="654"/>
      <c r="CN31" s="654"/>
      <c r="CO31" s="654"/>
      <c r="CP31" s="654"/>
      <c r="CQ31" s="655"/>
      <c r="CR31" s="620">
        <v>74820</v>
      </c>
      <c r="CS31" s="639"/>
      <c r="CT31" s="639"/>
      <c r="CU31" s="639"/>
      <c r="CV31" s="639"/>
      <c r="CW31" s="639"/>
      <c r="CX31" s="639"/>
      <c r="CY31" s="640"/>
      <c r="CZ31" s="623">
        <v>0.8</v>
      </c>
      <c r="DA31" s="641"/>
      <c r="DB31" s="641"/>
      <c r="DC31" s="642"/>
      <c r="DD31" s="626">
        <v>63001</v>
      </c>
      <c r="DE31" s="639"/>
      <c r="DF31" s="639"/>
      <c r="DG31" s="639"/>
      <c r="DH31" s="639"/>
      <c r="DI31" s="639"/>
      <c r="DJ31" s="639"/>
      <c r="DK31" s="640"/>
      <c r="DL31" s="626">
        <v>63001</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296</v>
      </c>
      <c r="C32" s="618"/>
      <c r="D32" s="618"/>
      <c r="E32" s="618"/>
      <c r="F32" s="618"/>
      <c r="G32" s="618"/>
      <c r="H32" s="618"/>
      <c r="I32" s="618"/>
      <c r="J32" s="618"/>
      <c r="K32" s="618"/>
      <c r="L32" s="618"/>
      <c r="M32" s="618"/>
      <c r="N32" s="618"/>
      <c r="O32" s="618"/>
      <c r="P32" s="618"/>
      <c r="Q32" s="619"/>
      <c r="R32" s="620">
        <v>124115</v>
      </c>
      <c r="S32" s="621"/>
      <c r="T32" s="621"/>
      <c r="U32" s="621"/>
      <c r="V32" s="621"/>
      <c r="W32" s="621"/>
      <c r="X32" s="621"/>
      <c r="Y32" s="622"/>
      <c r="Z32" s="673">
        <v>1.2</v>
      </c>
      <c r="AA32" s="673"/>
      <c r="AB32" s="673"/>
      <c r="AC32" s="673"/>
      <c r="AD32" s="674">
        <v>11735</v>
      </c>
      <c r="AE32" s="674"/>
      <c r="AF32" s="674"/>
      <c r="AG32" s="674"/>
      <c r="AH32" s="674"/>
      <c r="AI32" s="674"/>
      <c r="AJ32" s="674"/>
      <c r="AK32" s="674"/>
      <c r="AL32" s="643">
        <v>0.2</v>
      </c>
      <c r="AM32" s="675"/>
      <c r="AN32" s="675"/>
      <c r="AO32" s="676"/>
      <c r="AP32" s="702"/>
      <c r="AQ32" s="703"/>
      <c r="AR32" s="703"/>
      <c r="AS32" s="703"/>
      <c r="AT32" s="706"/>
      <c r="AU32" s="185"/>
      <c r="AV32" s="185"/>
      <c r="AW32" s="185"/>
      <c r="AX32" s="601" t="s">
        <v>297</v>
      </c>
      <c r="AY32" s="602"/>
      <c r="AZ32" s="602"/>
      <c r="BA32" s="602"/>
      <c r="BB32" s="602"/>
      <c r="BC32" s="602"/>
      <c r="BD32" s="602"/>
      <c r="BE32" s="602"/>
      <c r="BF32" s="603"/>
      <c r="BG32" s="683">
        <v>98.8</v>
      </c>
      <c r="BH32" s="605"/>
      <c r="BI32" s="605"/>
      <c r="BJ32" s="605"/>
      <c r="BK32" s="605"/>
      <c r="BL32" s="605"/>
      <c r="BM32" s="668">
        <v>95.1</v>
      </c>
      <c r="BN32" s="605"/>
      <c r="BO32" s="605"/>
      <c r="BP32" s="605"/>
      <c r="BQ32" s="662"/>
      <c r="BR32" s="683">
        <v>98.9</v>
      </c>
      <c r="BS32" s="605"/>
      <c r="BT32" s="605"/>
      <c r="BU32" s="605"/>
      <c r="BV32" s="605"/>
      <c r="BW32" s="605"/>
      <c r="BX32" s="668">
        <v>94.3</v>
      </c>
      <c r="BY32" s="605"/>
      <c r="BZ32" s="605"/>
      <c r="CA32" s="605"/>
      <c r="CB32" s="662"/>
      <c r="CD32" s="694"/>
      <c r="CE32" s="695"/>
      <c r="CF32" s="657" t="s">
        <v>298</v>
      </c>
      <c r="CG32" s="654"/>
      <c r="CH32" s="654"/>
      <c r="CI32" s="654"/>
      <c r="CJ32" s="654"/>
      <c r="CK32" s="654"/>
      <c r="CL32" s="654"/>
      <c r="CM32" s="654"/>
      <c r="CN32" s="654"/>
      <c r="CO32" s="654"/>
      <c r="CP32" s="654"/>
      <c r="CQ32" s="655"/>
      <c r="CR32" s="620" t="s">
        <v>110</v>
      </c>
      <c r="CS32" s="621"/>
      <c r="CT32" s="621"/>
      <c r="CU32" s="621"/>
      <c r="CV32" s="621"/>
      <c r="CW32" s="621"/>
      <c r="CX32" s="621"/>
      <c r="CY32" s="622"/>
      <c r="CZ32" s="623" t="s">
        <v>110</v>
      </c>
      <c r="DA32" s="641"/>
      <c r="DB32" s="641"/>
      <c r="DC32" s="642"/>
      <c r="DD32" s="626" t="s">
        <v>110</v>
      </c>
      <c r="DE32" s="621"/>
      <c r="DF32" s="621"/>
      <c r="DG32" s="621"/>
      <c r="DH32" s="621"/>
      <c r="DI32" s="621"/>
      <c r="DJ32" s="621"/>
      <c r="DK32" s="622"/>
      <c r="DL32" s="626" t="s">
        <v>110</v>
      </c>
      <c r="DM32" s="621"/>
      <c r="DN32" s="621"/>
      <c r="DO32" s="621"/>
      <c r="DP32" s="621"/>
      <c r="DQ32" s="621"/>
      <c r="DR32" s="621"/>
      <c r="DS32" s="621"/>
      <c r="DT32" s="621"/>
      <c r="DU32" s="621"/>
      <c r="DV32" s="622"/>
      <c r="DW32" s="643" t="s">
        <v>110</v>
      </c>
      <c r="DX32" s="644"/>
      <c r="DY32" s="644"/>
      <c r="DZ32" s="644"/>
      <c r="EA32" s="644"/>
      <c r="EB32" s="644"/>
      <c r="EC32" s="645"/>
    </row>
    <row r="33" spans="2:133" ht="11.25" customHeight="1">
      <c r="B33" s="617" t="s">
        <v>299</v>
      </c>
      <c r="C33" s="618"/>
      <c r="D33" s="618"/>
      <c r="E33" s="618"/>
      <c r="F33" s="618"/>
      <c r="G33" s="618"/>
      <c r="H33" s="618"/>
      <c r="I33" s="618"/>
      <c r="J33" s="618"/>
      <c r="K33" s="618"/>
      <c r="L33" s="618"/>
      <c r="M33" s="618"/>
      <c r="N33" s="618"/>
      <c r="O33" s="618"/>
      <c r="P33" s="618"/>
      <c r="Q33" s="619"/>
      <c r="R33" s="620">
        <v>381938</v>
      </c>
      <c r="S33" s="621"/>
      <c r="T33" s="621"/>
      <c r="U33" s="621"/>
      <c r="V33" s="621"/>
      <c r="W33" s="621"/>
      <c r="X33" s="621"/>
      <c r="Y33" s="622"/>
      <c r="Z33" s="673">
        <v>3.8</v>
      </c>
      <c r="AA33" s="673"/>
      <c r="AB33" s="673"/>
      <c r="AC33" s="673"/>
      <c r="AD33" s="674" t="s">
        <v>110</v>
      </c>
      <c r="AE33" s="674"/>
      <c r="AF33" s="674"/>
      <c r="AG33" s="674"/>
      <c r="AH33" s="674"/>
      <c r="AI33" s="674"/>
      <c r="AJ33" s="674"/>
      <c r="AK33" s="674"/>
      <c r="AL33" s="643" t="s">
        <v>110</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300</v>
      </c>
      <c r="CE33" s="654"/>
      <c r="CF33" s="654"/>
      <c r="CG33" s="654"/>
      <c r="CH33" s="654"/>
      <c r="CI33" s="654"/>
      <c r="CJ33" s="654"/>
      <c r="CK33" s="654"/>
      <c r="CL33" s="654"/>
      <c r="CM33" s="654"/>
      <c r="CN33" s="654"/>
      <c r="CO33" s="654"/>
      <c r="CP33" s="654"/>
      <c r="CQ33" s="655"/>
      <c r="CR33" s="620">
        <v>3906709</v>
      </c>
      <c r="CS33" s="639"/>
      <c r="CT33" s="639"/>
      <c r="CU33" s="639"/>
      <c r="CV33" s="639"/>
      <c r="CW33" s="639"/>
      <c r="CX33" s="639"/>
      <c r="CY33" s="640"/>
      <c r="CZ33" s="623">
        <v>40.200000000000003</v>
      </c>
      <c r="DA33" s="641"/>
      <c r="DB33" s="641"/>
      <c r="DC33" s="642"/>
      <c r="DD33" s="626">
        <v>3125928</v>
      </c>
      <c r="DE33" s="639"/>
      <c r="DF33" s="639"/>
      <c r="DG33" s="639"/>
      <c r="DH33" s="639"/>
      <c r="DI33" s="639"/>
      <c r="DJ33" s="639"/>
      <c r="DK33" s="640"/>
      <c r="DL33" s="626">
        <v>2340229</v>
      </c>
      <c r="DM33" s="639"/>
      <c r="DN33" s="639"/>
      <c r="DO33" s="639"/>
      <c r="DP33" s="639"/>
      <c r="DQ33" s="639"/>
      <c r="DR33" s="639"/>
      <c r="DS33" s="639"/>
      <c r="DT33" s="639"/>
      <c r="DU33" s="639"/>
      <c r="DV33" s="640"/>
      <c r="DW33" s="643">
        <v>41.8</v>
      </c>
      <c r="DX33" s="644"/>
      <c r="DY33" s="644"/>
      <c r="DZ33" s="644"/>
      <c r="EA33" s="644"/>
      <c r="EB33" s="644"/>
      <c r="EC33" s="645"/>
    </row>
    <row r="34" spans="2:133" ht="11.25" customHeight="1">
      <c r="B34" s="617" t="s">
        <v>301</v>
      </c>
      <c r="C34" s="618"/>
      <c r="D34" s="618"/>
      <c r="E34" s="618"/>
      <c r="F34" s="618"/>
      <c r="G34" s="618"/>
      <c r="H34" s="618"/>
      <c r="I34" s="618"/>
      <c r="J34" s="618"/>
      <c r="K34" s="618"/>
      <c r="L34" s="618"/>
      <c r="M34" s="618"/>
      <c r="N34" s="618"/>
      <c r="O34" s="618"/>
      <c r="P34" s="618"/>
      <c r="Q34" s="619"/>
      <c r="R34" s="620" t="s">
        <v>110</v>
      </c>
      <c r="S34" s="621"/>
      <c r="T34" s="621"/>
      <c r="U34" s="621"/>
      <c r="V34" s="621"/>
      <c r="W34" s="621"/>
      <c r="X34" s="621"/>
      <c r="Y34" s="622"/>
      <c r="Z34" s="673" t="s">
        <v>110</v>
      </c>
      <c r="AA34" s="673"/>
      <c r="AB34" s="673"/>
      <c r="AC34" s="673"/>
      <c r="AD34" s="674" t="s">
        <v>110</v>
      </c>
      <c r="AE34" s="674"/>
      <c r="AF34" s="674"/>
      <c r="AG34" s="674"/>
      <c r="AH34" s="674"/>
      <c r="AI34" s="674"/>
      <c r="AJ34" s="674"/>
      <c r="AK34" s="674"/>
      <c r="AL34" s="643" t="s">
        <v>110</v>
      </c>
      <c r="AM34" s="675"/>
      <c r="AN34" s="675"/>
      <c r="AO34" s="676"/>
      <c r="AP34" s="188"/>
      <c r="AQ34" s="680" t="s">
        <v>302</v>
      </c>
      <c r="AR34" s="681"/>
      <c r="AS34" s="681"/>
      <c r="AT34" s="681"/>
      <c r="AU34" s="681"/>
      <c r="AV34" s="681"/>
      <c r="AW34" s="681"/>
      <c r="AX34" s="681"/>
      <c r="AY34" s="681"/>
      <c r="AZ34" s="681"/>
      <c r="BA34" s="681"/>
      <c r="BB34" s="681"/>
      <c r="BC34" s="681"/>
      <c r="BD34" s="681"/>
      <c r="BE34" s="681"/>
      <c r="BF34" s="682"/>
      <c r="BG34" s="680" t="s">
        <v>303</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304</v>
      </c>
      <c r="CE34" s="654"/>
      <c r="CF34" s="654"/>
      <c r="CG34" s="654"/>
      <c r="CH34" s="654"/>
      <c r="CI34" s="654"/>
      <c r="CJ34" s="654"/>
      <c r="CK34" s="654"/>
      <c r="CL34" s="654"/>
      <c r="CM34" s="654"/>
      <c r="CN34" s="654"/>
      <c r="CO34" s="654"/>
      <c r="CP34" s="654"/>
      <c r="CQ34" s="655"/>
      <c r="CR34" s="620">
        <v>1470776</v>
      </c>
      <c r="CS34" s="621"/>
      <c r="CT34" s="621"/>
      <c r="CU34" s="621"/>
      <c r="CV34" s="621"/>
      <c r="CW34" s="621"/>
      <c r="CX34" s="621"/>
      <c r="CY34" s="622"/>
      <c r="CZ34" s="623">
        <v>15.1</v>
      </c>
      <c r="DA34" s="641"/>
      <c r="DB34" s="641"/>
      <c r="DC34" s="642"/>
      <c r="DD34" s="626">
        <v>1148947</v>
      </c>
      <c r="DE34" s="621"/>
      <c r="DF34" s="621"/>
      <c r="DG34" s="621"/>
      <c r="DH34" s="621"/>
      <c r="DI34" s="621"/>
      <c r="DJ34" s="621"/>
      <c r="DK34" s="622"/>
      <c r="DL34" s="626">
        <v>1020126</v>
      </c>
      <c r="DM34" s="621"/>
      <c r="DN34" s="621"/>
      <c r="DO34" s="621"/>
      <c r="DP34" s="621"/>
      <c r="DQ34" s="621"/>
      <c r="DR34" s="621"/>
      <c r="DS34" s="621"/>
      <c r="DT34" s="621"/>
      <c r="DU34" s="621"/>
      <c r="DV34" s="622"/>
      <c r="DW34" s="643">
        <v>18.2</v>
      </c>
      <c r="DX34" s="644"/>
      <c r="DY34" s="644"/>
      <c r="DZ34" s="644"/>
      <c r="EA34" s="644"/>
      <c r="EB34" s="644"/>
      <c r="EC34" s="645"/>
    </row>
    <row r="35" spans="2:133" ht="11.25" customHeight="1">
      <c r="B35" s="617" t="s">
        <v>305</v>
      </c>
      <c r="C35" s="618"/>
      <c r="D35" s="618"/>
      <c r="E35" s="618"/>
      <c r="F35" s="618"/>
      <c r="G35" s="618"/>
      <c r="H35" s="618"/>
      <c r="I35" s="618"/>
      <c r="J35" s="618"/>
      <c r="K35" s="618"/>
      <c r="L35" s="618"/>
      <c r="M35" s="618"/>
      <c r="N35" s="618"/>
      <c r="O35" s="618"/>
      <c r="P35" s="618"/>
      <c r="Q35" s="619"/>
      <c r="R35" s="620">
        <v>266338</v>
      </c>
      <c r="S35" s="621"/>
      <c r="T35" s="621"/>
      <c r="U35" s="621"/>
      <c r="V35" s="621"/>
      <c r="W35" s="621"/>
      <c r="X35" s="621"/>
      <c r="Y35" s="622"/>
      <c r="Z35" s="673">
        <v>2.6</v>
      </c>
      <c r="AA35" s="673"/>
      <c r="AB35" s="673"/>
      <c r="AC35" s="673"/>
      <c r="AD35" s="674" t="s">
        <v>110</v>
      </c>
      <c r="AE35" s="674"/>
      <c r="AF35" s="674"/>
      <c r="AG35" s="674"/>
      <c r="AH35" s="674"/>
      <c r="AI35" s="674"/>
      <c r="AJ35" s="674"/>
      <c r="AK35" s="674"/>
      <c r="AL35" s="643" t="s">
        <v>110</v>
      </c>
      <c r="AM35" s="675"/>
      <c r="AN35" s="675"/>
      <c r="AO35" s="676"/>
      <c r="AP35" s="188"/>
      <c r="AQ35" s="677" t="s">
        <v>306</v>
      </c>
      <c r="AR35" s="678"/>
      <c r="AS35" s="678"/>
      <c r="AT35" s="678"/>
      <c r="AU35" s="678"/>
      <c r="AV35" s="678"/>
      <c r="AW35" s="678"/>
      <c r="AX35" s="678"/>
      <c r="AY35" s="679"/>
      <c r="AZ35" s="670">
        <v>1147779</v>
      </c>
      <c r="BA35" s="671"/>
      <c r="BB35" s="671"/>
      <c r="BC35" s="671"/>
      <c r="BD35" s="671"/>
      <c r="BE35" s="671"/>
      <c r="BF35" s="672"/>
      <c r="BG35" s="677" t="s">
        <v>307</v>
      </c>
      <c r="BH35" s="678"/>
      <c r="BI35" s="678"/>
      <c r="BJ35" s="678"/>
      <c r="BK35" s="678"/>
      <c r="BL35" s="678"/>
      <c r="BM35" s="678"/>
      <c r="BN35" s="678"/>
      <c r="BO35" s="678"/>
      <c r="BP35" s="678"/>
      <c r="BQ35" s="678"/>
      <c r="BR35" s="678"/>
      <c r="BS35" s="678"/>
      <c r="BT35" s="678"/>
      <c r="BU35" s="679"/>
      <c r="BV35" s="670">
        <v>202810</v>
      </c>
      <c r="BW35" s="671"/>
      <c r="BX35" s="671"/>
      <c r="BY35" s="671"/>
      <c r="BZ35" s="671"/>
      <c r="CA35" s="671"/>
      <c r="CB35" s="672"/>
      <c r="CD35" s="657" t="s">
        <v>308</v>
      </c>
      <c r="CE35" s="654"/>
      <c r="CF35" s="654"/>
      <c r="CG35" s="654"/>
      <c r="CH35" s="654"/>
      <c r="CI35" s="654"/>
      <c r="CJ35" s="654"/>
      <c r="CK35" s="654"/>
      <c r="CL35" s="654"/>
      <c r="CM35" s="654"/>
      <c r="CN35" s="654"/>
      <c r="CO35" s="654"/>
      <c r="CP35" s="654"/>
      <c r="CQ35" s="655"/>
      <c r="CR35" s="620">
        <v>50966</v>
      </c>
      <c r="CS35" s="639"/>
      <c r="CT35" s="639"/>
      <c r="CU35" s="639"/>
      <c r="CV35" s="639"/>
      <c r="CW35" s="639"/>
      <c r="CX35" s="639"/>
      <c r="CY35" s="640"/>
      <c r="CZ35" s="623">
        <v>0.5</v>
      </c>
      <c r="DA35" s="641"/>
      <c r="DB35" s="641"/>
      <c r="DC35" s="642"/>
      <c r="DD35" s="626">
        <v>22718</v>
      </c>
      <c r="DE35" s="639"/>
      <c r="DF35" s="639"/>
      <c r="DG35" s="639"/>
      <c r="DH35" s="639"/>
      <c r="DI35" s="639"/>
      <c r="DJ35" s="639"/>
      <c r="DK35" s="640"/>
      <c r="DL35" s="626">
        <v>22285</v>
      </c>
      <c r="DM35" s="639"/>
      <c r="DN35" s="639"/>
      <c r="DO35" s="639"/>
      <c r="DP35" s="639"/>
      <c r="DQ35" s="639"/>
      <c r="DR35" s="639"/>
      <c r="DS35" s="639"/>
      <c r="DT35" s="639"/>
      <c r="DU35" s="639"/>
      <c r="DV35" s="640"/>
      <c r="DW35" s="643">
        <v>0.4</v>
      </c>
      <c r="DX35" s="644"/>
      <c r="DY35" s="644"/>
      <c r="DZ35" s="644"/>
      <c r="EA35" s="644"/>
      <c r="EB35" s="644"/>
      <c r="EC35" s="645"/>
    </row>
    <row r="36" spans="2:133" ht="11.25" customHeight="1">
      <c r="B36" s="601" t="s">
        <v>309</v>
      </c>
      <c r="C36" s="602"/>
      <c r="D36" s="602"/>
      <c r="E36" s="602"/>
      <c r="F36" s="602"/>
      <c r="G36" s="602"/>
      <c r="H36" s="602"/>
      <c r="I36" s="602"/>
      <c r="J36" s="602"/>
      <c r="K36" s="602"/>
      <c r="L36" s="602"/>
      <c r="M36" s="602"/>
      <c r="N36" s="602"/>
      <c r="O36" s="602"/>
      <c r="P36" s="602"/>
      <c r="Q36" s="603"/>
      <c r="R36" s="604">
        <v>10067694</v>
      </c>
      <c r="S36" s="661"/>
      <c r="T36" s="661"/>
      <c r="U36" s="661"/>
      <c r="V36" s="661"/>
      <c r="W36" s="661"/>
      <c r="X36" s="661"/>
      <c r="Y36" s="664"/>
      <c r="Z36" s="665">
        <v>100</v>
      </c>
      <c r="AA36" s="665"/>
      <c r="AB36" s="665"/>
      <c r="AC36" s="665"/>
      <c r="AD36" s="666">
        <v>5332650</v>
      </c>
      <c r="AE36" s="666"/>
      <c r="AF36" s="666"/>
      <c r="AG36" s="666"/>
      <c r="AH36" s="666"/>
      <c r="AI36" s="666"/>
      <c r="AJ36" s="666"/>
      <c r="AK36" s="666"/>
      <c r="AL36" s="667">
        <v>100</v>
      </c>
      <c r="AM36" s="668"/>
      <c r="AN36" s="668"/>
      <c r="AO36" s="669"/>
      <c r="AQ36" s="646" t="s">
        <v>310</v>
      </c>
      <c r="AR36" s="647"/>
      <c r="AS36" s="647"/>
      <c r="AT36" s="647"/>
      <c r="AU36" s="647"/>
      <c r="AV36" s="647"/>
      <c r="AW36" s="647"/>
      <c r="AX36" s="647"/>
      <c r="AY36" s="648"/>
      <c r="AZ36" s="620">
        <v>158800</v>
      </c>
      <c r="BA36" s="621"/>
      <c r="BB36" s="621"/>
      <c r="BC36" s="621"/>
      <c r="BD36" s="639"/>
      <c r="BE36" s="639"/>
      <c r="BF36" s="649"/>
      <c r="BG36" s="657" t="s">
        <v>311</v>
      </c>
      <c r="BH36" s="654"/>
      <c r="BI36" s="654"/>
      <c r="BJ36" s="654"/>
      <c r="BK36" s="654"/>
      <c r="BL36" s="654"/>
      <c r="BM36" s="654"/>
      <c r="BN36" s="654"/>
      <c r="BO36" s="654"/>
      <c r="BP36" s="654"/>
      <c r="BQ36" s="654"/>
      <c r="BR36" s="654"/>
      <c r="BS36" s="654"/>
      <c r="BT36" s="654"/>
      <c r="BU36" s="655"/>
      <c r="BV36" s="620">
        <v>170620</v>
      </c>
      <c r="BW36" s="621"/>
      <c r="BX36" s="621"/>
      <c r="BY36" s="621"/>
      <c r="BZ36" s="621"/>
      <c r="CA36" s="621"/>
      <c r="CB36" s="656"/>
      <c r="CD36" s="657" t="s">
        <v>312</v>
      </c>
      <c r="CE36" s="654"/>
      <c r="CF36" s="654"/>
      <c r="CG36" s="654"/>
      <c r="CH36" s="654"/>
      <c r="CI36" s="654"/>
      <c r="CJ36" s="654"/>
      <c r="CK36" s="654"/>
      <c r="CL36" s="654"/>
      <c r="CM36" s="654"/>
      <c r="CN36" s="654"/>
      <c r="CO36" s="654"/>
      <c r="CP36" s="654"/>
      <c r="CQ36" s="655"/>
      <c r="CR36" s="620">
        <v>750263</v>
      </c>
      <c r="CS36" s="621"/>
      <c r="CT36" s="621"/>
      <c r="CU36" s="621"/>
      <c r="CV36" s="621"/>
      <c r="CW36" s="621"/>
      <c r="CX36" s="621"/>
      <c r="CY36" s="622"/>
      <c r="CZ36" s="623">
        <v>7.7</v>
      </c>
      <c r="DA36" s="641"/>
      <c r="DB36" s="641"/>
      <c r="DC36" s="642"/>
      <c r="DD36" s="626">
        <v>629858</v>
      </c>
      <c r="DE36" s="621"/>
      <c r="DF36" s="621"/>
      <c r="DG36" s="621"/>
      <c r="DH36" s="621"/>
      <c r="DI36" s="621"/>
      <c r="DJ36" s="621"/>
      <c r="DK36" s="622"/>
      <c r="DL36" s="626">
        <v>510613</v>
      </c>
      <c r="DM36" s="621"/>
      <c r="DN36" s="621"/>
      <c r="DO36" s="621"/>
      <c r="DP36" s="621"/>
      <c r="DQ36" s="621"/>
      <c r="DR36" s="621"/>
      <c r="DS36" s="621"/>
      <c r="DT36" s="621"/>
      <c r="DU36" s="621"/>
      <c r="DV36" s="622"/>
      <c r="DW36" s="643">
        <v>9.1</v>
      </c>
      <c r="DX36" s="644"/>
      <c r="DY36" s="644"/>
      <c r="DZ36" s="644"/>
      <c r="EA36" s="644"/>
      <c r="EB36" s="644"/>
      <c r="EC36" s="645"/>
    </row>
    <row r="37" spans="2:133" ht="11.25" customHeight="1">
      <c r="AQ37" s="646" t="s">
        <v>313</v>
      </c>
      <c r="AR37" s="647"/>
      <c r="AS37" s="647"/>
      <c r="AT37" s="647"/>
      <c r="AU37" s="647"/>
      <c r="AV37" s="647"/>
      <c r="AW37" s="647"/>
      <c r="AX37" s="647"/>
      <c r="AY37" s="648"/>
      <c r="AZ37" s="620">
        <v>26430</v>
      </c>
      <c r="BA37" s="621"/>
      <c r="BB37" s="621"/>
      <c r="BC37" s="621"/>
      <c r="BD37" s="639"/>
      <c r="BE37" s="639"/>
      <c r="BF37" s="649"/>
      <c r="BG37" s="657" t="s">
        <v>314</v>
      </c>
      <c r="BH37" s="654"/>
      <c r="BI37" s="654"/>
      <c r="BJ37" s="654"/>
      <c r="BK37" s="654"/>
      <c r="BL37" s="654"/>
      <c r="BM37" s="654"/>
      <c r="BN37" s="654"/>
      <c r="BO37" s="654"/>
      <c r="BP37" s="654"/>
      <c r="BQ37" s="654"/>
      <c r="BR37" s="654"/>
      <c r="BS37" s="654"/>
      <c r="BT37" s="654"/>
      <c r="BU37" s="655"/>
      <c r="BV37" s="620">
        <v>3569</v>
      </c>
      <c r="BW37" s="621"/>
      <c r="BX37" s="621"/>
      <c r="BY37" s="621"/>
      <c r="BZ37" s="621"/>
      <c r="CA37" s="621"/>
      <c r="CB37" s="656"/>
      <c r="CD37" s="657" t="s">
        <v>315</v>
      </c>
      <c r="CE37" s="654"/>
      <c r="CF37" s="654"/>
      <c r="CG37" s="654"/>
      <c r="CH37" s="654"/>
      <c r="CI37" s="654"/>
      <c r="CJ37" s="654"/>
      <c r="CK37" s="654"/>
      <c r="CL37" s="654"/>
      <c r="CM37" s="654"/>
      <c r="CN37" s="654"/>
      <c r="CO37" s="654"/>
      <c r="CP37" s="654"/>
      <c r="CQ37" s="655"/>
      <c r="CR37" s="620">
        <v>7002</v>
      </c>
      <c r="CS37" s="639"/>
      <c r="CT37" s="639"/>
      <c r="CU37" s="639"/>
      <c r="CV37" s="639"/>
      <c r="CW37" s="639"/>
      <c r="CX37" s="639"/>
      <c r="CY37" s="640"/>
      <c r="CZ37" s="623">
        <v>0.1</v>
      </c>
      <c r="DA37" s="641"/>
      <c r="DB37" s="641"/>
      <c r="DC37" s="642"/>
      <c r="DD37" s="626">
        <v>7000</v>
      </c>
      <c r="DE37" s="639"/>
      <c r="DF37" s="639"/>
      <c r="DG37" s="639"/>
      <c r="DH37" s="639"/>
      <c r="DI37" s="639"/>
      <c r="DJ37" s="639"/>
      <c r="DK37" s="640"/>
      <c r="DL37" s="626">
        <v>3706</v>
      </c>
      <c r="DM37" s="639"/>
      <c r="DN37" s="639"/>
      <c r="DO37" s="639"/>
      <c r="DP37" s="639"/>
      <c r="DQ37" s="639"/>
      <c r="DR37" s="639"/>
      <c r="DS37" s="639"/>
      <c r="DT37" s="639"/>
      <c r="DU37" s="639"/>
      <c r="DV37" s="640"/>
      <c r="DW37" s="643">
        <v>0.1</v>
      </c>
      <c r="DX37" s="644"/>
      <c r="DY37" s="644"/>
      <c r="DZ37" s="644"/>
      <c r="EA37" s="644"/>
      <c r="EB37" s="644"/>
      <c r="EC37" s="645"/>
    </row>
    <row r="38" spans="2:133" ht="11.25" customHeight="1">
      <c r="AQ38" s="646" t="s">
        <v>316</v>
      </c>
      <c r="AR38" s="647"/>
      <c r="AS38" s="647"/>
      <c r="AT38" s="647"/>
      <c r="AU38" s="647"/>
      <c r="AV38" s="647"/>
      <c r="AW38" s="647"/>
      <c r="AX38" s="647"/>
      <c r="AY38" s="648"/>
      <c r="AZ38" s="620" t="s">
        <v>317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6025</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1121349</v>
      </c>
      <c r="CS38" s="621"/>
      <c r="CT38" s="621"/>
      <c r="CU38" s="621"/>
      <c r="CV38" s="621"/>
      <c r="CW38" s="621"/>
      <c r="CX38" s="621"/>
      <c r="CY38" s="622"/>
      <c r="CZ38" s="623">
        <v>11.5</v>
      </c>
      <c r="DA38" s="641"/>
      <c r="DB38" s="641"/>
      <c r="DC38" s="642"/>
      <c r="DD38" s="626">
        <v>936736</v>
      </c>
      <c r="DE38" s="621"/>
      <c r="DF38" s="621"/>
      <c r="DG38" s="621"/>
      <c r="DH38" s="621"/>
      <c r="DI38" s="621"/>
      <c r="DJ38" s="621"/>
      <c r="DK38" s="622"/>
      <c r="DL38" s="626">
        <v>784605</v>
      </c>
      <c r="DM38" s="621"/>
      <c r="DN38" s="621"/>
      <c r="DO38" s="621"/>
      <c r="DP38" s="621"/>
      <c r="DQ38" s="621"/>
      <c r="DR38" s="621"/>
      <c r="DS38" s="621"/>
      <c r="DT38" s="621"/>
      <c r="DU38" s="621"/>
      <c r="DV38" s="622"/>
      <c r="DW38" s="643">
        <v>14</v>
      </c>
      <c r="DX38" s="644"/>
      <c r="DY38" s="644"/>
      <c r="DZ38" s="644"/>
      <c r="EA38" s="644"/>
      <c r="EB38" s="644"/>
      <c r="EC38" s="645"/>
    </row>
    <row r="39" spans="2:133" ht="11.25" customHeight="1">
      <c r="AQ39" s="646" t="s">
        <v>320</v>
      </c>
      <c r="AR39" s="647"/>
      <c r="AS39" s="647"/>
      <c r="AT39" s="647"/>
      <c r="AU39" s="647"/>
      <c r="AV39" s="647"/>
      <c r="AW39" s="647"/>
      <c r="AX39" s="647"/>
      <c r="AY39" s="648"/>
      <c r="AZ39" s="620" t="s">
        <v>317</v>
      </c>
      <c r="BA39" s="621"/>
      <c r="BB39" s="621"/>
      <c r="BC39" s="621"/>
      <c r="BD39" s="639"/>
      <c r="BE39" s="639"/>
      <c r="BF39" s="649"/>
      <c r="BG39" s="650" t="s">
        <v>321</v>
      </c>
      <c r="BH39" s="651"/>
      <c r="BI39" s="651"/>
      <c r="BJ39" s="651"/>
      <c r="BK39" s="651"/>
      <c r="BL39" s="189"/>
      <c r="BM39" s="654" t="s">
        <v>322</v>
      </c>
      <c r="BN39" s="654"/>
      <c r="BO39" s="654"/>
      <c r="BP39" s="654"/>
      <c r="BQ39" s="654"/>
      <c r="BR39" s="654"/>
      <c r="BS39" s="654"/>
      <c r="BT39" s="654"/>
      <c r="BU39" s="655"/>
      <c r="BV39" s="620">
        <v>90</v>
      </c>
      <c r="BW39" s="621"/>
      <c r="BX39" s="621"/>
      <c r="BY39" s="621"/>
      <c r="BZ39" s="621"/>
      <c r="CA39" s="621"/>
      <c r="CB39" s="656"/>
      <c r="CD39" s="657" t="s">
        <v>323</v>
      </c>
      <c r="CE39" s="654"/>
      <c r="CF39" s="654"/>
      <c r="CG39" s="654"/>
      <c r="CH39" s="654"/>
      <c r="CI39" s="654"/>
      <c r="CJ39" s="654"/>
      <c r="CK39" s="654"/>
      <c r="CL39" s="654"/>
      <c r="CM39" s="654"/>
      <c r="CN39" s="654"/>
      <c r="CO39" s="654"/>
      <c r="CP39" s="654"/>
      <c r="CQ39" s="655"/>
      <c r="CR39" s="620">
        <v>470255</v>
      </c>
      <c r="CS39" s="639"/>
      <c r="CT39" s="639"/>
      <c r="CU39" s="639"/>
      <c r="CV39" s="639"/>
      <c r="CW39" s="639"/>
      <c r="CX39" s="639"/>
      <c r="CY39" s="640"/>
      <c r="CZ39" s="623">
        <v>4.8</v>
      </c>
      <c r="DA39" s="641"/>
      <c r="DB39" s="641"/>
      <c r="DC39" s="642"/>
      <c r="DD39" s="626">
        <v>344569</v>
      </c>
      <c r="DE39" s="639"/>
      <c r="DF39" s="639"/>
      <c r="DG39" s="639"/>
      <c r="DH39" s="639"/>
      <c r="DI39" s="639"/>
      <c r="DJ39" s="639"/>
      <c r="DK39" s="640"/>
      <c r="DL39" s="626" t="s">
        <v>317</v>
      </c>
      <c r="DM39" s="639"/>
      <c r="DN39" s="639"/>
      <c r="DO39" s="639"/>
      <c r="DP39" s="639"/>
      <c r="DQ39" s="639"/>
      <c r="DR39" s="639"/>
      <c r="DS39" s="639"/>
      <c r="DT39" s="639"/>
      <c r="DU39" s="639"/>
      <c r="DV39" s="640"/>
      <c r="DW39" s="643" t="s">
        <v>317</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324</v>
      </c>
      <c r="AR40" s="647"/>
      <c r="AS40" s="647"/>
      <c r="AT40" s="647"/>
      <c r="AU40" s="647"/>
      <c r="AV40" s="647"/>
      <c r="AW40" s="647"/>
      <c r="AX40" s="647"/>
      <c r="AY40" s="648"/>
      <c r="AZ40" s="620">
        <v>273603</v>
      </c>
      <c r="BA40" s="621"/>
      <c r="BB40" s="621"/>
      <c r="BC40" s="621"/>
      <c r="BD40" s="639"/>
      <c r="BE40" s="639"/>
      <c r="BF40" s="649"/>
      <c r="BG40" s="650"/>
      <c r="BH40" s="651"/>
      <c r="BI40" s="651"/>
      <c r="BJ40" s="651"/>
      <c r="BK40" s="651"/>
      <c r="BL40" s="189"/>
      <c r="BM40" s="654" t="s">
        <v>325</v>
      </c>
      <c r="BN40" s="654"/>
      <c r="BO40" s="654"/>
      <c r="BP40" s="654"/>
      <c r="BQ40" s="654"/>
      <c r="BR40" s="654"/>
      <c r="BS40" s="654"/>
      <c r="BT40" s="654"/>
      <c r="BU40" s="655"/>
      <c r="BV40" s="620">
        <v>130</v>
      </c>
      <c r="BW40" s="621"/>
      <c r="BX40" s="621"/>
      <c r="BY40" s="621"/>
      <c r="BZ40" s="621"/>
      <c r="CA40" s="621"/>
      <c r="CB40" s="656"/>
      <c r="CD40" s="657" t="s">
        <v>326</v>
      </c>
      <c r="CE40" s="654"/>
      <c r="CF40" s="654"/>
      <c r="CG40" s="654"/>
      <c r="CH40" s="654"/>
      <c r="CI40" s="654"/>
      <c r="CJ40" s="654"/>
      <c r="CK40" s="654"/>
      <c r="CL40" s="654"/>
      <c r="CM40" s="654"/>
      <c r="CN40" s="654"/>
      <c r="CO40" s="654"/>
      <c r="CP40" s="654"/>
      <c r="CQ40" s="655"/>
      <c r="CR40" s="620">
        <v>43100</v>
      </c>
      <c r="CS40" s="621"/>
      <c r="CT40" s="621"/>
      <c r="CU40" s="621"/>
      <c r="CV40" s="621"/>
      <c r="CW40" s="621"/>
      <c r="CX40" s="621"/>
      <c r="CY40" s="622"/>
      <c r="CZ40" s="623">
        <v>0.4</v>
      </c>
      <c r="DA40" s="641"/>
      <c r="DB40" s="641"/>
      <c r="DC40" s="642"/>
      <c r="DD40" s="626">
        <v>43100</v>
      </c>
      <c r="DE40" s="621"/>
      <c r="DF40" s="621"/>
      <c r="DG40" s="621"/>
      <c r="DH40" s="621"/>
      <c r="DI40" s="621"/>
      <c r="DJ40" s="621"/>
      <c r="DK40" s="622"/>
      <c r="DL40" s="626">
        <v>2600</v>
      </c>
      <c r="DM40" s="621"/>
      <c r="DN40" s="621"/>
      <c r="DO40" s="621"/>
      <c r="DP40" s="621"/>
      <c r="DQ40" s="621"/>
      <c r="DR40" s="621"/>
      <c r="DS40" s="621"/>
      <c r="DT40" s="621"/>
      <c r="DU40" s="621"/>
      <c r="DV40" s="622"/>
      <c r="DW40" s="643">
        <v>0</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327</v>
      </c>
      <c r="AR41" s="659"/>
      <c r="AS41" s="659"/>
      <c r="AT41" s="659"/>
      <c r="AU41" s="659"/>
      <c r="AV41" s="659"/>
      <c r="AW41" s="659"/>
      <c r="AX41" s="659"/>
      <c r="AY41" s="660"/>
      <c r="AZ41" s="604">
        <v>688946</v>
      </c>
      <c r="BA41" s="661"/>
      <c r="BB41" s="661"/>
      <c r="BC41" s="661"/>
      <c r="BD41" s="605"/>
      <c r="BE41" s="605"/>
      <c r="BF41" s="662"/>
      <c r="BG41" s="652"/>
      <c r="BH41" s="653"/>
      <c r="BI41" s="653"/>
      <c r="BJ41" s="653"/>
      <c r="BK41" s="653"/>
      <c r="BL41" s="191"/>
      <c r="BM41" s="659" t="s">
        <v>328</v>
      </c>
      <c r="BN41" s="659"/>
      <c r="BO41" s="659"/>
      <c r="BP41" s="659"/>
      <c r="BQ41" s="659"/>
      <c r="BR41" s="659"/>
      <c r="BS41" s="659"/>
      <c r="BT41" s="659"/>
      <c r="BU41" s="660"/>
      <c r="BV41" s="604">
        <v>337</v>
      </c>
      <c r="BW41" s="661"/>
      <c r="BX41" s="661"/>
      <c r="BY41" s="661"/>
      <c r="BZ41" s="661"/>
      <c r="CA41" s="661"/>
      <c r="CB41" s="663"/>
      <c r="CD41" s="657" t="s">
        <v>329</v>
      </c>
      <c r="CE41" s="654"/>
      <c r="CF41" s="654"/>
      <c r="CG41" s="654"/>
      <c r="CH41" s="654"/>
      <c r="CI41" s="654"/>
      <c r="CJ41" s="654"/>
      <c r="CK41" s="654"/>
      <c r="CL41" s="654"/>
      <c r="CM41" s="654"/>
      <c r="CN41" s="654"/>
      <c r="CO41" s="654"/>
      <c r="CP41" s="654"/>
      <c r="CQ41" s="655"/>
      <c r="CR41" s="620" t="s">
        <v>330</v>
      </c>
      <c r="CS41" s="639"/>
      <c r="CT41" s="639"/>
      <c r="CU41" s="639"/>
      <c r="CV41" s="639"/>
      <c r="CW41" s="639"/>
      <c r="CX41" s="639"/>
      <c r="CY41" s="640"/>
      <c r="CZ41" s="623" t="s">
        <v>330</v>
      </c>
      <c r="DA41" s="641"/>
      <c r="DB41" s="641"/>
      <c r="DC41" s="642"/>
      <c r="DD41" s="626" t="s">
        <v>330</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331</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332</v>
      </c>
      <c r="CE42" s="618"/>
      <c r="CF42" s="618"/>
      <c r="CG42" s="618"/>
      <c r="CH42" s="618"/>
      <c r="CI42" s="618"/>
      <c r="CJ42" s="618"/>
      <c r="CK42" s="618"/>
      <c r="CL42" s="618"/>
      <c r="CM42" s="618"/>
      <c r="CN42" s="618"/>
      <c r="CO42" s="618"/>
      <c r="CP42" s="618"/>
      <c r="CQ42" s="619"/>
      <c r="CR42" s="620">
        <v>762703</v>
      </c>
      <c r="CS42" s="621"/>
      <c r="CT42" s="621"/>
      <c r="CU42" s="621"/>
      <c r="CV42" s="621"/>
      <c r="CW42" s="621"/>
      <c r="CX42" s="621"/>
      <c r="CY42" s="622"/>
      <c r="CZ42" s="623">
        <v>7.9</v>
      </c>
      <c r="DA42" s="624"/>
      <c r="DB42" s="624"/>
      <c r="DC42" s="625"/>
      <c r="DD42" s="626">
        <v>258334</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333</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334</v>
      </c>
      <c r="CE43" s="618"/>
      <c r="CF43" s="618"/>
      <c r="CG43" s="618"/>
      <c r="CH43" s="618"/>
      <c r="CI43" s="618"/>
      <c r="CJ43" s="618"/>
      <c r="CK43" s="618"/>
      <c r="CL43" s="618"/>
      <c r="CM43" s="618"/>
      <c r="CN43" s="618"/>
      <c r="CO43" s="618"/>
      <c r="CP43" s="618"/>
      <c r="CQ43" s="619"/>
      <c r="CR43" s="620">
        <v>21514</v>
      </c>
      <c r="CS43" s="639"/>
      <c r="CT43" s="639"/>
      <c r="CU43" s="639"/>
      <c r="CV43" s="639"/>
      <c r="CW43" s="639"/>
      <c r="CX43" s="639"/>
      <c r="CY43" s="640"/>
      <c r="CZ43" s="623">
        <v>0.2</v>
      </c>
      <c r="DA43" s="641"/>
      <c r="DB43" s="641"/>
      <c r="DC43" s="642"/>
      <c r="DD43" s="626">
        <v>20639</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335</v>
      </c>
      <c r="CD44" s="633" t="s">
        <v>287</v>
      </c>
      <c r="CE44" s="634"/>
      <c r="CF44" s="617" t="s">
        <v>336</v>
      </c>
      <c r="CG44" s="618"/>
      <c r="CH44" s="618"/>
      <c r="CI44" s="618"/>
      <c r="CJ44" s="618"/>
      <c r="CK44" s="618"/>
      <c r="CL44" s="618"/>
      <c r="CM44" s="618"/>
      <c r="CN44" s="618"/>
      <c r="CO44" s="618"/>
      <c r="CP44" s="618"/>
      <c r="CQ44" s="619"/>
      <c r="CR44" s="620">
        <v>724238</v>
      </c>
      <c r="CS44" s="621"/>
      <c r="CT44" s="621"/>
      <c r="CU44" s="621"/>
      <c r="CV44" s="621"/>
      <c r="CW44" s="621"/>
      <c r="CX44" s="621"/>
      <c r="CY44" s="622"/>
      <c r="CZ44" s="623">
        <v>7.5</v>
      </c>
      <c r="DA44" s="624"/>
      <c r="DB44" s="624"/>
      <c r="DC44" s="625"/>
      <c r="DD44" s="626">
        <v>251688</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337</v>
      </c>
      <c r="CG45" s="618"/>
      <c r="CH45" s="618"/>
      <c r="CI45" s="618"/>
      <c r="CJ45" s="618"/>
      <c r="CK45" s="618"/>
      <c r="CL45" s="618"/>
      <c r="CM45" s="618"/>
      <c r="CN45" s="618"/>
      <c r="CO45" s="618"/>
      <c r="CP45" s="618"/>
      <c r="CQ45" s="619"/>
      <c r="CR45" s="620">
        <v>313281</v>
      </c>
      <c r="CS45" s="639"/>
      <c r="CT45" s="639"/>
      <c r="CU45" s="639"/>
      <c r="CV45" s="639"/>
      <c r="CW45" s="639"/>
      <c r="CX45" s="639"/>
      <c r="CY45" s="640"/>
      <c r="CZ45" s="623">
        <v>3.2</v>
      </c>
      <c r="DA45" s="641"/>
      <c r="DB45" s="641"/>
      <c r="DC45" s="642"/>
      <c r="DD45" s="626">
        <v>30796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338</v>
      </c>
      <c r="CG46" s="618"/>
      <c r="CH46" s="618"/>
      <c r="CI46" s="618"/>
      <c r="CJ46" s="618"/>
      <c r="CK46" s="618"/>
      <c r="CL46" s="618"/>
      <c r="CM46" s="618"/>
      <c r="CN46" s="618"/>
      <c r="CO46" s="618"/>
      <c r="CP46" s="618"/>
      <c r="CQ46" s="619"/>
      <c r="CR46" s="620">
        <v>369416</v>
      </c>
      <c r="CS46" s="621"/>
      <c r="CT46" s="621"/>
      <c r="CU46" s="621"/>
      <c r="CV46" s="621"/>
      <c r="CW46" s="621"/>
      <c r="CX46" s="621"/>
      <c r="CY46" s="622"/>
      <c r="CZ46" s="623">
        <v>3.8</v>
      </c>
      <c r="DA46" s="624"/>
      <c r="DB46" s="624"/>
      <c r="DC46" s="625"/>
      <c r="DD46" s="626">
        <v>201617</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339</v>
      </c>
      <c r="CG47" s="618"/>
      <c r="CH47" s="618"/>
      <c r="CI47" s="618"/>
      <c r="CJ47" s="618"/>
      <c r="CK47" s="618"/>
      <c r="CL47" s="618"/>
      <c r="CM47" s="618"/>
      <c r="CN47" s="618"/>
      <c r="CO47" s="618"/>
      <c r="CP47" s="618"/>
      <c r="CQ47" s="619"/>
      <c r="CR47" s="620">
        <v>38465</v>
      </c>
      <c r="CS47" s="639"/>
      <c r="CT47" s="639"/>
      <c r="CU47" s="639"/>
      <c r="CV47" s="639"/>
      <c r="CW47" s="639"/>
      <c r="CX47" s="639"/>
      <c r="CY47" s="640"/>
      <c r="CZ47" s="623">
        <v>0.4</v>
      </c>
      <c r="DA47" s="641"/>
      <c r="DB47" s="641"/>
      <c r="DC47" s="642"/>
      <c r="DD47" s="626">
        <v>6646</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340</v>
      </c>
      <c r="CG48" s="618"/>
      <c r="CH48" s="618"/>
      <c r="CI48" s="618"/>
      <c r="CJ48" s="618"/>
      <c r="CK48" s="618"/>
      <c r="CL48" s="618"/>
      <c r="CM48" s="618"/>
      <c r="CN48" s="618"/>
      <c r="CO48" s="618"/>
      <c r="CP48" s="618"/>
      <c r="CQ48" s="619"/>
      <c r="CR48" s="620" t="s">
        <v>110</v>
      </c>
      <c r="CS48" s="621"/>
      <c r="CT48" s="621"/>
      <c r="CU48" s="621"/>
      <c r="CV48" s="621"/>
      <c r="CW48" s="621"/>
      <c r="CX48" s="621"/>
      <c r="CY48" s="622"/>
      <c r="CZ48" s="623" t="s">
        <v>110</v>
      </c>
      <c r="DA48" s="624"/>
      <c r="DB48" s="624"/>
      <c r="DC48" s="625"/>
      <c r="DD48" s="626" t="s">
        <v>110</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341</v>
      </c>
      <c r="CE49" s="602"/>
      <c r="CF49" s="602"/>
      <c r="CG49" s="602"/>
      <c r="CH49" s="602"/>
      <c r="CI49" s="602"/>
      <c r="CJ49" s="602"/>
      <c r="CK49" s="602"/>
      <c r="CL49" s="602"/>
      <c r="CM49" s="602"/>
      <c r="CN49" s="602"/>
      <c r="CO49" s="602"/>
      <c r="CP49" s="602"/>
      <c r="CQ49" s="603"/>
      <c r="CR49" s="604">
        <v>9713270</v>
      </c>
      <c r="CS49" s="605"/>
      <c r="CT49" s="605"/>
      <c r="CU49" s="605"/>
      <c r="CV49" s="605"/>
      <c r="CW49" s="605"/>
      <c r="CX49" s="605"/>
      <c r="CY49" s="606"/>
      <c r="CZ49" s="607">
        <v>100</v>
      </c>
      <c r="DA49" s="608"/>
      <c r="DB49" s="608"/>
      <c r="DC49" s="609"/>
      <c r="DD49" s="610">
        <v>6026801</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view="pageBreakPreview" zoomScale="80" zoomScaleNormal="70" zoomScaleSheetLayoutView="8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342</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343</v>
      </c>
      <c r="DK2" s="1140"/>
      <c r="DL2" s="1140"/>
      <c r="DM2" s="1140"/>
      <c r="DN2" s="1140"/>
      <c r="DO2" s="1141"/>
      <c r="DP2" s="202"/>
      <c r="DQ2" s="1139" t="s">
        <v>344</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345</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346</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347</v>
      </c>
      <c r="B5" s="1025"/>
      <c r="C5" s="1025"/>
      <c r="D5" s="1025"/>
      <c r="E5" s="1025"/>
      <c r="F5" s="1025"/>
      <c r="G5" s="1025"/>
      <c r="H5" s="1025"/>
      <c r="I5" s="1025"/>
      <c r="J5" s="1025"/>
      <c r="K5" s="1025"/>
      <c r="L5" s="1025"/>
      <c r="M5" s="1025"/>
      <c r="N5" s="1025"/>
      <c r="O5" s="1025"/>
      <c r="P5" s="1026"/>
      <c r="Q5" s="1030" t="s">
        <v>348</v>
      </c>
      <c r="R5" s="1031"/>
      <c r="S5" s="1031"/>
      <c r="T5" s="1031"/>
      <c r="U5" s="1032"/>
      <c r="V5" s="1030" t="s">
        <v>349</v>
      </c>
      <c r="W5" s="1031"/>
      <c r="X5" s="1031"/>
      <c r="Y5" s="1031"/>
      <c r="Z5" s="1032"/>
      <c r="AA5" s="1030" t="s">
        <v>350</v>
      </c>
      <c r="AB5" s="1031"/>
      <c r="AC5" s="1031"/>
      <c r="AD5" s="1031"/>
      <c r="AE5" s="1031"/>
      <c r="AF5" s="1142" t="s">
        <v>351</v>
      </c>
      <c r="AG5" s="1031"/>
      <c r="AH5" s="1031"/>
      <c r="AI5" s="1031"/>
      <c r="AJ5" s="1046"/>
      <c r="AK5" s="1031" t="s">
        <v>352</v>
      </c>
      <c r="AL5" s="1031"/>
      <c r="AM5" s="1031"/>
      <c r="AN5" s="1031"/>
      <c r="AO5" s="1032"/>
      <c r="AP5" s="1030" t="s">
        <v>353</v>
      </c>
      <c r="AQ5" s="1031"/>
      <c r="AR5" s="1031"/>
      <c r="AS5" s="1031"/>
      <c r="AT5" s="1032"/>
      <c r="AU5" s="1030" t="s">
        <v>354</v>
      </c>
      <c r="AV5" s="1031"/>
      <c r="AW5" s="1031"/>
      <c r="AX5" s="1031"/>
      <c r="AY5" s="1046"/>
      <c r="AZ5" s="209"/>
      <c r="BA5" s="209"/>
      <c r="BB5" s="209"/>
      <c r="BC5" s="209"/>
      <c r="BD5" s="209"/>
      <c r="BE5" s="210"/>
      <c r="BF5" s="210"/>
      <c r="BG5" s="210"/>
      <c r="BH5" s="210"/>
      <c r="BI5" s="210"/>
      <c r="BJ5" s="210"/>
      <c r="BK5" s="210"/>
      <c r="BL5" s="210"/>
      <c r="BM5" s="210"/>
      <c r="BN5" s="210"/>
      <c r="BO5" s="210"/>
      <c r="BP5" s="210"/>
      <c r="BQ5" s="1024" t="s">
        <v>355</v>
      </c>
      <c r="BR5" s="1025"/>
      <c r="BS5" s="1025"/>
      <c r="BT5" s="1025"/>
      <c r="BU5" s="1025"/>
      <c r="BV5" s="1025"/>
      <c r="BW5" s="1025"/>
      <c r="BX5" s="1025"/>
      <c r="BY5" s="1025"/>
      <c r="BZ5" s="1025"/>
      <c r="CA5" s="1025"/>
      <c r="CB5" s="1025"/>
      <c r="CC5" s="1025"/>
      <c r="CD5" s="1025"/>
      <c r="CE5" s="1025"/>
      <c r="CF5" s="1025"/>
      <c r="CG5" s="1026"/>
      <c r="CH5" s="1030" t="s">
        <v>356</v>
      </c>
      <c r="CI5" s="1031"/>
      <c r="CJ5" s="1031"/>
      <c r="CK5" s="1031"/>
      <c r="CL5" s="1032"/>
      <c r="CM5" s="1030" t="s">
        <v>357</v>
      </c>
      <c r="CN5" s="1031"/>
      <c r="CO5" s="1031"/>
      <c r="CP5" s="1031"/>
      <c r="CQ5" s="1032"/>
      <c r="CR5" s="1030" t="s">
        <v>358</v>
      </c>
      <c r="CS5" s="1031"/>
      <c r="CT5" s="1031"/>
      <c r="CU5" s="1031"/>
      <c r="CV5" s="1032"/>
      <c r="CW5" s="1030" t="s">
        <v>359</v>
      </c>
      <c r="CX5" s="1031"/>
      <c r="CY5" s="1031"/>
      <c r="CZ5" s="1031"/>
      <c r="DA5" s="1032"/>
      <c r="DB5" s="1030" t="s">
        <v>360</v>
      </c>
      <c r="DC5" s="1031"/>
      <c r="DD5" s="1031"/>
      <c r="DE5" s="1031"/>
      <c r="DF5" s="1032"/>
      <c r="DG5" s="1127" t="s">
        <v>361</v>
      </c>
      <c r="DH5" s="1128"/>
      <c r="DI5" s="1128"/>
      <c r="DJ5" s="1128"/>
      <c r="DK5" s="1129"/>
      <c r="DL5" s="1127" t="s">
        <v>362</v>
      </c>
      <c r="DM5" s="1128"/>
      <c r="DN5" s="1128"/>
      <c r="DO5" s="1128"/>
      <c r="DP5" s="1129"/>
      <c r="DQ5" s="1030" t="s">
        <v>363</v>
      </c>
      <c r="DR5" s="1031"/>
      <c r="DS5" s="1031"/>
      <c r="DT5" s="1031"/>
      <c r="DU5" s="1032"/>
      <c r="DV5" s="1030" t="s">
        <v>354</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364</v>
      </c>
      <c r="C7" s="1080"/>
      <c r="D7" s="1080"/>
      <c r="E7" s="1080"/>
      <c r="F7" s="1080"/>
      <c r="G7" s="1080"/>
      <c r="H7" s="1080"/>
      <c r="I7" s="1080"/>
      <c r="J7" s="1080"/>
      <c r="K7" s="1080"/>
      <c r="L7" s="1080"/>
      <c r="M7" s="1080"/>
      <c r="N7" s="1080"/>
      <c r="O7" s="1080"/>
      <c r="P7" s="1081"/>
      <c r="Q7" s="1133">
        <v>10068</v>
      </c>
      <c r="R7" s="1134"/>
      <c r="S7" s="1134"/>
      <c r="T7" s="1134"/>
      <c r="U7" s="1134"/>
      <c r="V7" s="1134">
        <v>9714</v>
      </c>
      <c r="W7" s="1134"/>
      <c r="X7" s="1134"/>
      <c r="Y7" s="1134"/>
      <c r="Z7" s="1134"/>
      <c r="AA7" s="1134">
        <v>354</v>
      </c>
      <c r="AB7" s="1134"/>
      <c r="AC7" s="1134"/>
      <c r="AD7" s="1134"/>
      <c r="AE7" s="1135"/>
      <c r="AF7" s="1136">
        <v>299</v>
      </c>
      <c r="AG7" s="1137"/>
      <c r="AH7" s="1137"/>
      <c r="AI7" s="1137"/>
      <c r="AJ7" s="1138"/>
      <c r="AK7" s="1120">
        <v>387</v>
      </c>
      <c r="AL7" s="1121"/>
      <c r="AM7" s="1121"/>
      <c r="AN7" s="1121"/>
      <c r="AO7" s="1121"/>
      <c r="AP7" s="1121">
        <v>7508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t="s">
        <v>542</v>
      </c>
      <c r="BS7" s="1124" t="s">
        <v>541</v>
      </c>
      <c r="BT7" s="1125"/>
      <c r="BU7" s="1125"/>
      <c r="BV7" s="1125"/>
      <c r="BW7" s="1125"/>
      <c r="BX7" s="1125"/>
      <c r="BY7" s="1125"/>
      <c r="BZ7" s="1125"/>
      <c r="CA7" s="1125"/>
      <c r="CB7" s="1125"/>
      <c r="CC7" s="1125"/>
      <c r="CD7" s="1125"/>
      <c r="CE7" s="1125"/>
      <c r="CF7" s="1125"/>
      <c r="CG7" s="1126"/>
      <c r="CH7" s="1117">
        <v>0</v>
      </c>
      <c r="CI7" s="1118"/>
      <c r="CJ7" s="1118"/>
      <c r="CK7" s="1118"/>
      <c r="CL7" s="1119"/>
      <c r="CM7" s="1117">
        <v>199</v>
      </c>
      <c r="CN7" s="1118"/>
      <c r="CO7" s="1118"/>
      <c r="CP7" s="1118"/>
      <c r="CQ7" s="1119"/>
      <c r="CR7" s="1117">
        <v>5</v>
      </c>
      <c r="CS7" s="1118"/>
      <c r="CT7" s="1118"/>
      <c r="CU7" s="1118"/>
      <c r="CV7" s="1119"/>
      <c r="CW7" s="1117" t="s">
        <v>540</v>
      </c>
      <c r="CX7" s="1118"/>
      <c r="CY7" s="1118"/>
      <c r="CZ7" s="1118"/>
      <c r="DA7" s="1119"/>
      <c r="DB7" s="1117" t="s">
        <v>540</v>
      </c>
      <c r="DC7" s="1118"/>
      <c r="DD7" s="1118"/>
      <c r="DE7" s="1118"/>
      <c r="DF7" s="1119"/>
      <c r="DG7" s="1117" t="s">
        <v>540</v>
      </c>
      <c r="DH7" s="1118"/>
      <c r="DI7" s="1118"/>
      <c r="DJ7" s="1118"/>
      <c r="DK7" s="1119"/>
      <c r="DL7" s="1117" t="s">
        <v>540</v>
      </c>
      <c r="DM7" s="1118"/>
      <c r="DN7" s="1118"/>
      <c r="DO7" s="1118"/>
      <c r="DP7" s="1119"/>
      <c r="DQ7" s="1117" t="s">
        <v>540</v>
      </c>
      <c r="DR7" s="1118"/>
      <c r="DS7" s="1118"/>
      <c r="DT7" s="1118"/>
      <c r="DU7" s="1119"/>
      <c r="DV7" s="1144"/>
      <c r="DW7" s="1145"/>
      <c r="DX7" s="1145"/>
      <c r="DY7" s="1145"/>
      <c r="DZ7" s="1146"/>
      <c r="EA7" s="207"/>
    </row>
    <row r="8" spans="1:131" s="208" customFormat="1" ht="26.25" customHeight="1">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365</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366</v>
      </c>
      <c r="B23" s="973" t="s">
        <v>367</v>
      </c>
      <c r="C23" s="974"/>
      <c r="D23" s="974"/>
      <c r="E23" s="974"/>
      <c r="F23" s="974"/>
      <c r="G23" s="974"/>
      <c r="H23" s="974"/>
      <c r="I23" s="974"/>
      <c r="J23" s="974"/>
      <c r="K23" s="974"/>
      <c r="L23" s="974"/>
      <c r="M23" s="974"/>
      <c r="N23" s="974"/>
      <c r="O23" s="974"/>
      <c r="P23" s="975"/>
      <c r="Q23" s="1097">
        <v>10068</v>
      </c>
      <c r="R23" s="1098"/>
      <c r="S23" s="1098"/>
      <c r="T23" s="1098"/>
      <c r="U23" s="1098"/>
      <c r="V23" s="1098">
        <v>9713</v>
      </c>
      <c r="W23" s="1098"/>
      <c r="X23" s="1098"/>
      <c r="Y23" s="1098"/>
      <c r="Z23" s="1098"/>
      <c r="AA23" s="1098">
        <v>355</v>
      </c>
      <c r="AB23" s="1098"/>
      <c r="AC23" s="1098"/>
      <c r="AD23" s="1098"/>
      <c r="AE23" s="1099"/>
      <c r="AF23" s="1100">
        <v>299</v>
      </c>
      <c r="AG23" s="1098"/>
      <c r="AH23" s="1098"/>
      <c r="AI23" s="1098"/>
      <c r="AJ23" s="1101"/>
      <c r="AK23" s="1102"/>
      <c r="AL23" s="1103"/>
      <c r="AM23" s="1103"/>
      <c r="AN23" s="1103"/>
      <c r="AO23" s="1103"/>
      <c r="AP23" s="1098">
        <v>7508</v>
      </c>
      <c r="AQ23" s="1098"/>
      <c r="AR23" s="1098"/>
      <c r="AS23" s="1098"/>
      <c r="AT23" s="1098"/>
      <c r="AU23" s="1104"/>
      <c r="AV23" s="1104"/>
      <c r="AW23" s="1104"/>
      <c r="AX23" s="1104"/>
      <c r="AY23" s="1105"/>
      <c r="AZ23" s="1094" t="s">
        <v>110</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368</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369</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347</v>
      </c>
      <c r="B26" s="1025"/>
      <c r="C26" s="1025"/>
      <c r="D26" s="1025"/>
      <c r="E26" s="1025"/>
      <c r="F26" s="1025"/>
      <c r="G26" s="1025"/>
      <c r="H26" s="1025"/>
      <c r="I26" s="1025"/>
      <c r="J26" s="1025"/>
      <c r="K26" s="1025"/>
      <c r="L26" s="1025"/>
      <c r="M26" s="1025"/>
      <c r="N26" s="1025"/>
      <c r="O26" s="1025"/>
      <c r="P26" s="1026"/>
      <c r="Q26" s="1030" t="s">
        <v>370</v>
      </c>
      <c r="R26" s="1031"/>
      <c r="S26" s="1031"/>
      <c r="T26" s="1031"/>
      <c r="U26" s="1032"/>
      <c r="V26" s="1030" t="s">
        <v>371</v>
      </c>
      <c r="W26" s="1031"/>
      <c r="X26" s="1031"/>
      <c r="Y26" s="1031"/>
      <c r="Z26" s="1032"/>
      <c r="AA26" s="1030" t="s">
        <v>372</v>
      </c>
      <c r="AB26" s="1031"/>
      <c r="AC26" s="1031"/>
      <c r="AD26" s="1031"/>
      <c r="AE26" s="1031"/>
      <c r="AF26" s="1088" t="s">
        <v>373</v>
      </c>
      <c r="AG26" s="1037"/>
      <c r="AH26" s="1037"/>
      <c r="AI26" s="1037"/>
      <c r="AJ26" s="1089"/>
      <c r="AK26" s="1031" t="s">
        <v>374</v>
      </c>
      <c r="AL26" s="1031"/>
      <c r="AM26" s="1031"/>
      <c r="AN26" s="1031"/>
      <c r="AO26" s="1032"/>
      <c r="AP26" s="1030" t="s">
        <v>375</v>
      </c>
      <c r="AQ26" s="1031"/>
      <c r="AR26" s="1031"/>
      <c r="AS26" s="1031"/>
      <c r="AT26" s="1032"/>
      <c r="AU26" s="1030" t="s">
        <v>376</v>
      </c>
      <c r="AV26" s="1031"/>
      <c r="AW26" s="1031"/>
      <c r="AX26" s="1031"/>
      <c r="AY26" s="1032"/>
      <c r="AZ26" s="1030" t="s">
        <v>377</v>
      </c>
      <c r="BA26" s="1031"/>
      <c r="BB26" s="1031"/>
      <c r="BC26" s="1031"/>
      <c r="BD26" s="1032"/>
      <c r="BE26" s="1030" t="s">
        <v>354</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378</v>
      </c>
      <c r="C28" s="1080"/>
      <c r="D28" s="1080"/>
      <c r="E28" s="1080"/>
      <c r="F28" s="1080"/>
      <c r="G28" s="1080"/>
      <c r="H28" s="1080"/>
      <c r="I28" s="1080"/>
      <c r="J28" s="1080"/>
      <c r="K28" s="1080"/>
      <c r="L28" s="1080"/>
      <c r="M28" s="1080"/>
      <c r="N28" s="1080"/>
      <c r="O28" s="1080"/>
      <c r="P28" s="1081"/>
      <c r="Q28" s="1082">
        <v>3534</v>
      </c>
      <c r="R28" s="1083"/>
      <c r="S28" s="1083"/>
      <c r="T28" s="1083"/>
      <c r="U28" s="1083"/>
      <c r="V28" s="1083">
        <v>3332</v>
      </c>
      <c r="W28" s="1083"/>
      <c r="X28" s="1083"/>
      <c r="Y28" s="1083"/>
      <c r="Z28" s="1083"/>
      <c r="AA28" s="1083">
        <v>203</v>
      </c>
      <c r="AB28" s="1083"/>
      <c r="AC28" s="1083"/>
      <c r="AD28" s="1083"/>
      <c r="AE28" s="1084"/>
      <c r="AF28" s="1085">
        <v>203</v>
      </c>
      <c r="AG28" s="1083"/>
      <c r="AH28" s="1083"/>
      <c r="AI28" s="1083"/>
      <c r="AJ28" s="1086"/>
      <c r="AK28" s="1087">
        <v>274</v>
      </c>
      <c r="AL28" s="1075"/>
      <c r="AM28" s="1075"/>
      <c r="AN28" s="1075"/>
      <c r="AO28" s="1075"/>
      <c r="AP28" s="1075" t="s">
        <v>533</v>
      </c>
      <c r="AQ28" s="1075"/>
      <c r="AR28" s="1075"/>
      <c r="AS28" s="1075"/>
      <c r="AT28" s="1075"/>
      <c r="AU28" s="1075" t="s">
        <v>533</v>
      </c>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379</v>
      </c>
      <c r="C29" s="1067"/>
      <c r="D29" s="1067"/>
      <c r="E29" s="1067"/>
      <c r="F29" s="1067"/>
      <c r="G29" s="1067"/>
      <c r="H29" s="1067"/>
      <c r="I29" s="1067"/>
      <c r="J29" s="1067"/>
      <c r="K29" s="1067"/>
      <c r="L29" s="1067"/>
      <c r="M29" s="1067"/>
      <c r="N29" s="1067"/>
      <c r="O29" s="1067"/>
      <c r="P29" s="1068"/>
      <c r="Q29" s="1072">
        <v>2171</v>
      </c>
      <c r="R29" s="1073"/>
      <c r="S29" s="1073"/>
      <c r="T29" s="1073"/>
      <c r="U29" s="1073"/>
      <c r="V29" s="1073">
        <v>2111</v>
      </c>
      <c r="W29" s="1073"/>
      <c r="X29" s="1073"/>
      <c r="Y29" s="1073"/>
      <c r="Z29" s="1073"/>
      <c r="AA29" s="1073">
        <v>61</v>
      </c>
      <c r="AB29" s="1073"/>
      <c r="AC29" s="1073"/>
      <c r="AD29" s="1073"/>
      <c r="AE29" s="1074"/>
      <c r="AF29" s="1048">
        <v>61</v>
      </c>
      <c r="AG29" s="1049"/>
      <c r="AH29" s="1049"/>
      <c r="AI29" s="1049"/>
      <c r="AJ29" s="1050"/>
      <c r="AK29" s="1009">
        <v>349</v>
      </c>
      <c r="AL29" s="1000"/>
      <c r="AM29" s="1000"/>
      <c r="AN29" s="1000"/>
      <c r="AO29" s="1000"/>
      <c r="AP29" s="1000" t="s">
        <v>533</v>
      </c>
      <c r="AQ29" s="1000"/>
      <c r="AR29" s="1000"/>
      <c r="AS29" s="1000"/>
      <c r="AT29" s="1000"/>
      <c r="AU29" s="1000" t="s">
        <v>533</v>
      </c>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380</v>
      </c>
      <c r="C30" s="1067"/>
      <c r="D30" s="1067"/>
      <c r="E30" s="1067"/>
      <c r="F30" s="1067"/>
      <c r="G30" s="1067"/>
      <c r="H30" s="1067"/>
      <c r="I30" s="1067"/>
      <c r="J30" s="1067"/>
      <c r="K30" s="1067"/>
      <c r="L30" s="1067"/>
      <c r="M30" s="1067"/>
      <c r="N30" s="1067"/>
      <c r="O30" s="1067"/>
      <c r="P30" s="1068"/>
      <c r="Q30" s="1072">
        <v>242</v>
      </c>
      <c r="R30" s="1073"/>
      <c r="S30" s="1073"/>
      <c r="T30" s="1073"/>
      <c r="U30" s="1073"/>
      <c r="V30" s="1073">
        <v>241</v>
      </c>
      <c r="W30" s="1073"/>
      <c r="X30" s="1073"/>
      <c r="Y30" s="1073"/>
      <c r="Z30" s="1073"/>
      <c r="AA30" s="1073">
        <v>1</v>
      </c>
      <c r="AB30" s="1073"/>
      <c r="AC30" s="1073"/>
      <c r="AD30" s="1073"/>
      <c r="AE30" s="1074"/>
      <c r="AF30" s="1048">
        <v>1</v>
      </c>
      <c r="AG30" s="1049"/>
      <c r="AH30" s="1049"/>
      <c r="AI30" s="1049"/>
      <c r="AJ30" s="1050"/>
      <c r="AK30" s="1009">
        <v>92</v>
      </c>
      <c r="AL30" s="1000"/>
      <c r="AM30" s="1000"/>
      <c r="AN30" s="1000"/>
      <c r="AO30" s="1000"/>
      <c r="AP30" s="1000" t="s">
        <v>533</v>
      </c>
      <c r="AQ30" s="1000"/>
      <c r="AR30" s="1000"/>
      <c r="AS30" s="1000"/>
      <c r="AT30" s="1000"/>
      <c r="AU30" s="1000" t="s">
        <v>533</v>
      </c>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381</v>
      </c>
      <c r="C31" s="1067"/>
      <c r="D31" s="1067"/>
      <c r="E31" s="1067"/>
      <c r="F31" s="1067"/>
      <c r="G31" s="1067"/>
      <c r="H31" s="1067"/>
      <c r="I31" s="1067"/>
      <c r="J31" s="1067"/>
      <c r="K31" s="1067"/>
      <c r="L31" s="1067"/>
      <c r="M31" s="1067"/>
      <c r="N31" s="1067"/>
      <c r="O31" s="1067"/>
      <c r="P31" s="1068"/>
      <c r="Q31" s="1072">
        <v>17</v>
      </c>
      <c r="R31" s="1073"/>
      <c r="S31" s="1073"/>
      <c r="T31" s="1073"/>
      <c r="U31" s="1073"/>
      <c r="V31" s="1073">
        <v>15</v>
      </c>
      <c r="W31" s="1073"/>
      <c r="X31" s="1073"/>
      <c r="Y31" s="1073"/>
      <c r="Z31" s="1073"/>
      <c r="AA31" s="1073">
        <v>2</v>
      </c>
      <c r="AB31" s="1073"/>
      <c r="AC31" s="1073"/>
      <c r="AD31" s="1073"/>
      <c r="AE31" s="1074"/>
      <c r="AF31" s="1048">
        <v>2</v>
      </c>
      <c r="AG31" s="1049"/>
      <c r="AH31" s="1049"/>
      <c r="AI31" s="1049"/>
      <c r="AJ31" s="1050"/>
      <c r="AK31" s="1009">
        <v>4</v>
      </c>
      <c r="AL31" s="1000"/>
      <c r="AM31" s="1000"/>
      <c r="AN31" s="1000"/>
      <c r="AO31" s="1000"/>
      <c r="AP31" s="1000" t="s">
        <v>533</v>
      </c>
      <c r="AQ31" s="1000"/>
      <c r="AR31" s="1000"/>
      <c r="AS31" s="1000"/>
      <c r="AT31" s="1000"/>
      <c r="AU31" s="1000" t="s">
        <v>533</v>
      </c>
      <c r="AV31" s="1000"/>
      <c r="AW31" s="1000"/>
      <c r="AX31" s="1000"/>
      <c r="AY31" s="1000"/>
      <c r="AZ31" s="1071"/>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382</v>
      </c>
      <c r="C32" s="1067"/>
      <c r="D32" s="1067"/>
      <c r="E32" s="1067"/>
      <c r="F32" s="1067"/>
      <c r="G32" s="1067"/>
      <c r="H32" s="1067"/>
      <c r="I32" s="1067"/>
      <c r="J32" s="1067"/>
      <c r="K32" s="1067"/>
      <c r="L32" s="1067"/>
      <c r="M32" s="1067"/>
      <c r="N32" s="1067"/>
      <c r="O32" s="1067"/>
      <c r="P32" s="1068"/>
      <c r="Q32" s="1072">
        <v>408</v>
      </c>
      <c r="R32" s="1073"/>
      <c r="S32" s="1073"/>
      <c r="T32" s="1073"/>
      <c r="U32" s="1073"/>
      <c r="V32" s="1073">
        <v>345</v>
      </c>
      <c r="W32" s="1073"/>
      <c r="X32" s="1073"/>
      <c r="Y32" s="1073"/>
      <c r="Z32" s="1073"/>
      <c r="AA32" s="1073">
        <v>63</v>
      </c>
      <c r="AB32" s="1073"/>
      <c r="AC32" s="1073"/>
      <c r="AD32" s="1073"/>
      <c r="AE32" s="1074"/>
      <c r="AF32" s="1048">
        <v>364</v>
      </c>
      <c r="AG32" s="1049"/>
      <c r="AH32" s="1049"/>
      <c r="AI32" s="1049"/>
      <c r="AJ32" s="1050"/>
      <c r="AK32" s="1009">
        <v>18</v>
      </c>
      <c r="AL32" s="1000"/>
      <c r="AM32" s="1000"/>
      <c r="AN32" s="1000"/>
      <c r="AO32" s="1000"/>
      <c r="AP32" s="1000">
        <v>1625</v>
      </c>
      <c r="AQ32" s="1000"/>
      <c r="AR32" s="1000"/>
      <c r="AS32" s="1000"/>
      <c r="AT32" s="1000"/>
      <c r="AU32" s="1000">
        <v>94</v>
      </c>
      <c r="AV32" s="1000"/>
      <c r="AW32" s="1000"/>
      <c r="AX32" s="1000"/>
      <c r="AY32" s="1000"/>
      <c r="AZ32" s="1071" t="s">
        <v>533</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384</v>
      </c>
      <c r="C33" s="1067"/>
      <c r="D33" s="1067"/>
      <c r="E33" s="1067"/>
      <c r="F33" s="1067"/>
      <c r="G33" s="1067"/>
      <c r="H33" s="1067"/>
      <c r="I33" s="1067"/>
      <c r="J33" s="1067"/>
      <c r="K33" s="1067"/>
      <c r="L33" s="1067"/>
      <c r="M33" s="1067"/>
      <c r="N33" s="1067"/>
      <c r="O33" s="1067"/>
      <c r="P33" s="1068"/>
      <c r="Q33" s="1072">
        <v>141</v>
      </c>
      <c r="R33" s="1073"/>
      <c r="S33" s="1073"/>
      <c r="T33" s="1073"/>
      <c r="U33" s="1073"/>
      <c r="V33" s="1073">
        <v>79</v>
      </c>
      <c r="W33" s="1073"/>
      <c r="X33" s="1073"/>
      <c r="Y33" s="1073"/>
      <c r="Z33" s="1073"/>
      <c r="AA33" s="1073">
        <v>62</v>
      </c>
      <c r="AB33" s="1073"/>
      <c r="AC33" s="1073"/>
      <c r="AD33" s="1073"/>
      <c r="AE33" s="1074"/>
      <c r="AF33" s="1048">
        <v>8</v>
      </c>
      <c r="AG33" s="1049"/>
      <c r="AH33" s="1049"/>
      <c r="AI33" s="1049"/>
      <c r="AJ33" s="1050"/>
      <c r="AK33" s="1009">
        <v>100</v>
      </c>
      <c r="AL33" s="1000"/>
      <c r="AM33" s="1000"/>
      <c r="AN33" s="1000"/>
      <c r="AO33" s="1000"/>
      <c r="AP33" s="1000">
        <v>2193</v>
      </c>
      <c r="AQ33" s="1000"/>
      <c r="AR33" s="1000"/>
      <c r="AS33" s="1000"/>
      <c r="AT33" s="1000"/>
      <c r="AU33" s="1000">
        <v>1134</v>
      </c>
      <c r="AV33" s="1000"/>
      <c r="AW33" s="1000"/>
      <c r="AX33" s="1000"/>
      <c r="AY33" s="1000"/>
      <c r="AZ33" s="1071" t="s">
        <v>533</v>
      </c>
      <c r="BA33" s="1071"/>
      <c r="BB33" s="1071"/>
      <c r="BC33" s="1071"/>
      <c r="BD33" s="1071"/>
      <c r="BE33" s="1061" t="s">
        <v>385</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386</v>
      </c>
      <c r="C34" s="1067"/>
      <c r="D34" s="1067"/>
      <c r="E34" s="1067"/>
      <c r="F34" s="1067"/>
      <c r="G34" s="1067"/>
      <c r="H34" s="1067"/>
      <c r="I34" s="1067"/>
      <c r="J34" s="1067"/>
      <c r="K34" s="1067"/>
      <c r="L34" s="1067"/>
      <c r="M34" s="1067"/>
      <c r="N34" s="1067"/>
      <c r="O34" s="1067"/>
      <c r="P34" s="1068"/>
      <c r="Q34" s="1072">
        <v>56</v>
      </c>
      <c r="R34" s="1073"/>
      <c r="S34" s="1073"/>
      <c r="T34" s="1073"/>
      <c r="U34" s="1073"/>
      <c r="V34" s="1073">
        <v>34</v>
      </c>
      <c r="W34" s="1073"/>
      <c r="X34" s="1073"/>
      <c r="Y34" s="1073"/>
      <c r="Z34" s="1073"/>
      <c r="AA34" s="1073">
        <v>22</v>
      </c>
      <c r="AB34" s="1073"/>
      <c r="AC34" s="1073"/>
      <c r="AD34" s="1073"/>
      <c r="AE34" s="1074"/>
      <c r="AF34" s="1048">
        <v>2</v>
      </c>
      <c r="AG34" s="1049"/>
      <c r="AH34" s="1049"/>
      <c r="AI34" s="1049"/>
      <c r="AJ34" s="1050"/>
      <c r="AK34" s="1009">
        <v>59</v>
      </c>
      <c r="AL34" s="1000"/>
      <c r="AM34" s="1000"/>
      <c r="AN34" s="1000"/>
      <c r="AO34" s="1000"/>
      <c r="AP34" s="1000">
        <v>377</v>
      </c>
      <c r="AQ34" s="1000"/>
      <c r="AR34" s="1000"/>
      <c r="AS34" s="1000"/>
      <c r="AT34" s="1000"/>
      <c r="AU34" s="1000">
        <v>340</v>
      </c>
      <c r="AV34" s="1000"/>
      <c r="AW34" s="1000"/>
      <c r="AX34" s="1000"/>
      <c r="AY34" s="1000"/>
      <c r="AZ34" s="1071" t="s">
        <v>533</v>
      </c>
      <c r="BA34" s="1071"/>
      <c r="BB34" s="1071"/>
      <c r="BC34" s="1071"/>
      <c r="BD34" s="1071"/>
      <c r="BE34" s="1061" t="s">
        <v>385</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387</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366</v>
      </c>
      <c r="B63" s="973" t="s">
        <v>388</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639</v>
      </c>
      <c r="AG63" s="988"/>
      <c r="AH63" s="988"/>
      <c r="AI63" s="988"/>
      <c r="AJ63" s="1059"/>
      <c r="AK63" s="1060"/>
      <c r="AL63" s="992"/>
      <c r="AM63" s="992"/>
      <c r="AN63" s="992"/>
      <c r="AO63" s="992"/>
      <c r="AP63" s="988">
        <v>4195</v>
      </c>
      <c r="AQ63" s="988"/>
      <c r="AR63" s="988"/>
      <c r="AS63" s="988"/>
      <c r="AT63" s="988"/>
      <c r="AU63" s="988">
        <v>1568</v>
      </c>
      <c r="AV63" s="988"/>
      <c r="AW63" s="988"/>
      <c r="AX63" s="988"/>
      <c r="AY63" s="988"/>
      <c r="AZ63" s="1054"/>
      <c r="BA63" s="1054"/>
      <c r="BB63" s="1054"/>
      <c r="BC63" s="1054"/>
      <c r="BD63" s="1054"/>
      <c r="BE63" s="989"/>
      <c r="BF63" s="989"/>
      <c r="BG63" s="989"/>
      <c r="BH63" s="989"/>
      <c r="BI63" s="990"/>
      <c r="BJ63" s="1055" t="s">
        <v>110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389</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390</v>
      </c>
      <c r="B66" s="1025"/>
      <c r="C66" s="1025"/>
      <c r="D66" s="1025"/>
      <c r="E66" s="1025"/>
      <c r="F66" s="1025"/>
      <c r="G66" s="1025"/>
      <c r="H66" s="1025"/>
      <c r="I66" s="1025"/>
      <c r="J66" s="1025"/>
      <c r="K66" s="1025"/>
      <c r="L66" s="1025"/>
      <c r="M66" s="1025"/>
      <c r="N66" s="1025"/>
      <c r="O66" s="1025"/>
      <c r="P66" s="1026"/>
      <c r="Q66" s="1030" t="s">
        <v>370</v>
      </c>
      <c r="R66" s="1031"/>
      <c r="S66" s="1031"/>
      <c r="T66" s="1031"/>
      <c r="U66" s="1032"/>
      <c r="V66" s="1030" t="s">
        <v>371</v>
      </c>
      <c r="W66" s="1031"/>
      <c r="X66" s="1031"/>
      <c r="Y66" s="1031"/>
      <c r="Z66" s="1032"/>
      <c r="AA66" s="1030" t="s">
        <v>372</v>
      </c>
      <c r="AB66" s="1031"/>
      <c r="AC66" s="1031"/>
      <c r="AD66" s="1031"/>
      <c r="AE66" s="1032"/>
      <c r="AF66" s="1036" t="s">
        <v>373</v>
      </c>
      <c r="AG66" s="1037"/>
      <c r="AH66" s="1037"/>
      <c r="AI66" s="1037"/>
      <c r="AJ66" s="1038"/>
      <c r="AK66" s="1030" t="s">
        <v>374</v>
      </c>
      <c r="AL66" s="1025"/>
      <c r="AM66" s="1025"/>
      <c r="AN66" s="1025"/>
      <c r="AO66" s="1026"/>
      <c r="AP66" s="1030" t="s">
        <v>375</v>
      </c>
      <c r="AQ66" s="1031"/>
      <c r="AR66" s="1031"/>
      <c r="AS66" s="1031"/>
      <c r="AT66" s="1032"/>
      <c r="AU66" s="1030" t="s">
        <v>391</v>
      </c>
      <c r="AV66" s="1031"/>
      <c r="AW66" s="1031"/>
      <c r="AX66" s="1031"/>
      <c r="AY66" s="1032"/>
      <c r="AZ66" s="1030" t="s">
        <v>354</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534</v>
      </c>
      <c r="C68" s="1015"/>
      <c r="D68" s="1015"/>
      <c r="E68" s="1015"/>
      <c r="F68" s="1015"/>
      <c r="G68" s="1015"/>
      <c r="H68" s="1015"/>
      <c r="I68" s="1015"/>
      <c r="J68" s="1015"/>
      <c r="K68" s="1015"/>
      <c r="L68" s="1015"/>
      <c r="M68" s="1015"/>
      <c r="N68" s="1015"/>
      <c r="O68" s="1015"/>
      <c r="P68" s="1016"/>
      <c r="Q68" s="1017">
        <v>2321</v>
      </c>
      <c r="R68" s="1011"/>
      <c r="S68" s="1011"/>
      <c r="T68" s="1011"/>
      <c r="U68" s="1011"/>
      <c r="V68" s="1011">
        <v>2005</v>
      </c>
      <c r="W68" s="1011"/>
      <c r="X68" s="1011"/>
      <c r="Y68" s="1011"/>
      <c r="Z68" s="1011"/>
      <c r="AA68" s="1011">
        <v>316</v>
      </c>
      <c r="AB68" s="1011"/>
      <c r="AC68" s="1011"/>
      <c r="AD68" s="1011"/>
      <c r="AE68" s="1011"/>
      <c r="AF68" s="1011">
        <v>316</v>
      </c>
      <c r="AG68" s="1011"/>
      <c r="AH68" s="1011"/>
      <c r="AI68" s="1011"/>
      <c r="AJ68" s="1011"/>
      <c r="AK68" s="1011">
        <v>2</v>
      </c>
      <c r="AL68" s="1011"/>
      <c r="AM68" s="1011"/>
      <c r="AN68" s="1011"/>
      <c r="AO68" s="1011"/>
      <c r="AP68" s="1011" t="s">
        <v>539</v>
      </c>
      <c r="AQ68" s="1011"/>
      <c r="AR68" s="1011"/>
      <c r="AS68" s="1011"/>
      <c r="AT68" s="1011"/>
      <c r="AU68" s="1011" t="s">
        <v>539</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535</v>
      </c>
      <c r="C69" s="1004"/>
      <c r="D69" s="1004"/>
      <c r="E69" s="1004"/>
      <c r="F69" s="1004"/>
      <c r="G69" s="1004"/>
      <c r="H69" s="1004"/>
      <c r="I69" s="1004"/>
      <c r="J69" s="1004"/>
      <c r="K69" s="1004"/>
      <c r="L69" s="1004"/>
      <c r="M69" s="1004"/>
      <c r="N69" s="1004"/>
      <c r="O69" s="1004"/>
      <c r="P69" s="1005"/>
      <c r="Q69" s="1006">
        <v>22</v>
      </c>
      <c r="R69" s="1000"/>
      <c r="S69" s="1000"/>
      <c r="T69" s="1000"/>
      <c r="U69" s="1000"/>
      <c r="V69" s="1000">
        <v>21</v>
      </c>
      <c r="W69" s="1000"/>
      <c r="X69" s="1000"/>
      <c r="Y69" s="1000"/>
      <c r="Z69" s="1000"/>
      <c r="AA69" s="1000">
        <v>1</v>
      </c>
      <c r="AB69" s="1000"/>
      <c r="AC69" s="1000"/>
      <c r="AD69" s="1000"/>
      <c r="AE69" s="1000"/>
      <c r="AF69" s="1000">
        <v>1</v>
      </c>
      <c r="AG69" s="1000"/>
      <c r="AH69" s="1000"/>
      <c r="AI69" s="1000"/>
      <c r="AJ69" s="1000"/>
      <c r="AK69" s="1000" t="s">
        <v>540</v>
      </c>
      <c r="AL69" s="1000"/>
      <c r="AM69" s="1000"/>
      <c r="AN69" s="1000"/>
      <c r="AO69" s="1000"/>
      <c r="AP69" s="1000" t="s">
        <v>540</v>
      </c>
      <c r="AQ69" s="1000"/>
      <c r="AR69" s="1000"/>
      <c r="AS69" s="1000"/>
      <c r="AT69" s="1000"/>
      <c r="AU69" s="1000" t="s">
        <v>540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536</v>
      </c>
      <c r="C70" s="1004"/>
      <c r="D70" s="1004"/>
      <c r="E70" s="1004"/>
      <c r="F70" s="1004"/>
      <c r="G70" s="1004"/>
      <c r="H70" s="1004"/>
      <c r="I70" s="1004"/>
      <c r="J70" s="1004"/>
      <c r="K70" s="1004"/>
      <c r="L70" s="1004"/>
      <c r="M70" s="1004"/>
      <c r="N70" s="1004"/>
      <c r="O70" s="1004"/>
      <c r="P70" s="1005"/>
      <c r="Q70" s="1006">
        <v>202</v>
      </c>
      <c r="R70" s="1000"/>
      <c r="S70" s="1000"/>
      <c r="T70" s="1000"/>
      <c r="U70" s="1000"/>
      <c r="V70" s="1000">
        <v>195</v>
      </c>
      <c r="W70" s="1000"/>
      <c r="X70" s="1000"/>
      <c r="Y70" s="1000"/>
      <c r="Z70" s="1000"/>
      <c r="AA70" s="1000">
        <v>7</v>
      </c>
      <c r="AB70" s="1000"/>
      <c r="AC70" s="1000"/>
      <c r="AD70" s="1000"/>
      <c r="AE70" s="1000"/>
      <c r="AF70" s="1000">
        <v>7</v>
      </c>
      <c r="AG70" s="1000"/>
      <c r="AH70" s="1000"/>
      <c r="AI70" s="1000"/>
      <c r="AJ70" s="1000"/>
      <c r="AK70" s="1000">
        <v>5</v>
      </c>
      <c r="AL70" s="1000"/>
      <c r="AM70" s="1000"/>
      <c r="AN70" s="1000"/>
      <c r="AO70" s="1000"/>
      <c r="AP70" s="1000" t="s">
        <v>540</v>
      </c>
      <c r="AQ70" s="1000"/>
      <c r="AR70" s="1000"/>
      <c r="AS70" s="1000"/>
      <c r="AT70" s="1000"/>
      <c r="AU70" s="1000" t="s">
        <v>540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537</v>
      </c>
      <c r="C71" s="1004"/>
      <c r="D71" s="1004"/>
      <c r="E71" s="1004"/>
      <c r="F71" s="1004"/>
      <c r="G71" s="1004"/>
      <c r="H71" s="1004"/>
      <c r="I71" s="1004"/>
      <c r="J71" s="1004"/>
      <c r="K71" s="1004"/>
      <c r="L71" s="1004"/>
      <c r="M71" s="1004"/>
      <c r="N71" s="1004"/>
      <c r="O71" s="1004"/>
      <c r="P71" s="1005"/>
      <c r="Q71" s="1006">
        <v>157349</v>
      </c>
      <c r="R71" s="1000"/>
      <c r="S71" s="1000"/>
      <c r="T71" s="1000"/>
      <c r="U71" s="1000"/>
      <c r="V71" s="1000">
        <v>150615</v>
      </c>
      <c r="W71" s="1000"/>
      <c r="X71" s="1000"/>
      <c r="Y71" s="1000"/>
      <c r="Z71" s="1000"/>
      <c r="AA71" s="1000">
        <v>6733</v>
      </c>
      <c r="AB71" s="1000"/>
      <c r="AC71" s="1000"/>
      <c r="AD71" s="1000"/>
      <c r="AE71" s="1000"/>
      <c r="AF71" s="1000">
        <v>6733</v>
      </c>
      <c r="AG71" s="1000"/>
      <c r="AH71" s="1000"/>
      <c r="AI71" s="1000"/>
      <c r="AJ71" s="1000"/>
      <c r="AK71" s="1000">
        <v>1066</v>
      </c>
      <c r="AL71" s="1000"/>
      <c r="AM71" s="1000"/>
      <c r="AN71" s="1000"/>
      <c r="AO71" s="1000"/>
      <c r="AP71" s="1000" t="s">
        <v>540</v>
      </c>
      <c r="AQ71" s="1000"/>
      <c r="AR71" s="1000"/>
      <c r="AS71" s="1000"/>
      <c r="AT71" s="1000"/>
      <c r="AU71" s="1000" t="s">
        <v>540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538</v>
      </c>
      <c r="C72" s="1004"/>
      <c r="D72" s="1004"/>
      <c r="E72" s="1004"/>
      <c r="F72" s="1004"/>
      <c r="G72" s="1004"/>
      <c r="H72" s="1004"/>
      <c r="I72" s="1004"/>
      <c r="J72" s="1004"/>
      <c r="K72" s="1004"/>
      <c r="L72" s="1004"/>
      <c r="M72" s="1004"/>
      <c r="N72" s="1004"/>
      <c r="O72" s="1004"/>
      <c r="P72" s="1005"/>
      <c r="Q72" s="1006">
        <v>27</v>
      </c>
      <c r="R72" s="1000"/>
      <c r="S72" s="1000"/>
      <c r="T72" s="1000"/>
      <c r="U72" s="1000"/>
      <c r="V72" s="1000">
        <v>24</v>
      </c>
      <c r="W72" s="1000"/>
      <c r="X72" s="1000"/>
      <c r="Y72" s="1000"/>
      <c r="Z72" s="1000"/>
      <c r="AA72" s="1000">
        <v>2</v>
      </c>
      <c r="AB72" s="1000"/>
      <c r="AC72" s="1000"/>
      <c r="AD72" s="1000"/>
      <c r="AE72" s="1000"/>
      <c r="AF72" s="1000">
        <v>2</v>
      </c>
      <c r="AG72" s="1000"/>
      <c r="AH72" s="1000"/>
      <c r="AI72" s="1000"/>
      <c r="AJ72" s="1000"/>
      <c r="AK72" s="1000" t="s">
        <v>539</v>
      </c>
      <c r="AL72" s="1000"/>
      <c r="AM72" s="1000"/>
      <c r="AN72" s="1000"/>
      <c r="AO72" s="1000"/>
      <c r="AP72" s="1000" t="s">
        <v>539</v>
      </c>
      <c r="AQ72" s="1000"/>
      <c r="AR72" s="1000"/>
      <c r="AS72" s="1000"/>
      <c r="AT72" s="1000"/>
      <c r="AU72" s="1000" t="s">
        <v>539</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366</v>
      </c>
      <c r="B88" s="973" t="s">
        <v>392</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7059</v>
      </c>
      <c r="AG88" s="988"/>
      <c r="AH88" s="988"/>
      <c r="AI88" s="988"/>
      <c r="AJ88" s="988"/>
      <c r="AK88" s="992"/>
      <c r="AL88" s="992"/>
      <c r="AM88" s="992"/>
      <c r="AN88" s="992"/>
      <c r="AO88" s="992"/>
      <c r="AP88" s="988" t="s">
        <v>540</v>
      </c>
      <c r="AQ88" s="988"/>
      <c r="AR88" s="988"/>
      <c r="AS88" s="988"/>
      <c r="AT88" s="988"/>
      <c r="AU88" s="988" t="s">
        <v>540</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366</v>
      </c>
      <c r="BR102" s="973" t="s">
        <v>393</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v>
      </c>
      <c r="CS102" s="980"/>
      <c r="CT102" s="980"/>
      <c r="CU102" s="980"/>
      <c r="CV102" s="981"/>
      <c r="CW102" s="979" t="s">
        <v>478</v>
      </c>
      <c r="CX102" s="980"/>
      <c r="CY102" s="980"/>
      <c r="CZ102" s="980"/>
      <c r="DA102" s="981"/>
      <c r="DB102" s="979" t="s">
        <v>478</v>
      </c>
      <c r="DC102" s="980"/>
      <c r="DD102" s="980"/>
      <c r="DE102" s="980"/>
      <c r="DF102" s="981"/>
      <c r="DG102" s="979" t="s">
        <v>478</v>
      </c>
      <c r="DH102" s="980"/>
      <c r="DI102" s="980"/>
      <c r="DJ102" s="980"/>
      <c r="DK102" s="981"/>
      <c r="DL102" s="979" t="s">
        <v>478</v>
      </c>
      <c r="DM102" s="980"/>
      <c r="DN102" s="980"/>
      <c r="DO102" s="980"/>
      <c r="DP102" s="981"/>
      <c r="DQ102" s="979" t="s">
        <v>478</v>
      </c>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394</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395</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396</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397</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398</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399</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400</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401</v>
      </c>
      <c r="AB109" s="923"/>
      <c r="AC109" s="923"/>
      <c r="AD109" s="923"/>
      <c r="AE109" s="924"/>
      <c r="AF109" s="925" t="s">
        <v>286</v>
      </c>
      <c r="AG109" s="923"/>
      <c r="AH109" s="923"/>
      <c r="AI109" s="923"/>
      <c r="AJ109" s="924"/>
      <c r="AK109" s="925" t="s">
        <v>285</v>
      </c>
      <c r="AL109" s="923"/>
      <c r="AM109" s="923"/>
      <c r="AN109" s="923"/>
      <c r="AO109" s="924"/>
      <c r="AP109" s="925" t="s">
        <v>402</v>
      </c>
      <c r="AQ109" s="923"/>
      <c r="AR109" s="923"/>
      <c r="AS109" s="923"/>
      <c r="AT109" s="954"/>
      <c r="AU109" s="922" t="s">
        <v>400</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401</v>
      </c>
      <c r="BR109" s="923"/>
      <c r="BS109" s="923"/>
      <c r="BT109" s="923"/>
      <c r="BU109" s="924"/>
      <c r="BV109" s="925" t="s">
        <v>286</v>
      </c>
      <c r="BW109" s="923"/>
      <c r="BX109" s="923"/>
      <c r="BY109" s="923"/>
      <c r="BZ109" s="924"/>
      <c r="CA109" s="925" t="s">
        <v>285</v>
      </c>
      <c r="CB109" s="923"/>
      <c r="CC109" s="923"/>
      <c r="CD109" s="923"/>
      <c r="CE109" s="924"/>
      <c r="CF109" s="961" t="s">
        <v>402</v>
      </c>
      <c r="CG109" s="961"/>
      <c r="CH109" s="961"/>
      <c r="CI109" s="961"/>
      <c r="CJ109" s="961"/>
      <c r="CK109" s="925" t="s">
        <v>403</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401</v>
      </c>
      <c r="DH109" s="923"/>
      <c r="DI109" s="923"/>
      <c r="DJ109" s="923"/>
      <c r="DK109" s="924"/>
      <c r="DL109" s="925" t="s">
        <v>286</v>
      </c>
      <c r="DM109" s="923"/>
      <c r="DN109" s="923"/>
      <c r="DO109" s="923"/>
      <c r="DP109" s="924"/>
      <c r="DQ109" s="925" t="s">
        <v>285</v>
      </c>
      <c r="DR109" s="923"/>
      <c r="DS109" s="923"/>
      <c r="DT109" s="923"/>
      <c r="DU109" s="924"/>
      <c r="DV109" s="925" t="s">
        <v>402</v>
      </c>
      <c r="DW109" s="923"/>
      <c r="DX109" s="923"/>
      <c r="DY109" s="923"/>
      <c r="DZ109" s="954"/>
    </row>
    <row r="110" spans="1:131" s="199" customFormat="1" ht="26.25" customHeight="1">
      <c r="A110" s="825" t="s">
        <v>404</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598380</v>
      </c>
      <c r="AB110" s="916"/>
      <c r="AC110" s="916"/>
      <c r="AD110" s="916"/>
      <c r="AE110" s="917"/>
      <c r="AF110" s="918">
        <v>594762</v>
      </c>
      <c r="AG110" s="916"/>
      <c r="AH110" s="916"/>
      <c r="AI110" s="916"/>
      <c r="AJ110" s="917"/>
      <c r="AK110" s="918">
        <v>668819</v>
      </c>
      <c r="AL110" s="916"/>
      <c r="AM110" s="916"/>
      <c r="AN110" s="916"/>
      <c r="AO110" s="917"/>
      <c r="AP110" s="919">
        <v>13.3</v>
      </c>
      <c r="AQ110" s="920"/>
      <c r="AR110" s="920"/>
      <c r="AS110" s="920"/>
      <c r="AT110" s="921"/>
      <c r="AU110" s="955" t="s">
        <v>59</v>
      </c>
      <c r="AV110" s="956"/>
      <c r="AW110" s="956"/>
      <c r="AX110" s="956"/>
      <c r="AY110" s="956"/>
      <c r="AZ110" s="881" t="s">
        <v>405</v>
      </c>
      <c r="BA110" s="826"/>
      <c r="BB110" s="826"/>
      <c r="BC110" s="826"/>
      <c r="BD110" s="826"/>
      <c r="BE110" s="826"/>
      <c r="BF110" s="826"/>
      <c r="BG110" s="826"/>
      <c r="BH110" s="826"/>
      <c r="BI110" s="826"/>
      <c r="BJ110" s="826"/>
      <c r="BK110" s="826"/>
      <c r="BL110" s="826"/>
      <c r="BM110" s="826"/>
      <c r="BN110" s="826"/>
      <c r="BO110" s="826"/>
      <c r="BP110" s="827"/>
      <c r="BQ110" s="882">
        <v>7632752</v>
      </c>
      <c r="BR110" s="863"/>
      <c r="BS110" s="863"/>
      <c r="BT110" s="863"/>
      <c r="BU110" s="863"/>
      <c r="BV110" s="863">
        <v>7719981</v>
      </c>
      <c r="BW110" s="863"/>
      <c r="BX110" s="863"/>
      <c r="BY110" s="863"/>
      <c r="BZ110" s="863"/>
      <c r="CA110" s="863">
        <v>7507920</v>
      </c>
      <c r="CB110" s="863"/>
      <c r="CC110" s="863"/>
      <c r="CD110" s="863"/>
      <c r="CE110" s="863"/>
      <c r="CF110" s="887">
        <v>149.80000000000001</v>
      </c>
      <c r="CG110" s="888"/>
      <c r="CH110" s="888"/>
      <c r="CI110" s="888"/>
      <c r="CJ110" s="888"/>
      <c r="CK110" s="951" t="s">
        <v>406</v>
      </c>
      <c r="CL110" s="837"/>
      <c r="CM110" s="912" t="s">
        <v>407</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110</v>
      </c>
      <c r="DH110" s="863"/>
      <c r="DI110" s="863"/>
      <c r="DJ110" s="863"/>
      <c r="DK110" s="863"/>
      <c r="DL110" s="863" t="s">
        <v>110</v>
      </c>
      <c r="DM110" s="863"/>
      <c r="DN110" s="863"/>
      <c r="DO110" s="863"/>
      <c r="DP110" s="863"/>
      <c r="DQ110" s="863" t="s">
        <v>110</v>
      </c>
      <c r="DR110" s="863"/>
      <c r="DS110" s="863"/>
      <c r="DT110" s="863"/>
      <c r="DU110" s="863"/>
      <c r="DV110" s="864" t="s">
        <v>110</v>
      </c>
      <c r="DW110" s="864"/>
      <c r="DX110" s="864"/>
      <c r="DY110" s="864"/>
      <c r="DZ110" s="865"/>
    </row>
    <row r="111" spans="1:131" s="199" customFormat="1" ht="26.25" customHeight="1">
      <c r="A111" s="792" t="s">
        <v>408</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110</v>
      </c>
      <c r="AB111" s="944"/>
      <c r="AC111" s="944"/>
      <c r="AD111" s="944"/>
      <c r="AE111" s="945"/>
      <c r="AF111" s="946" t="s">
        <v>110</v>
      </c>
      <c r="AG111" s="944"/>
      <c r="AH111" s="944"/>
      <c r="AI111" s="944"/>
      <c r="AJ111" s="945"/>
      <c r="AK111" s="946" t="s">
        <v>110</v>
      </c>
      <c r="AL111" s="944"/>
      <c r="AM111" s="944"/>
      <c r="AN111" s="944"/>
      <c r="AO111" s="945"/>
      <c r="AP111" s="947" t="s">
        <v>110</v>
      </c>
      <c r="AQ111" s="948"/>
      <c r="AR111" s="948"/>
      <c r="AS111" s="948"/>
      <c r="AT111" s="949"/>
      <c r="AU111" s="957"/>
      <c r="AV111" s="958"/>
      <c r="AW111" s="958"/>
      <c r="AX111" s="958"/>
      <c r="AY111" s="958"/>
      <c r="AZ111" s="833" t="s">
        <v>409</v>
      </c>
      <c r="BA111" s="768"/>
      <c r="BB111" s="768"/>
      <c r="BC111" s="768"/>
      <c r="BD111" s="768"/>
      <c r="BE111" s="768"/>
      <c r="BF111" s="768"/>
      <c r="BG111" s="768"/>
      <c r="BH111" s="768"/>
      <c r="BI111" s="768"/>
      <c r="BJ111" s="768"/>
      <c r="BK111" s="768"/>
      <c r="BL111" s="768"/>
      <c r="BM111" s="768"/>
      <c r="BN111" s="768"/>
      <c r="BO111" s="768"/>
      <c r="BP111" s="769"/>
      <c r="BQ111" s="834">
        <v>14728</v>
      </c>
      <c r="BR111" s="835"/>
      <c r="BS111" s="835"/>
      <c r="BT111" s="835"/>
      <c r="BU111" s="835"/>
      <c r="BV111" s="835">
        <v>51784</v>
      </c>
      <c r="BW111" s="835"/>
      <c r="BX111" s="835"/>
      <c r="BY111" s="835"/>
      <c r="BZ111" s="835"/>
      <c r="CA111" s="835">
        <v>48095</v>
      </c>
      <c r="CB111" s="835"/>
      <c r="CC111" s="835"/>
      <c r="CD111" s="835"/>
      <c r="CE111" s="835"/>
      <c r="CF111" s="896">
        <v>1</v>
      </c>
      <c r="CG111" s="897"/>
      <c r="CH111" s="897"/>
      <c r="CI111" s="897"/>
      <c r="CJ111" s="897"/>
      <c r="CK111" s="952"/>
      <c r="CL111" s="839"/>
      <c r="CM111" s="842" t="s">
        <v>410</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110</v>
      </c>
      <c r="DH111" s="835"/>
      <c r="DI111" s="835"/>
      <c r="DJ111" s="835"/>
      <c r="DK111" s="835"/>
      <c r="DL111" s="835" t="s">
        <v>110</v>
      </c>
      <c r="DM111" s="835"/>
      <c r="DN111" s="835"/>
      <c r="DO111" s="835"/>
      <c r="DP111" s="835"/>
      <c r="DQ111" s="835" t="s">
        <v>110</v>
      </c>
      <c r="DR111" s="835"/>
      <c r="DS111" s="835"/>
      <c r="DT111" s="835"/>
      <c r="DU111" s="835"/>
      <c r="DV111" s="812" t="s">
        <v>110</v>
      </c>
      <c r="DW111" s="812"/>
      <c r="DX111" s="812"/>
      <c r="DY111" s="812"/>
      <c r="DZ111" s="813"/>
    </row>
    <row r="112" spans="1:131" s="199" customFormat="1" ht="26.25" customHeight="1">
      <c r="A112" s="937" t="s">
        <v>411</v>
      </c>
      <c r="B112" s="938"/>
      <c r="C112" s="768" t="s">
        <v>412</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110</v>
      </c>
      <c r="AB112" s="798"/>
      <c r="AC112" s="798"/>
      <c r="AD112" s="798"/>
      <c r="AE112" s="799"/>
      <c r="AF112" s="800" t="s">
        <v>110</v>
      </c>
      <c r="AG112" s="798"/>
      <c r="AH112" s="798"/>
      <c r="AI112" s="798"/>
      <c r="AJ112" s="799"/>
      <c r="AK112" s="800" t="s">
        <v>110</v>
      </c>
      <c r="AL112" s="798"/>
      <c r="AM112" s="798"/>
      <c r="AN112" s="798"/>
      <c r="AO112" s="799"/>
      <c r="AP112" s="845" t="s">
        <v>110</v>
      </c>
      <c r="AQ112" s="846"/>
      <c r="AR112" s="846"/>
      <c r="AS112" s="846"/>
      <c r="AT112" s="847"/>
      <c r="AU112" s="957"/>
      <c r="AV112" s="958"/>
      <c r="AW112" s="958"/>
      <c r="AX112" s="958"/>
      <c r="AY112" s="958"/>
      <c r="AZ112" s="833" t="s">
        <v>413</v>
      </c>
      <c r="BA112" s="768"/>
      <c r="BB112" s="768"/>
      <c r="BC112" s="768"/>
      <c r="BD112" s="768"/>
      <c r="BE112" s="768"/>
      <c r="BF112" s="768"/>
      <c r="BG112" s="768"/>
      <c r="BH112" s="768"/>
      <c r="BI112" s="768"/>
      <c r="BJ112" s="768"/>
      <c r="BK112" s="768"/>
      <c r="BL112" s="768"/>
      <c r="BM112" s="768"/>
      <c r="BN112" s="768"/>
      <c r="BO112" s="768"/>
      <c r="BP112" s="769"/>
      <c r="BQ112" s="834">
        <v>2002224</v>
      </c>
      <c r="BR112" s="835"/>
      <c r="BS112" s="835"/>
      <c r="BT112" s="835"/>
      <c r="BU112" s="835"/>
      <c r="BV112" s="835">
        <v>1740332</v>
      </c>
      <c r="BW112" s="835"/>
      <c r="BX112" s="835"/>
      <c r="BY112" s="835"/>
      <c r="BZ112" s="835"/>
      <c r="CA112" s="835">
        <v>1567961</v>
      </c>
      <c r="CB112" s="835"/>
      <c r="CC112" s="835"/>
      <c r="CD112" s="835"/>
      <c r="CE112" s="835"/>
      <c r="CF112" s="896">
        <v>31.3</v>
      </c>
      <c r="CG112" s="897"/>
      <c r="CH112" s="897"/>
      <c r="CI112" s="897"/>
      <c r="CJ112" s="897"/>
      <c r="CK112" s="952"/>
      <c r="CL112" s="839"/>
      <c r="CM112" s="842" t="s">
        <v>414</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110</v>
      </c>
      <c r="DH112" s="835"/>
      <c r="DI112" s="835"/>
      <c r="DJ112" s="835"/>
      <c r="DK112" s="835"/>
      <c r="DL112" s="835" t="s">
        <v>110</v>
      </c>
      <c r="DM112" s="835"/>
      <c r="DN112" s="835"/>
      <c r="DO112" s="835"/>
      <c r="DP112" s="835"/>
      <c r="DQ112" s="835" t="s">
        <v>110</v>
      </c>
      <c r="DR112" s="835"/>
      <c r="DS112" s="835"/>
      <c r="DT112" s="835"/>
      <c r="DU112" s="835"/>
      <c r="DV112" s="812" t="s">
        <v>110</v>
      </c>
      <c r="DW112" s="812"/>
      <c r="DX112" s="812"/>
      <c r="DY112" s="812"/>
      <c r="DZ112" s="813"/>
    </row>
    <row r="113" spans="1:130" s="199" customFormat="1" ht="26.25" customHeight="1">
      <c r="A113" s="939"/>
      <c r="B113" s="940"/>
      <c r="C113" s="768" t="s">
        <v>415</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116472</v>
      </c>
      <c r="AB113" s="944"/>
      <c r="AC113" s="944"/>
      <c r="AD113" s="944"/>
      <c r="AE113" s="945"/>
      <c r="AF113" s="946">
        <v>114340</v>
      </c>
      <c r="AG113" s="944"/>
      <c r="AH113" s="944"/>
      <c r="AI113" s="944"/>
      <c r="AJ113" s="945"/>
      <c r="AK113" s="946">
        <v>113257</v>
      </c>
      <c r="AL113" s="944"/>
      <c r="AM113" s="944"/>
      <c r="AN113" s="944"/>
      <c r="AO113" s="945"/>
      <c r="AP113" s="947">
        <v>2.2999999999999998</v>
      </c>
      <c r="AQ113" s="948"/>
      <c r="AR113" s="948"/>
      <c r="AS113" s="948"/>
      <c r="AT113" s="949"/>
      <c r="AU113" s="957"/>
      <c r="AV113" s="958"/>
      <c r="AW113" s="958"/>
      <c r="AX113" s="958"/>
      <c r="AY113" s="958"/>
      <c r="AZ113" s="833" t="s">
        <v>416</v>
      </c>
      <c r="BA113" s="768"/>
      <c r="BB113" s="768"/>
      <c r="BC113" s="768"/>
      <c r="BD113" s="768"/>
      <c r="BE113" s="768"/>
      <c r="BF113" s="768"/>
      <c r="BG113" s="768"/>
      <c r="BH113" s="768"/>
      <c r="BI113" s="768"/>
      <c r="BJ113" s="768"/>
      <c r="BK113" s="768"/>
      <c r="BL113" s="768"/>
      <c r="BM113" s="768"/>
      <c r="BN113" s="768"/>
      <c r="BO113" s="768"/>
      <c r="BP113" s="769"/>
      <c r="BQ113" s="834" t="s">
        <v>110</v>
      </c>
      <c r="BR113" s="835"/>
      <c r="BS113" s="835"/>
      <c r="BT113" s="835"/>
      <c r="BU113" s="835"/>
      <c r="BV113" s="835" t="s">
        <v>110</v>
      </c>
      <c r="BW113" s="835"/>
      <c r="BX113" s="835"/>
      <c r="BY113" s="835"/>
      <c r="BZ113" s="835"/>
      <c r="CA113" s="835" t="s">
        <v>110</v>
      </c>
      <c r="CB113" s="835"/>
      <c r="CC113" s="835"/>
      <c r="CD113" s="835"/>
      <c r="CE113" s="835"/>
      <c r="CF113" s="896" t="s">
        <v>110</v>
      </c>
      <c r="CG113" s="897"/>
      <c r="CH113" s="897"/>
      <c r="CI113" s="897"/>
      <c r="CJ113" s="897"/>
      <c r="CK113" s="952"/>
      <c r="CL113" s="839"/>
      <c r="CM113" s="842" t="s">
        <v>417</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v>14728</v>
      </c>
      <c r="DH113" s="798"/>
      <c r="DI113" s="798"/>
      <c r="DJ113" s="798"/>
      <c r="DK113" s="799"/>
      <c r="DL113" s="800">
        <v>11053</v>
      </c>
      <c r="DM113" s="798"/>
      <c r="DN113" s="798"/>
      <c r="DO113" s="798"/>
      <c r="DP113" s="799"/>
      <c r="DQ113" s="800">
        <v>7364</v>
      </c>
      <c r="DR113" s="798"/>
      <c r="DS113" s="798"/>
      <c r="DT113" s="798"/>
      <c r="DU113" s="799"/>
      <c r="DV113" s="845">
        <v>0.1</v>
      </c>
      <c r="DW113" s="846"/>
      <c r="DX113" s="846"/>
      <c r="DY113" s="846"/>
      <c r="DZ113" s="847"/>
    </row>
    <row r="114" spans="1:130" s="199" customFormat="1" ht="26.25" customHeight="1">
      <c r="A114" s="939"/>
      <c r="B114" s="940"/>
      <c r="C114" s="768" t="s">
        <v>418</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t="s">
        <v>110</v>
      </c>
      <c r="AB114" s="798"/>
      <c r="AC114" s="798"/>
      <c r="AD114" s="798"/>
      <c r="AE114" s="799"/>
      <c r="AF114" s="800" t="s">
        <v>110</v>
      </c>
      <c r="AG114" s="798"/>
      <c r="AH114" s="798"/>
      <c r="AI114" s="798"/>
      <c r="AJ114" s="799"/>
      <c r="AK114" s="800" t="s">
        <v>110</v>
      </c>
      <c r="AL114" s="798"/>
      <c r="AM114" s="798"/>
      <c r="AN114" s="798"/>
      <c r="AO114" s="799"/>
      <c r="AP114" s="845" t="s">
        <v>110</v>
      </c>
      <c r="AQ114" s="846"/>
      <c r="AR114" s="846"/>
      <c r="AS114" s="846"/>
      <c r="AT114" s="847"/>
      <c r="AU114" s="957"/>
      <c r="AV114" s="958"/>
      <c r="AW114" s="958"/>
      <c r="AX114" s="958"/>
      <c r="AY114" s="958"/>
      <c r="AZ114" s="833" t="s">
        <v>419</v>
      </c>
      <c r="BA114" s="768"/>
      <c r="BB114" s="768"/>
      <c r="BC114" s="768"/>
      <c r="BD114" s="768"/>
      <c r="BE114" s="768"/>
      <c r="BF114" s="768"/>
      <c r="BG114" s="768"/>
      <c r="BH114" s="768"/>
      <c r="BI114" s="768"/>
      <c r="BJ114" s="768"/>
      <c r="BK114" s="768"/>
      <c r="BL114" s="768"/>
      <c r="BM114" s="768"/>
      <c r="BN114" s="768"/>
      <c r="BO114" s="768"/>
      <c r="BP114" s="769"/>
      <c r="BQ114" s="834">
        <v>1034397</v>
      </c>
      <c r="BR114" s="835"/>
      <c r="BS114" s="835"/>
      <c r="BT114" s="835"/>
      <c r="BU114" s="835"/>
      <c r="BV114" s="835">
        <v>873074</v>
      </c>
      <c r="BW114" s="835"/>
      <c r="BX114" s="835"/>
      <c r="BY114" s="835"/>
      <c r="BZ114" s="835"/>
      <c r="CA114" s="835">
        <v>950782</v>
      </c>
      <c r="CB114" s="835"/>
      <c r="CC114" s="835"/>
      <c r="CD114" s="835"/>
      <c r="CE114" s="835"/>
      <c r="CF114" s="896">
        <v>19</v>
      </c>
      <c r="CG114" s="897"/>
      <c r="CH114" s="897"/>
      <c r="CI114" s="897"/>
      <c r="CJ114" s="897"/>
      <c r="CK114" s="952"/>
      <c r="CL114" s="839"/>
      <c r="CM114" s="842" t="s">
        <v>420</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110</v>
      </c>
      <c r="DH114" s="798"/>
      <c r="DI114" s="798"/>
      <c r="DJ114" s="798"/>
      <c r="DK114" s="799"/>
      <c r="DL114" s="800" t="s">
        <v>110</v>
      </c>
      <c r="DM114" s="798"/>
      <c r="DN114" s="798"/>
      <c r="DO114" s="798"/>
      <c r="DP114" s="799"/>
      <c r="DQ114" s="800" t="s">
        <v>110</v>
      </c>
      <c r="DR114" s="798"/>
      <c r="DS114" s="798"/>
      <c r="DT114" s="798"/>
      <c r="DU114" s="799"/>
      <c r="DV114" s="845" t="s">
        <v>110</v>
      </c>
      <c r="DW114" s="846"/>
      <c r="DX114" s="846"/>
      <c r="DY114" s="846"/>
      <c r="DZ114" s="847"/>
    </row>
    <row r="115" spans="1:130" s="199" customFormat="1" ht="26.25" customHeight="1">
      <c r="A115" s="939"/>
      <c r="B115" s="940"/>
      <c r="C115" s="768" t="s">
        <v>421</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515621</v>
      </c>
      <c r="AB115" s="944"/>
      <c r="AC115" s="944"/>
      <c r="AD115" s="944"/>
      <c r="AE115" s="945"/>
      <c r="AF115" s="946">
        <v>3682</v>
      </c>
      <c r="AG115" s="944"/>
      <c r="AH115" s="944"/>
      <c r="AI115" s="944"/>
      <c r="AJ115" s="945"/>
      <c r="AK115" s="946">
        <v>3682</v>
      </c>
      <c r="AL115" s="944"/>
      <c r="AM115" s="944"/>
      <c r="AN115" s="944"/>
      <c r="AO115" s="945"/>
      <c r="AP115" s="947">
        <v>0.1</v>
      </c>
      <c r="AQ115" s="948"/>
      <c r="AR115" s="948"/>
      <c r="AS115" s="948"/>
      <c r="AT115" s="949"/>
      <c r="AU115" s="957"/>
      <c r="AV115" s="958"/>
      <c r="AW115" s="958"/>
      <c r="AX115" s="958"/>
      <c r="AY115" s="958"/>
      <c r="AZ115" s="833" t="s">
        <v>422</v>
      </c>
      <c r="BA115" s="768"/>
      <c r="BB115" s="768"/>
      <c r="BC115" s="768"/>
      <c r="BD115" s="768"/>
      <c r="BE115" s="768"/>
      <c r="BF115" s="768"/>
      <c r="BG115" s="768"/>
      <c r="BH115" s="768"/>
      <c r="BI115" s="768"/>
      <c r="BJ115" s="768"/>
      <c r="BK115" s="768"/>
      <c r="BL115" s="768"/>
      <c r="BM115" s="768"/>
      <c r="BN115" s="768"/>
      <c r="BO115" s="768"/>
      <c r="BP115" s="769"/>
      <c r="BQ115" s="834" t="s">
        <v>110</v>
      </c>
      <c r="BR115" s="835"/>
      <c r="BS115" s="835"/>
      <c r="BT115" s="835"/>
      <c r="BU115" s="835"/>
      <c r="BV115" s="835" t="s">
        <v>110</v>
      </c>
      <c r="BW115" s="835"/>
      <c r="BX115" s="835"/>
      <c r="BY115" s="835"/>
      <c r="BZ115" s="835"/>
      <c r="CA115" s="835" t="s">
        <v>110</v>
      </c>
      <c r="CB115" s="835"/>
      <c r="CC115" s="835"/>
      <c r="CD115" s="835"/>
      <c r="CE115" s="835"/>
      <c r="CF115" s="896" t="s">
        <v>110</v>
      </c>
      <c r="CG115" s="897"/>
      <c r="CH115" s="897"/>
      <c r="CI115" s="897"/>
      <c r="CJ115" s="897"/>
      <c r="CK115" s="952"/>
      <c r="CL115" s="839"/>
      <c r="CM115" s="833" t="s">
        <v>423</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110</v>
      </c>
      <c r="DH115" s="798"/>
      <c r="DI115" s="798"/>
      <c r="DJ115" s="798"/>
      <c r="DK115" s="799"/>
      <c r="DL115" s="800">
        <v>40731</v>
      </c>
      <c r="DM115" s="798"/>
      <c r="DN115" s="798"/>
      <c r="DO115" s="798"/>
      <c r="DP115" s="799"/>
      <c r="DQ115" s="800">
        <v>40731</v>
      </c>
      <c r="DR115" s="798"/>
      <c r="DS115" s="798"/>
      <c r="DT115" s="798"/>
      <c r="DU115" s="799"/>
      <c r="DV115" s="845">
        <v>0.8</v>
      </c>
      <c r="DW115" s="846"/>
      <c r="DX115" s="846"/>
      <c r="DY115" s="846"/>
      <c r="DZ115" s="847"/>
    </row>
    <row r="116" spans="1:130" s="199" customFormat="1" ht="26.25" customHeight="1">
      <c r="A116" s="941"/>
      <c r="B116" s="942"/>
      <c r="C116" s="901" t="s">
        <v>424</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110</v>
      </c>
      <c r="AB116" s="798"/>
      <c r="AC116" s="798"/>
      <c r="AD116" s="798"/>
      <c r="AE116" s="799"/>
      <c r="AF116" s="800" t="s">
        <v>110</v>
      </c>
      <c r="AG116" s="798"/>
      <c r="AH116" s="798"/>
      <c r="AI116" s="798"/>
      <c r="AJ116" s="799"/>
      <c r="AK116" s="800" t="s">
        <v>110</v>
      </c>
      <c r="AL116" s="798"/>
      <c r="AM116" s="798"/>
      <c r="AN116" s="798"/>
      <c r="AO116" s="799"/>
      <c r="AP116" s="845" t="s">
        <v>110</v>
      </c>
      <c r="AQ116" s="846"/>
      <c r="AR116" s="846"/>
      <c r="AS116" s="846"/>
      <c r="AT116" s="847"/>
      <c r="AU116" s="957"/>
      <c r="AV116" s="958"/>
      <c r="AW116" s="958"/>
      <c r="AX116" s="958"/>
      <c r="AY116" s="958"/>
      <c r="AZ116" s="884" t="s">
        <v>425</v>
      </c>
      <c r="BA116" s="885"/>
      <c r="BB116" s="885"/>
      <c r="BC116" s="885"/>
      <c r="BD116" s="885"/>
      <c r="BE116" s="885"/>
      <c r="BF116" s="885"/>
      <c r="BG116" s="885"/>
      <c r="BH116" s="885"/>
      <c r="BI116" s="885"/>
      <c r="BJ116" s="885"/>
      <c r="BK116" s="885"/>
      <c r="BL116" s="885"/>
      <c r="BM116" s="885"/>
      <c r="BN116" s="885"/>
      <c r="BO116" s="885"/>
      <c r="BP116" s="886"/>
      <c r="BQ116" s="834" t="s">
        <v>110</v>
      </c>
      <c r="BR116" s="835"/>
      <c r="BS116" s="835"/>
      <c r="BT116" s="835"/>
      <c r="BU116" s="835"/>
      <c r="BV116" s="835" t="s">
        <v>110</v>
      </c>
      <c r="BW116" s="835"/>
      <c r="BX116" s="835"/>
      <c r="BY116" s="835"/>
      <c r="BZ116" s="835"/>
      <c r="CA116" s="835" t="s">
        <v>110</v>
      </c>
      <c r="CB116" s="835"/>
      <c r="CC116" s="835"/>
      <c r="CD116" s="835"/>
      <c r="CE116" s="835"/>
      <c r="CF116" s="896" t="s">
        <v>110</v>
      </c>
      <c r="CG116" s="897"/>
      <c r="CH116" s="897"/>
      <c r="CI116" s="897"/>
      <c r="CJ116" s="897"/>
      <c r="CK116" s="952"/>
      <c r="CL116" s="839"/>
      <c r="CM116" s="842" t="s">
        <v>426</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110</v>
      </c>
      <c r="DH116" s="798"/>
      <c r="DI116" s="798"/>
      <c r="DJ116" s="798"/>
      <c r="DK116" s="799"/>
      <c r="DL116" s="800" t="s">
        <v>110</v>
      </c>
      <c r="DM116" s="798"/>
      <c r="DN116" s="798"/>
      <c r="DO116" s="798"/>
      <c r="DP116" s="799"/>
      <c r="DQ116" s="800" t="s">
        <v>110</v>
      </c>
      <c r="DR116" s="798"/>
      <c r="DS116" s="798"/>
      <c r="DT116" s="798"/>
      <c r="DU116" s="799"/>
      <c r="DV116" s="845" t="s">
        <v>110</v>
      </c>
      <c r="DW116" s="846"/>
      <c r="DX116" s="846"/>
      <c r="DY116" s="846"/>
      <c r="DZ116" s="847"/>
    </row>
    <row r="117" spans="1:130" s="199" customFormat="1" ht="26.25" customHeight="1">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427</v>
      </c>
      <c r="Z117" s="924"/>
      <c r="AA117" s="929">
        <v>1230473</v>
      </c>
      <c r="AB117" s="930"/>
      <c r="AC117" s="930"/>
      <c r="AD117" s="930"/>
      <c r="AE117" s="931"/>
      <c r="AF117" s="932">
        <v>712784</v>
      </c>
      <c r="AG117" s="930"/>
      <c r="AH117" s="930"/>
      <c r="AI117" s="930"/>
      <c r="AJ117" s="931"/>
      <c r="AK117" s="932">
        <v>785758</v>
      </c>
      <c r="AL117" s="930"/>
      <c r="AM117" s="930"/>
      <c r="AN117" s="930"/>
      <c r="AO117" s="931"/>
      <c r="AP117" s="933"/>
      <c r="AQ117" s="934"/>
      <c r="AR117" s="934"/>
      <c r="AS117" s="934"/>
      <c r="AT117" s="935"/>
      <c r="AU117" s="957"/>
      <c r="AV117" s="958"/>
      <c r="AW117" s="958"/>
      <c r="AX117" s="958"/>
      <c r="AY117" s="958"/>
      <c r="AZ117" s="884" t="s">
        <v>428</v>
      </c>
      <c r="BA117" s="885"/>
      <c r="BB117" s="885"/>
      <c r="BC117" s="885"/>
      <c r="BD117" s="885"/>
      <c r="BE117" s="885"/>
      <c r="BF117" s="885"/>
      <c r="BG117" s="885"/>
      <c r="BH117" s="885"/>
      <c r="BI117" s="885"/>
      <c r="BJ117" s="885"/>
      <c r="BK117" s="885"/>
      <c r="BL117" s="885"/>
      <c r="BM117" s="885"/>
      <c r="BN117" s="885"/>
      <c r="BO117" s="885"/>
      <c r="BP117" s="886"/>
      <c r="BQ117" s="834" t="s">
        <v>110</v>
      </c>
      <c r="BR117" s="835"/>
      <c r="BS117" s="835"/>
      <c r="BT117" s="835"/>
      <c r="BU117" s="835"/>
      <c r="BV117" s="835" t="s">
        <v>110</v>
      </c>
      <c r="BW117" s="835"/>
      <c r="BX117" s="835"/>
      <c r="BY117" s="835"/>
      <c r="BZ117" s="835"/>
      <c r="CA117" s="835" t="s">
        <v>110</v>
      </c>
      <c r="CB117" s="835"/>
      <c r="CC117" s="835"/>
      <c r="CD117" s="835"/>
      <c r="CE117" s="835"/>
      <c r="CF117" s="896" t="s">
        <v>110</v>
      </c>
      <c r="CG117" s="897"/>
      <c r="CH117" s="897"/>
      <c r="CI117" s="897"/>
      <c r="CJ117" s="897"/>
      <c r="CK117" s="952"/>
      <c r="CL117" s="839"/>
      <c r="CM117" s="842" t="s">
        <v>429</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110</v>
      </c>
      <c r="DH117" s="798"/>
      <c r="DI117" s="798"/>
      <c r="DJ117" s="798"/>
      <c r="DK117" s="799"/>
      <c r="DL117" s="800" t="s">
        <v>110</v>
      </c>
      <c r="DM117" s="798"/>
      <c r="DN117" s="798"/>
      <c r="DO117" s="798"/>
      <c r="DP117" s="799"/>
      <c r="DQ117" s="800" t="s">
        <v>110</v>
      </c>
      <c r="DR117" s="798"/>
      <c r="DS117" s="798"/>
      <c r="DT117" s="798"/>
      <c r="DU117" s="799"/>
      <c r="DV117" s="845" t="s">
        <v>110</v>
      </c>
      <c r="DW117" s="846"/>
      <c r="DX117" s="846"/>
      <c r="DY117" s="846"/>
      <c r="DZ117" s="847"/>
    </row>
    <row r="118" spans="1:130" s="199" customFormat="1" ht="26.25" customHeight="1">
      <c r="A118" s="922" t="s">
        <v>403</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401</v>
      </c>
      <c r="AB118" s="923"/>
      <c r="AC118" s="923"/>
      <c r="AD118" s="923"/>
      <c r="AE118" s="924"/>
      <c r="AF118" s="925" t="s">
        <v>286</v>
      </c>
      <c r="AG118" s="923"/>
      <c r="AH118" s="923"/>
      <c r="AI118" s="923"/>
      <c r="AJ118" s="924"/>
      <c r="AK118" s="925" t="s">
        <v>285</v>
      </c>
      <c r="AL118" s="923"/>
      <c r="AM118" s="923"/>
      <c r="AN118" s="923"/>
      <c r="AO118" s="924"/>
      <c r="AP118" s="926" t="s">
        <v>402</v>
      </c>
      <c r="AQ118" s="927"/>
      <c r="AR118" s="927"/>
      <c r="AS118" s="927"/>
      <c r="AT118" s="928"/>
      <c r="AU118" s="957"/>
      <c r="AV118" s="958"/>
      <c r="AW118" s="958"/>
      <c r="AX118" s="958"/>
      <c r="AY118" s="958"/>
      <c r="AZ118" s="900" t="s">
        <v>430</v>
      </c>
      <c r="BA118" s="901"/>
      <c r="BB118" s="901"/>
      <c r="BC118" s="901"/>
      <c r="BD118" s="901"/>
      <c r="BE118" s="901"/>
      <c r="BF118" s="901"/>
      <c r="BG118" s="901"/>
      <c r="BH118" s="901"/>
      <c r="BI118" s="901"/>
      <c r="BJ118" s="901"/>
      <c r="BK118" s="901"/>
      <c r="BL118" s="901"/>
      <c r="BM118" s="901"/>
      <c r="BN118" s="901"/>
      <c r="BO118" s="901"/>
      <c r="BP118" s="902"/>
      <c r="BQ118" s="903" t="s">
        <v>110</v>
      </c>
      <c r="BR118" s="866"/>
      <c r="BS118" s="866"/>
      <c r="BT118" s="866"/>
      <c r="BU118" s="866"/>
      <c r="BV118" s="866" t="s">
        <v>110</v>
      </c>
      <c r="BW118" s="866"/>
      <c r="BX118" s="866"/>
      <c r="BY118" s="866"/>
      <c r="BZ118" s="866"/>
      <c r="CA118" s="866" t="s">
        <v>110</v>
      </c>
      <c r="CB118" s="866"/>
      <c r="CC118" s="866"/>
      <c r="CD118" s="866"/>
      <c r="CE118" s="866"/>
      <c r="CF118" s="896" t="s">
        <v>110</v>
      </c>
      <c r="CG118" s="897"/>
      <c r="CH118" s="897"/>
      <c r="CI118" s="897"/>
      <c r="CJ118" s="897"/>
      <c r="CK118" s="952"/>
      <c r="CL118" s="839"/>
      <c r="CM118" s="842" t="s">
        <v>431</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110</v>
      </c>
      <c r="DH118" s="798"/>
      <c r="DI118" s="798"/>
      <c r="DJ118" s="798"/>
      <c r="DK118" s="799"/>
      <c r="DL118" s="800" t="s">
        <v>110</v>
      </c>
      <c r="DM118" s="798"/>
      <c r="DN118" s="798"/>
      <c r="DO118" s="798"/>
      <c r="DP118" s="799"/>
      <c r="DQ118" s="800" t="s">
        <v>110</v>
      </c>
      <c r="DR118" s="798"/>
      <c r="DS118" s="798"/>
      <c r="DT118" s="798"/>
      <c r="DU118" s="799"/>
      <c r="DV118" s="845" t="s">
        <v>110</v>
      </c>
      <c r="DW118" s="846"/>
      <c r="DX118" s="846"/>
      <c r="DY118" s="846"/>
      <c r="DZ118" s="847"/>
    </row>
    <row r="119" spans="1:130" s="199" customFormat="1" ht="26.25" customHeight="1">
      <c r="A119" s="836" t="s">
        <v>406</v>
      </c>
      <c r="B119" s="837"/>
      <c r="C119" s="912" t="s">
        <v>407</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110</v>
      </c>
      <c r="AB119" s="916"/>
      <c r="AC119" s="916"/>
      <c r="AD119" s="916"/>
      <c r="AE119" s="917"/>
      <c r="AF119" s="918" t="s">
        <v>110</v>
      </c>
      <c r="AG119" s="916"/>
      <c r="AH119" s="916"/>
      <c r="AI119" s="916"/>
      <c r="AJ119" s="917"/>
      <c r="AK119" s="918" t="s">
        <v>110</v>
      </c>
      <c r="AL119" s="916"/>
      <c r="AM119" s="916"/>
      <c r="AN119" s="916"/>
      <c r="AO119" s="917"/>
      <c r="AP119" s="919" t="s">
        <v>110</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432</v>
      </c>
      <c r="BP119" s="899"/>
      <c r="BQ119" s="903">
        <v>10684101</v>
      </c>
      <c r="BR119" s="866"/>
      <c r="BS119" s="866"/>
      <c r="BT119" s="866"/>
      <c r="BU119" s="866"/>
      <c r="BV119" s="866">
        <v>10385171</v>
      </c>
      <c r="BW119" s="866"/>
      <c r="BX119" s="866"/>
      <c r="BY119" s="866"/>
      <c r="BZ119" s="866"/>
      <c r="CA119" s="866">
        <v>10074758</v>
      </c>
      <c r="CB119" s="866"/>
      <c r="CC119" s="866"/>
      <c r="CD119" s="866"/>
      <c r="CE119" s="866"/>
      <c r="CF119" s="764"/>
      <c r="CG119" s="765"/>
      <c r="CH119" s="765"/>
      <c r="CI119" s="765"/>
      <c r="CJ119" s="855"/>
      <c r="CK119" s="953"/>
      <c r="CL119" s="841"/>
      <c r="CM119" s="859" t="s">
        <v>433</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110</v>
      </c>
      <c r="DH119" s="781"/>
      <c r="DI119" s="781"/>
      <c r="DJ119" s="781"/>
      <c r="DK119" s="782"/>
      <c r="DL119" s="783" t="s">
        <v>110</v>
      </c>
      <c r="DM119" s="781"/>
      <c r="DN119" s="781"/>
      <c r="DO119" s="781"/>
      <c r="DP119" s="782"/>
      <c r="DQ119" s="783" t="s">
        <v>110</v>
      </c>
      <c r="DR119" s="781"/>
      <c r="DS119" s="781"/>
      <c r="DT119" s="781"/>
      <c r="DU119" s="782"/>
      <c r="DV119" s="869" t="s">
        <v>110</v>
      </c>
      <c r="DW119" s="870"/>
      <c r="DX119" s="870"/>
      <c r="DY119" s="870"/>
      <c r="DZ119" s="871"/>
    </row>
    <row r="120" spans="1:130" s="199" customFormat="1" ht="26.25" customHeight="1">
      <c r="A120" s="838"/>
      <c r="B120" s="839"/>
      <c r="C120" s="842" t="s">
        <v>410</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110</v>
      </c>
      <c r="AB120" s="798"/>
      <c r="AC120" s="798"/>
      <c r="AD120" s="798"/>
      <c r="AE120" s="799"/>
      <c r="AF120" s="800" t="s">
        <v>110</v>
      </c>
      <c r="AG120" s="798"/>
      <c r="AH120" s="798"/>
      <c r="AI120" s="798"/>
      <c r="AJ120" s="799"/>
      <c r="AK120" s="800" t="s">
        <v>110</v>
      </c>
      <c r="AL120" s="798"/>
      <c r="AM120" s="798"/>
      <c r="AN120" s="798"/>
      <c r="AO120" s="799"/>
      <c r="AP120" s="845" t="s">
        <v>110</v>
      </c>
      <c r="AQ120" s="846"/>
      <c r="AR120" s="846"/>
      <c r="AS120" s="846"/>
      <c r="AT120" s="847"/>
      <c r="AU120" s="904" t="s">
        <v>434</v>
      </c>
      <c r="AV120" s="905"/>
      <c r="AW120" s="905"/>
      <c r="AX120" s="905"/>
      <c r="AY120" s="906"/>
      <c r="AZ120" s="881" t="s">
        <v>435</v>
      </c>
      <c r="BA120" s="826"/>
      <c r="BB120" s="826"/>
      <c r="BC120" s="826"/>
      <c r="BD120" s="826"/>
      <c r="BE120" s="826"/>
      <c r="BF120" s="826"/>
      <c r="BG120" s="826"/>
      <c r="BH120" s="826"/>
      <c r="BI120" s="826"/>
      <c r="BJ120" s="826"/>
      <c r="BK120" s="826"/>
      <c r="BL120" s="826"/>
      <c r="BM120" s="826"/>
      <c r="BN120" s="826"/>
      <c r="BO120" s="826"/>
      <c r="BP120" s="827"/>
      <c r="BQ120" s="882">
        <v>3807568</v>
      </c>
      <c r="BR120" s="863"/>
      <c r="BS120" s="863"/>
      <c r="BT120" s="863"/>
      <c r="BU120" s="863"/>
      <c r="BV120" s="863">
        <v>4092513</v>
      </c>
      <c r="BW120" s="863"/>
      <c r="BX120" s="863"/>
      <c r="BY120" s="863"/>
      <c r="BZ120" s="863"/>
      <c r="CA120" s="863">
        <v>4225713</v>
      </c>
      <c r="CB120" s="863"/>
      <c r="CC120" s="863"/>
      <c r="CD120" s="863"/>
      <c r="CE120" s="863"/>
      <c r="CF120" s="887">
        <v>84.3</v>
      </c>
      <c r="CG120" s="888"/>
      <c r="CH120" s="888"/>
      <c r="CI120" s="888"/>
      <c r="CJ120" s="888"/>
      <c r="CK120" s="889" t="s">
        <v>436</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v>1495509</v>
      </c>
      <c r="DH120" s="863"/>
      <c r="DI120" s="863"/>
      <c r="DJ120" s="863"/>
      <c r="DK120" s="863"/>
      <c r="DL120" s="863">
        <v>1266612</v>
      </c>
      <c r="DM120" s="863"/>
      <c r="DN120" s="863"/>
      <c r="DO120" s="863"/>
      <c r="DP120" s="863"/>
      <c r="DQ120" s="863">
        <v>1133942</v>
      </c>
      <c r="DR120" s="863"/>
      <c r="DS120" s="863"/>
      <c r="DT120" s="863"/>
      <c r="DU120" s="863"/>
      <c r="DV120" s="864">
        <v>22.6</v>
      </c>
      <c r="DW120" s="864"/>
      <c r="DX120" s="864"/>
      <c r="DY120" s="864"/>
      <c r="DZ120" s="865"/>
    </row>
    <row r="121" spans="1:130" s="199" customFormat="1" ht="26.25" customHeight="1">
      <c r="A121" s="838"/>
      <c r="B121" s="839"/>
      <c r="C121" s="884" t="s">
        <v>437</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3682</v>
      </c>
      <c r="AB121" s="798"/>
      <c r="AC121" s="798"/>
      <c r="AD121" s="798"/>
      <c r="AE121" s="799"/>
      <c r="AF121" s="800">
        <v>3682</v>
      </c>
      <c r="AG121" s="798"/>
      <c r="AH121" s="798"/>
      <c r="AI121" s="798"/>
      <c r="AJ121" s="799"/>
      <c r="AK121" s="800">
        <v>3682</v>
      </c>
      <c r="AL121" s="798"/>
      <c r="AM121" s="798"/>
      <c r="AN121" s="798"/>
      <c r="AO121" s="799"/>
      <c r="AP121" s="845">
        <v>0.1</v>
      </c>
      <c r="AQ121" s="846"/>
      <c r="AR121" s="846"/>
      <c r="AS121" s="846"/>
      <c r="AT121" s="847"/>
      <c r="AU121" s="907"/>
      <c r="AV121" s="908"/>
      <c r="AW121" s="908"/>
      <c r="AX121" s="908"/>
      <c r="AY121" s="909"/>
      <c r="AZ121" s="833" t="s">
        <v>438</v>
      </c>
      <c r="BA121" s="768"/>
      <c r="BB121" s="768"/>
      <c r="BC121" s="768"/>
      <c r="BD121" s="768"/>
      <c r="BE121" s="768"/>
      <c r="BF121" s="768"/>
      <c r="BG121" s="768"/>
      <c r="BH121" s="768"/>
      <c r="BI121" s="768"/>
      <c r="BJ121" s="768"/>
      <c r="BK121" s="768"/>
      <c r="BL121" s="768"/>
      <c r="BM121" s="768"/>
      <c r="BN121" s="768"/>
      <c r="BO121" s="768"/>
      <c r="BP121" s="769"/>
      <c r="BQ121" s="834">
        <v>1109118</v>
      </c>
      <c r="BR121" s="835"/>
      <c r="BS121" s="835"/>
      <c r="BT121" s="835"/>
      <c r="BU121" s="835"/>
      <c r="BV121" s="835">
        <v>998731</v>
      </c>
      <c r="BW121" s="835"/>
      <c r="BX121" s="835"/>
      <c r="BY121" s="835"/>
      <c r="BZ121" s="835"/>
      <c r="CA121" s="835">
        <v>812455</v>
      </c>
      <c r="CB121" s="835"/>
      <c r="CC121" s="835"/>
      <c r="CD121" s="835"/>
      <c r="CE121" s="835"/>
      <c r="CF121" s="896">
        <v>16.2</v>
      </c>
      <c r="CG121" s="897"/>
      <c r="CH121" s="897"/>
      <c r="CI121" s="897"/>
      <c r="CJ121" s="897"/>
      <c r="CK121" s="890"/>
      <c r="CL121" s="876"/>
      <c r="CM121" s="876"/>
      <c r="CN121" s="876"/>
      <c r="CO121" s="877"/>
      <c r="CP121" s="856" t="s">
        <v>386</v>
      </c>
      <c r="CQ121" s="857"/>
      <c r="CR121" s="857"/>
      <c r="CS121" s="857"/>
      <c r="CT121" s="857"/>
      <c r="CU121" s="857"/>
      <c r="CV121" s="857"/>
      <c r="CW121" s="857"/>
      <c r="CX121" s="857"/>
      <c r="CY121" s="857"/>
      <c r="CZ121" s="857"/>
      <c r="DA121" s="857"/>
      <c r="DB121" s="857"/>
      <c r="DC121" s="857"/>
      <c r="DD121" s="857"/>
      <c r="DE121" s="857"/>
      <c r="DF121" s="858"/>
      <c r="DG121" s="834">
        <v>399404</v>
      </c>
      <c r="DH121" s="835"/>
      <c r="DI121" s="835"/>
      <c r="DJ121" s="835"/>
      <c r="DK121" s="835"/>
      <c r="DL121" s="835">
        <v>373980</v>
      </c>
      <c r="DM121" s="835"/>
      <c r="DN121" s="835"/>
      <c r="DO121" s="835"/>
      <c r="DP121" s="835"/>
      <c r="DQ121" s="835">
        <v>339759</v>
      </c>
      <c r="DR121" s="835"/>
      <c r="DS121" s="835"/>
      <c r="DT121" s="835"/>
      <c r="DU121" s="835"/>
      <c r="DV121" s="812">
        <v>6.8</v>
      </c>
      <c r="DW121" s="812"/>
      <c r="DX121" s="812"/>
      <c r="DY121" s="812"/>
      <c r="DZ121" s="813"/>
    </row>
    <row r="122" spans="1:130" s="199" customFormat="1" ht="26.25" customHeight="1">
      <c r="A122" s="838"/>
      <c r="B122" s="839"/>
      <c r="C122" s="842" t="s">
        <v>420</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110</v>
      </c>
      <c r="AB122" s="798"/>
      <c r="AC122" s="798"/>
      <c r="AD122" s="798"/>
      <c r="AE122" s="799"/>
      <c r="AF122" s="800" t="s">
        <v>110</v>
      </c>
      <c r="AG122" s="798"/>
      <c r="AH122" s="798"/>
      <c r="AI122" s="798"/>
      <c r="AJ122" s="799"/>
      <c r="AK122" s="800" t="s">
        <v>110</v>
      </c>
      <c r="AL122" s="798"/>
      <c r="AM122" s="798"/>
      <c r="AN122" s="798"/>
      <c r="AO122" s="799"/>
      <c r="AP122" s="845" t="s">
        <v>110</v>
      </c>
      <c r="AQ122" s="846"/>
      <c r="AR122" s="846"/>
      <c r="AS122" s="846"/>
      <c r="AT122" s="847"/>
      <c r="AU122" s="907"/>
      <c r="AV122" s="908"/>
      <c r="AW122" s="908"/>
      <c r="AX122" s="908"/>
      <c r="AY122" s="909"/>
      <c r="AZ122" s="900" t="s">
        <v>439</v>
      </c>
      <c r="BA122" s="901"/>
      <c r="BB122" s="901"/>
      <c r="BC122" s="901"/>
      <c r="BD122" s="901"/>
      <c r="BE122" s="901"/>
      <c r="BF122" s="901"/>
      <c r="BG122" s="901"/>
      <c r="BH122" s="901"/>
      <c r="BI122" s="901"/>
      <c r="BJ122" s="901"/>
      <c r="BK122" s="901"/>
      <c r="BL122" s="901"/>
      <c r="BM122" s="901"/>
      <c r="BN122" s="901"/>
      <c r="BO122" s="901"/>
      <c r="BP122" s="902"/>
      <c r="BQ122" s="903">
        <v>6565620</v>
      </c>
      <c r="BR122" s="866"/>
      <c r="BS122" s="866"/>
      <c r="BT122" s="866"/>
      <c r="BU122" s="866"/>
      <c r="BV122" s="866">
        <v>6518108</v>
      </c>
      <c r="BW122" s="866"/>
      <c r="BX122" s="866"/>
      <c r="BY122" s="866"/>
      <c r="BZ122" s="866"/>
      <c r="CA122" s="866">
        <v>6397250</v>
      </c>
      <c r="CB122" s="866"/>
      <c r="CC122" s="866"/>
      <c r="CD122" s="866"/>
      <c r="CE122" s="866"/>
      <c r="CF122" s="867">
        <v>127.6</v>
      </c>
      <c r="CG122" s="868"/>
      <c r="CH122" s="868"/>
      <c r="CI122" s="868"/>
      <c r="CJ122" s="868"/>
      <c r="CK122" s="890"/>
      <c r="CL122" s="876"/>
      <c r="CM122" s="876"/>
      <c r="CN122" s="876"/>
      <c r="CO122" s="877"/>
      <c r="CP122" s="856" t="s">
        <v>382</v>
      </c>
      <c r="CQ122" s="857"/>
      <c r="CR122" s="857"/>
      <c r="CS122" s="857"/>
      <c r="CT122" s="857"/>
      <c r="CU122" s="857"/>
      <c r="CV122" s="857"/>
      <c r="CW122" s="857"/>
      <c r="CX122" s="857"/>
      <c r="CY122" s="857"/>
      <c r="CZ122" s="857"/>
      <c r="DA122" s="857"/>
      <c r="DB122" s="857"/>
      <c r="DC122" s="857"/>
      <c r="DD122" s="857"/>
      <c r="DE122" s="857"/>
      <c r="DF122" s="858"/>
      <c r="DG122" s="834">
        <v>107311</v>
      </c>
      <c r="DH122" s="835"/>
      <c r="DI122" s="835"/>
      <c r="DJ122" s="835"/>
      <c r="DK122" s="835"/>
      <c r="DL122" s="835">
        <v>99740</v>
      </c>
      <c r="DM122" s="835"/>
      <c r="DN122" s="835"/>
      <c r="DO122" s="835"/>
      <c r="DP122" s="835"/>
      <c r="DQ122" s="835">
        <v>94260</v>
      </c>
      <c r="DR122" s="835"/>
      <c r="DS122" s="835"/>
      <c r="DT122" s="835"/>
      <c r="DU122" s="835"/>
      <c r="DV122" s="812">
        <v>1.9</v>
      </c>
      <c r="DW122" s="812"/>
      <c r="DX122" s="812"/>
      <c r="DY122" s="812"/>
      <c r="DZ122" s="813"/>
    </row>
    <row r="123" spans="1:130" s="199" customFormat="1" ht="26.25" customHeight="1">
      <c r="A123" s="838"/>
      <c r="B123" s="839"/>
      <c r="C123" s="842" t="s">
        <v>426</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110</v>
      </c>
      <c r="AB123" s="798"/>
      <c r="AC123" s="798"/>
      <c r="AD123" s="798"/>
      <c r="AE123" s="799"/>
      <c r="AF123" s="800" t="s">
        <v>110</v>
      </c>
      <c r="AG123" s="798"/>
      <c r="AH123" s="798"/>
      <c r="AI123" s="798"/>
      <c r="AJ123" s="799"/>
      <c r="AK123" s="800" t="s">
        <v>110</v>
      </c>
      <c r="AL123" s="798"/>
      <c r="AM123" s="798"/>
      <c r="AN123" s="798"/>
      <c r="AO123" s="799"/>
      <c r="AP123" s="845" t="s">
        <v>110</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440</v>
      </c>
      <c r="BP123" s="899"/>
      <c r="BQ123" s="853">
        <v>11482306</v>
      </c>
      <c r="BR123" s="854"/>
      <c r="BS123" s="854"/>
      <c r="BT123" s="854"/>
      <c r="BU123" s="854"/>
      <c r="BV123" s="854">
        <v>11609352</v>
      </c>
      <c r="BW123" s="854"/>
      <c r="BX123" s="854"/>
      <c r="BY123" s="854"/>
      <c r="BZ123" s="854"/>
      <c r="CA123" s="854">
        <v>11435418</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110</v>
      </c>
      <c r="DH123" s="798"/>
      <c r="DI123" s="798"/>
      <c r="DJ123" s="798"/>
      <c r="DK123" s="799"/>
      <c r="DL123" s="800" t="s">
        <v>110</v>
      </c>
      <c r="DM123" s="798"/>
      <c r="DN123" s="798"/>
      <c r="DO123" s="798"/>
      <c r="DP123" s="799"/>
      <c r="DQ123" s="800" t="s">
        <v>110</v>
      </c>
      <c r="DR123" s="798"/>
      <c r="DS123" s="798"/>
      <c r="DT123" s="798"/>
      <c r="DU123" s="799"/>
      <c r="DV123" s="845" t="s">
        <v>110</v>
      </c>
      <c r="DW123" s="846"/>
      <c r="DX123" s="846"/>
      <c r="DY123" s="846"/>
      <c r="DZ123" s="847"/>
    </row>
    <row r="124" spans="1:130" s="199" customFormat="1" ht="26.25" customHeight="1" thickBot="1">
      <c r="A124" s="838"/>
      <c r="B124" s="839"/>
      <c r="C124" s="842" t="s">
        <v>429</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110</v>
      </c>
      <c r="AB124" s="798"/>
      <c r="AC124" s="798"/>
      <c r="AD124" s="798"/>
      <c r="AE124" s="799"/>
      <c r="AF124" s="800" t="s">
        <v>110</v>
      </c>
      <c r="AG124" s="798"/>
      <c r="AH124" s="798"/>
      <c r="AI124" s="798"/>
      <c r="AJ124" s="799"/>
      <c r="AK124" s="800" t="s">
        <v>110</v>
      </c>
      <c r="AL124" s="798"/>
      <c r="AM124" s="798"/>
      <c r="AN124" s="798"/>
      <c r="AO124" s="799"/>
      <c r="AP124" s="845" t="s">
        <v>110</v>
      </c>
      <c r="AQ124" s="846"/>
      <c r="AR124" s="846"/>
      <c r="AS124" s="846"/>
      <c r="AT124" s="847"/>
      <c r="AU124" s="848" t="s">
        <v>441</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110</v>
      </c>
      <c r="BR124" s="852"/>
      <c r="BS124" s="852"/>
      <c r="BT124" s="852"/>
      <c r="BU124" s="852"/>
      <c r="BV124" s="852" t="s">
        <v>110</v>
      </c>
      <c r="BW124" s="852"/>
      <c r="BX124" s="852"/>
      <c r="BY124" s="852"/>
      <c r="BZ124" s="852"/>
      <c r="CA124" s="852" t="s">
        <v>110</v>
      </c>
      <c r="CB124" s="852"/>
      <c r="CC124" s="852"/>
      <c r="CD124" s="852"/>
      <c r="CE124" s="852"/>
      <c r="CF124" s="742"/>
      <c r="CG124" s="743"/>
      <c r="CH124" s="743"/>
      <c r="CI124" s="743"/>
      <c r="CJ124" s="883"/>
      <c r="CK124" s="891"/>
      <c r="CL124" s="891"/>
      <c r="CM124" s="891"/>
      <c r="CN124" s="891"/>
      <c r="CO124" s="892"/>
      <c r="CP124" s="856" t="s">
        <v>442</v>
      </c>
      <c r="CQ124" s="857"/>
      <c r="CR124" s="857"/>
      <c r="CS124" s="857"/>
      <c r="CT124" s="857"/>
      <c r="CU124" s="857"/>
      <c r="CV124" s="857"/>
      <c r="CW124" s="857"/>
      <c r="CX124" s="857"/>
      <c r="CY124" s="857"/>
      <c r="CZ124" s="857"/>
      <c r="DA124" s="857"/>
      <c r="DB124" s="857"/>
      <c r="DC124" s="857"/>
      <c r="DD124" s="857"/>
      <c r="DE124" s="857"/>
      <c r="DF124" s="858"/>
      <c r="DG124" s="780" t="s">
        <v>110</v>
      </c>
      <c r="DH124" s="781"/>
      <c r="DI124" s="781"/>
      <c r="DJ124" s="781"/>
      <c r="DK124" s="782"/>
      <c r="DL124" s="783" t="s">
        <v>110</v>
      </c>
      <c r="DM124" s="781"/>
      <c r="DN124" s="781"/>
      <c r="DO124" s="781"/>
      <c r="DP124" s="782"/>
      <c r="DQ124" s="783" t="s">
        <v>110</v>
      </c>
      <c r="DR124" s="781"/>
      <c r="DS124" s="781"/>
      <c r="DT124" s="781"/>
      <c r="DU124" s="782"/>
      <c r="DV124" s="869" t="s">
        <v>110</v>
      </c>
      <c r="DW124" s="870"/>
      <c r="DX124" s="870"/>
      <c r="DY124" s="870"/>
      <c r="DZ124" s="871"/>
    </row>
    <row r="125" spans="1:130" s="199" customFormat="1" ht="26.25" customHeight="1">
      <c r="A125" s="838"/>
      <c r="B125" s="839"/>
      <c r="C125" s="842" t="s">
        <v>431</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110</v>
      </c>
      <c r="AB125" s="798"/>
      <c r="AC125" s="798"/>
      <c r="AD125" s="798"/>
      <c r="AE125" s="799"/>
      <c r="AF125" s="800" t="s">
        <v>110</v>
      </c>
      <c r="AG125" s="798"/>
      <c r="AH125" s="798"/>
      <c r="AI125" s="798"/>
      <c r="AJ125" s="799"/>
      <c r="AK125" s="800" t="s">
        <v>110</v>
      </c>
      <c r="AL125" s="798"/>
      <c r="AM125" s="798"/>
      <c r="AN125" s="798"/>
      <c r="AO125" s="799"/>
      <c r="AP125" s="845" t="s">
        <v>110</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443</v>
      </c>
      <c r="CL125" s="873"/>
      <c r="CM125" s="873"/>
      <c r="CN125" s="873"/>
      <c r="CO125" s="874"/>
      <c r="CP125" s="881" t="s">
        <v>444</v>
      </c>
      <c r="CQ125" s="826"/>
      <c r="CR125" s="826"/>
      <c r="CS125" s="826"/>
      <c r="CT125" s="826"/>
      <c r="CU125" s="826"/>
      <c r="CV125" s="826"/>
      <c r="CW125" s="826"/>
      <c r="CX125" s="826"/>
      <c r="CY125" s="826"/>
      <c r="CZ125" s="826"/>
      <c r="DA125" s="826"/>
      <c r="DB125" s="826"/>
      <c r="DC125" s="826"/>
      <c r="DD125" s="826"/>
      <c r="DE125" s="826"/>
      <c r="DF125" s="827"/>
      <c r="DG125" s="882" t="s">
        <v>110</v>
      </c>
      <c r="DH125" s="863"/>
      <c r="DI125" s="863"/>
      <c r="DJ125" s="863"/>
      <c r="DK125" s="863"/>
      <c r="DL125" s="863" t="s">
        <v>110</v>
      </c>
      <c r="DM125" s="863"/>
      <c r="DN125" s="863"/>
      <c r="DO125" s="863"/>
      <c r="DP125" s="863"/>
      <c r="DQ125" s="863" t="s">
        <v>110</v>
      </c>
      <c r="DR125" s="863"/>
      <c r="DS125" s="863"/>
      <c r="DT125" s="863"/>
      <c r="DU125" s="863"/>
      <c r="DV125" s="864" t="s">
        <v>110</v>
      </c>
      <c r="DW125" s="864"/>
      <c r="DX125" s="864"/>
      <c r="DY125" s="864"/>
      <c r="DZ125" s="865"/>
    </row>
    <row r="126" spans="1:130" s="199" customFormat="1" ht="26.25" customHeight="1" thickBot="1">
      <c r="A126" s="838"/>
      <c r="B126" s="839"/>
      <c r="C126" s="842" t="s">
        <v>433</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511939</v>
      </c>
      <c r="AB126" s="798"/>
      <c r="AC126" s="798"/>
      <c r="AD126" s="798"/>
      <c r="AE126" s="799"/>
      <c r="AF126" s="800" t="s">
        <v>110</v>
      </c>
      <c r="AG126" s="798"/>
      <c r="AH126" s="798"/>
      <c r="AI126" s="798"/>
      <c r="AJ126" s="799"/>
      <c r="AK126" s="800" t="s">
        <v>110</v>
      </c>
      <c r="AL126" s="798"/>
      <c r="AM126" s="798"/>
      <c r="AN126" s="798"/>
      <c r="AO126" s="799"/>
      <c r="AP126" s="845" t="s">
        <v>110</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445</v>
      </c>
      <c r="CQ126" s="768"/>
      <c r="CR126" s="768"/>
      <c r="CS126" s="768"/>
      <c r="CT126" s="768"/>
      <c r="CU126" s="768"/>
      <c r="CV126" s="768"/>
      <c r="CW126" s="768"/>
      <c r="CX126" s="768"/>
      <c r="CY126" s="768"/>
      <c r="CZ126" s="768"/>
      <c r="DA126" s="768"/>
      <c r="DB126" s="768"/>
      <c r="DC126" s="768"/>
      <c r="DD126" s="768"/>
      <c r="DE126" s="768"/>
      <c r="DF126" s="769"/>
      <c r="DG126" s="834" t="s">
        <v>110</v>
      </c>
      <c r="DH126" s="835"/>
      <c r="DI126" s="835"/>
      <c r="DJ126" s="835"/>
      <c r="DK126" s="835"/>
      <c r="DL126" s="835" t="s">
        <v>110</v>
      </c>
      <c r="DM126" s="835"/>
      <c r="DN126" s="835"/>
      <c r="DO126" s="835"/>
      <c r="DP126" s="835"/>
      <c r="DQ126" s="835" t="s">
        <v>110</v>
      </c>
      <c r="DR126" s="835"/>
      <c r="DS126" s="835"/>
      <c r="DT126" s="835"/>
      <c r="DU126" s="835"/>
      <c r="DV126" s="812" t="s">
        <v>110</v>
      </c>
      <c r="DW126" s="812"/>
      <c r="DX126" s="812"/>
      <c r="DY126" s="812"/>
      <c r="DZ126" s="813"/>
    </row>
    <row r="127" spans="1:130" s="199" customFormat="1" ht="26.25" customHeight="1">
      <c r="A127" s="840"/>
      <c r="B127" s="841"/>
      <c r="C127" s="859" t="s">
        <v>446</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110</v>
      </c>
      <c r="AB127" s="798"/>
      <c r="AC127" s="798"/>
      <c r="AD127" s="798"/>
      <c r="AE127" s="799"/>
      <c r="AF127" s="800" t="s">
        <v>110</v>
      </c>
      <c r="AG127" s="798"/>
      <c r="AH127" s="798"/>
      <c r="AI127" s="798"/>
      <c r="AJ127" s="799"/>
      <c r="AK127" s="800" t="s">
        <v>110</v>
      </c>
      <c r="AL127" s="798"/>
      <c r="AM127" s="798"/>
      <c r="AN127" s="798"/>
      <c r="AO127" s="799"/>
      <c r="AP127" s="845" t="s">
        <v>110</v>
      </c>
      <c r="AQ127" s="846"/>
      <c r="AR127" s="846"/>
      <c r="AS127" s="846"/>
      <c r="AT127" s="847"/>
      <c r="AU127" s="235"/>
      <c r="AV127" s="235"/>
      <c r="AW127" s="235"/>
      <c r="AX127" s="862" t="s">
        <v>447</v>
      </c>
      <c r="AY127" s="830"/>
      <c r="AZ127" s="830"/>
      <c r="BA127" s="830"/>
      <c r="BB127" s="830"/>
      <c r="BC127" s="830"/>
      <c r="BD127" s="830"/>
      <c r="BE127" s="831"/>
      <c r="BF127" s="829" t="s">
        <v>448</v>
      </c>
      <c r="BG127" s="830"/>
      <c r="BH127" s="830"/>
      <c r="BI127" s="830"/>
      <c r="BJ127" s="830"/>
      <c r="BK127" s="830"/>
      <c r="BL127" s="831"/>
      <c r="BM127" s="829" t="s">
        <v>449</v>
      </c>
      <c r="BN127" s="830"/>
      <c r="BO127" s="830"/>
      <c r="BP127" s="830"/>
      <c r="BQ127" s="830"/>
      <c r="BR127" s="830"/>
      <c r="BS127" s="831"/>
      <c r="BT127" s="829" t="s">
        <v>450</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451</v>
      </c>
      <c r="CQ127" s="768"/>
      <c r="CR127" s="768"/>
      <c r="CS127" s="768"/>
      <c r="CT127" s="768"/>
      <c r="CU127" s="768"/>
      <c r="CV127" s="768"/>
      <c r="CW127" s="768"/>
      <c r="CX127" s="768"/>
      <c r="CY127" s="768"/>
      <c r="CZ127" s="768"/>
      <c r="DA127" s="768"/>
      <c r="DB127" s="768"/>
      <c r="DC127" s="768"/>
      <c r="DD127" s="768"/>
      <c r="DE127" s="768"/>
      <c r="DF127" s="769"/>
      <c r="DG127" s="834" t="s">
        <v>110</v>
      </c>
      <c r="DH127" s="835"/>
      <c r="DI127" s="835"/>
      <c r="DJ127" s="835"/>
      <c r="DK127" s="835"/>
      <c r="DL127" s="835" t="s">
        <v>110</v>
      </c>
      <c r="DM127" s="835"/>
      <c r="DN127" s="835"/>
      <c r="DO127" s="835"/>
      <c r="DP127" s="835"/>
      <c r="DQ127" s="835" t="s">
        <v>110</v>
      </c>
      <c r="DR127" s="835"/>
      <c r="DS127" s="835"/>
      <c r="DT127" s="835"/>
      <c r="DU127" s="835"/>
      <c r="DV127" s="812" t="s">
        <v>110</v>
      </c>
      <c r="DW127" s="812"/>
      <c r="DX127" s="812"/>
      <c r="DY127" s="812"/>
      <c r="DZ127" s="813"/>
    </row>
    <row r="128" spans="1:130" s="199" customFormat="1" ht="26.25" customHeight="1" thickBot="1">
      <c r="A128" s="814" t="s">
        <v>452</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453</v>
      </c>
      <c r="X128" s="816"/>
      <c r="Y128" s="816"/>
      <c r="Z128" s="817"/>
      <c r="AA128" s="818">
        <v>58596</v>
      </c>
      <c r="AB128" s="819"/>
      <c r="AC128" s="819"/>
      <c r="AD128" s="819"/>
      <c r="AE128" s="820"/>
      <c r="AF128" s="821">
        <v>63757</v>
      </c>
      <c r="AG128" s="819"/>
      <c r="AH128" s="819"/>
      <c r="AI128" s="819"/>
      <c r="AJ128" s="820"/>
      <c r="AK128" s="821">
        <v>46369</v>
      </c>
      <c r="AL128" s="819"/>
      <c r="AM128" s="819"/>
      <c r="AN128" s="819"/>
      <c r="AO128" s="820"/>
      <c r="AP128" s="822"/>
      <c r="AQ128" s="823"/>
      <c r="AR128" s="823"/>
      <c r="AS128" s="823"/>
      <c r="AT128" s="824"/>
      <c r="AU128" s="235"/>
      <c r="AV128" s="235"/>
      <c r="AW128" s="235"/>
      <c r="AX128" s="825" t="s">
        <v>454</v>
      </c>
      <c r="AY128" s="826"/>
      <c r="AZ128" s="826"/>
      <c r="BA128" s="826"/>
      <c r="BB128" s="826"/>
      <c r="BC128" s="826"/>
      <c r="BD128" s="826"/>
      <c r="BE128" s="827"/>
      <c r="BF128" s="804" t="s">
        <v>110</v>
      </c>
      <c r="BG128" s="805"/>
      <c r="BH128" s="805"/>
      <c r="BI128" s="805"/>
      <c r="BJ128" s="805"/>
      <c r="BK128" s="805"/>
      <c r="BL128" s="828"/>
      <c r="BM128" s="804">
        <v>14.67</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455</v>
      </c>
      <c r="CQ128" s="746"/>
      <c r="CR128" s="746"/>
      <c r="CS128" s="746"/>
      <c r="CT128" s="746"/>
      <c r="CU128" s="746"/>
      <c r="CV128" s="746"/>
      <c r="CW128" s="746"/>
      <c r="CX128" s="746"/>
      <c r="CY128" s="746"/>
      <c r="CZ128" s="746"/>
      <c r="DA128" s="746"/>
      <c r="DB128" s="746"/>
      <c r="DC128" s="746"/>
      <c r="DD128" s="746"/>
      <c r="DE128" s="746"/>
      <c r="DF128" s="747"/>
      <c r="DG128" s="808" t="s">
        <v>110</v>
      </c>
      <c r="DH128" s="809"/>
      <c r="DI128" s="809"/>
      <c r="DJ128" s="809"/>
      <c r="DK128" s="809"/>
      <c r="DL128" s="809" t="s">
        <v>110</v>
      </c>
      <c r="DM128" s="809"/>
      <c r="DN128" s="809"/>
      <c r="DO128" s="809"/>
      <c r="DP128" s="809"/>
      <c r="DQ128" s="809" t="s">
        <v>110</v>
      </c>
      <c r="DR128" s="809"/>
      <c r="DS128" s="809"/>
      <c r="DT128" s="809"/>
      <c r="DU128" s="809"/>
      <c r="DV128" s="810" t="s">
        <v>110</v>
      </c>
      <c r="DW128" s="810"/>
      <c r="DX128" s="810"/>
      <c r="DY128" s="810"/>
      <c r="DZ128" s="811"/>
    </row>
    <row r="129" spans="1:131" s="199" customFormat="1" ht="26.25" customHeight="1">
      <c r="A129" s="792" t="s">
        <v>89</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456</v>
      </c>
      <c r="X129" s="795"/>
      <c r="Y129" s="795"/>
      <c r="Z129" s="796"/>
      <c r="AA129" s="797">
        <v>5316047</v>
      </c>
      <c r="AB129" s="798"/>
      <c r="AC129" s="798"/>
      <c r="AD129" s="798"/>
      <c r="AE129" s="799"/>
      <c r="AF129" s="800">
        <v>5519164</v>
      </c>
      <c r="AG129" s="798"/>
      <c r="AH129" s="798"/>
      <c r="AI129" s="798"/>
      <c r="AJ129" s="799"/>
      <c r="AK129" s="800">
        <v>5545635</v>
      </c>
      <c r="AL129" s="798"/>
      <c r="AM129" s="798"/>
      <c r="AN129" s="798"/>
      <c r="AO129" s="799"/>
      <c r="AP129" s="801"/>
      <c r="AQ129" s="802"/>
      <c r="AR129" s="802"/>
      <c r="AS129" s="802"/>
      <c r="AT129" s="803"/>
      <c r="AU129" s="237"/>
      <c r="AV129" s="237"/>
      <c r="AW129" s="237"/>
      <c r="AX129" s="767" t="s">
        <v>457</v>
      </c>
      <c r="AY129" s="768"/>
      <c r="AZ129" s="768"/>
      <c r="BA129" s="768"/>
      <c r="BB129" s="768"/>
      <c r="BC129" s="768"/>
      <c r="BD129" s="768"/>
      <c r="BE129" s="769"/>
      <c r="BF129" s="787" t="s">
        <v>110</v>
      </c>
      <c r="BG129" s="788"/>
      <c r="BH129" s="788"/>
      <c r="BI129" s="788"/>
      <c r="BJ129" s="788"/>
      <c r="BK129" s="788"/>
      <c r="BL129" s="789"/>
      <c r="BM129" s="787">
        <v>19.670000000000002</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458</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459</v>
      </c>
      <c r="X130" s="795"/>
      <c r="Y130" s="795"/>
      <c r="Z130" s="796"/>
      <c r="AA130" s="797">
        <v>583225</v>
      </c>
      <c r="AB130" s="798"/>
      <c r="AC130" s="798"/>
      <c r="AD130" s="798"/>
      <c r="AE130" s="799"/>
      <c r="AF130" s="800">
        <v>573351</v>
      </c>
      <c r="AG130" s="798"/>
      <c r="AH130" s="798"/>
      <c r="AI130" s="798"/>
      <c r="AJ130" s="799"/>
      <c r="AK130" s="800">
        <v>532068</v>
      </c>
      <c r="AL130" s="798"/>
      <c r="AM130" s="798"/>
      <c r="AN130" s="798"/>
      <c r="AO130" s="799"/>
      <c r="AP130" s="801"/>
      <c r="AQ130" s="802"/>
      <c r="AR130" s="802"/>
      <c r="AS130" s="802"/>
      <c r="AT130" s="803"/>
      <c r="AU130" s="237"/>
      <c r="AV130" s="237"/>
      <c r="AW130" s="237"/>
      <c r="AX130" s="767" t="s">
        <v>460</v>
      </c>
      <c r="AY130" s="768"/>
      <c r="AZ130" s="768"/>
      <c r="BA130" s="768"/>
      <c r="BB130" s="768"/>
      <c r="BC130" s="768"/>
      <c r="BD130" s="768"/>
      <c r="BE130" s="769"/>
      <c r="BF130" s="770">
        <v>6</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461</v>
      </c>
      <c r="X131" s="778"/>
      <c r="Y131" s="778"/>
      <c r="Z131" s="779"/>
      <c r="AA131" s="780">
        <v>4732822</v>
      </c>
      <c r="AB131" s="781"/>
      <c r="AC131" s="781"/>
      <c r="AD131" s="781"/>
      <c r="AE131" s="782"/>
      <c r="AF131" s="783">
        <v>4945813</v>
      </c>
      <c r="AG131" s="781"/>
      <c r="AH131" s="781"/>
      <c r="AI131" s="781"/>
      <c r="AJ131" s="782"/>
      <c r="AK131" s="783">
        <v>5013567</v>
      </c>
      <c r="AL131" s="781"/>
      <c r="AM131" s="781"/>
      <c r="AN131" s="781"/>
      <c r="AO131" s="782"/>
      <c r="AP131" s="784"/>
      <c r="AQ131" s="785"/>
      <c r="AR131" s="785"/>
      <c r="AS131" s="785"/>
      <c r="AT131" s="786"/>
      <c r="AU131" s="237"/>
      <c r="AV131" s="237"/>
      <c r="AW131" s="237"/>
      <c r="AX131" s="745" t="s">
        <v>462</v>
      </c>
      <c r="AY131" s="746"/>
      <c r="AZ131" s="746"/>
      <c r="BA131" s="746"/>
      <c r="BB131" s="746"/>
      <c r="BC131" s="746"/>
      <c r="BD131" s="746"/>
      <c r="BE131" s="747"/>
      <c r="BF131" s="748" t="s">
        <v>110</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463</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464</v>
      </c>
      <c r="W132" s="758"/>
      <c r="X132" s="758"/>
      <c r="Y132" s="758"/>
      <c r="Z132" s="759"/>
      <c r="AA132" s="760">
        <v>12.43765348</v>
      </c>
      <c r="AB132" s="761"/>
      <c r="AC132" s="761"/>
      <c r="AD132" s="761"/>
      <c r="AE132" s="762"/>
      <c r="AF132" s="763">
        <v>1.5301023309999999</v>
      </c>
      <c r="AG132" s="761"/>
      <c r="AH132" s="761"/>
      <c r="AI132" s="761"/>
      <c r="AJ132" s="762"/>
      <c r="AK132" s="763">
        <v>4.1351995500000003</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465</v>
      </c>
      <c r="W133" s="737"/>
      <c r="X133" s="737"/>
      <c r="Y133" s="737"/>
      <c r="Z133" s="738"/>
      <c r="AA133" s="739">
        <v>10.1</v>
      </c>
      <c r="AB133" s="740"/>
      <c r="AC133" s="740"/>
      <c r="AD133" s="740"/>
      <c r="AE133" s="741"/>
      <c r="AF133" s="739">
        <v>9.1</v>
      </c>
      <c r="AG133" s="740"/>
      <c r="AH133" s="740"/>
      <c r="AI133" s="740"/>
      <c r="AJ133" s="741"/>
      <c r="AK133" s="739">
        <v>6</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0" zoomScaleNormal="85" zoomScaleSheetLayoutView="8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0" zoomScaleNormal="8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0" zoomScaleSheetLayoutView="8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466</v>
      </c>
      <c r="B5" s="248"/>
      <c r="C5" s="248"/>
      <c r="D5" s="248"/>
      <c r="E5" s="248"/>
      <c r="F5" s="248"/>
      <c r="G5" s="248"/>
      <c r="H5" s="248"/>
      <c r="I5" s="248"/>
      <c r="J5" s="248"/>
      <c r="K5" s="248"/>
      <c r="L5" s="248"/>
      <c r="M5" s="248"/>
      <c r="N5" s="248"/>
      <c r="O5" s="249"/>
    </row>
    <row r="6" spans="1:16">
      <c r="A6" s="250"/>
      <c r="B6" s="246"/>
      <c r="C6" s="246"/>
      <c r="D6" s="246"/>
      <c r="E6" s="246"/>
      <c r="F6" s="246"/>
      <c r="G6" s="251" t="s">
        <v>467</v>
      </c>
      <c r="H6" s="251"/>
      <c r="I6" s="251"/>
      <c r="J6" s="251"/>
      <c r="K6" s="246"/>
      <c r="L6" s="246"/>
      <c r="M6" s="246"/>
      <c r="N6" s="246"/>
    </row>
    <row r="7" spans="1:16">
      <c r="A7" s="250"/>
      <c r="B7" s="246"/>
      <c r="C7" s="246"/>
      <c r="D7" s="246"/>
      <c r="E7" s="246"/>
      <c r="F7" s="246"/>
      <c r="G7" s="253"/>
      <c r="H7" s="254"/>
      <c r="I7" s="254"/>
      <c r="J7" s="255"/>
      <c r="K7" s="1152" t="s">
        <v>468</v>
      </c>
      <c r="L7" s="256"/>
      <c r="M7" s="257" t="s">
        <v>469</v>
      </c>
      <c r="N7" s="258"/>
    </row>
    <row r="8" spans="1:16">
      <c r="A8" s="250"/>
      <c r="B8" s="246"/>
      <c r="C8" s="246"/>
      <c r="D8" s="246"/>
      <c r="E8" s="246"/>
      <c r="F8" s="246"/>
      <c r="G8" s="259"/>
      <c r="H8" s="260"/>
      <c r="I8" s="260"/>
      <c r="J8" s="261"/>
      <c r="K8" s="1153"/>
      <c r="L8" s="262" t="s">
        <v>470</v>
      </c>
      <c r="M8" s="263" t="s">
        <v>471</v>
      </c>
      <c r="N8" s="264" t="s">
        <v>472</v>
      </c>
    </row>
    <row r="9" spans="1:16">
      <c r="A9" s="250"/>
      <c r="B9" s="246"/>
      <c r="C9" s="246"/>
      <c r="D9" s="246"/>
      <c r="E9" s="246"/>
      <c r="F9" s="246"/>
      <c r="G9" s="1166" t="s">
        <v>473</v>
      </c>
      <c r="H9" s="1167"/>
      <c r="I9" s="1167"/>
      <c r="J9" s="1168"/>
      <c r="K9" s="265">
        <v>1268698</v>
      </c>
      <c r="L9" s="266">
        <v>48695</v>
      </c>
      <c r="M9" s="267">
        <v>55845</v>
      </c>
      <c r="N9" s="268">
        <v>-12.8</v>
      </c>
    </row>
    <row r="10" spans="1:16">
      <c r="A10" s="250"/>
      <c r="B10" s="246"/>
      <c r="C10" s="246"/>
      <c r="D10" s="246"/>
      <c r="E10" s="246"/>
      <c r="F10" s="246"/>
      <c r="G10" s="1166" t="s">
        <v>474</v>
      </c>
      <c r="H10" s="1167"/>
      <c r="I10" s="1167"/>
      <c r="J10" s="1168"/>
      <c r="K10" s="269">
        <v>28295</v>
      </c>
      <c r="L10" s="270">
        <v>1086</v>
      </c>
      <c r="M10" s="271">
        <v>5607</v>
      </c>
      <c r="N10" s="272">
        <v>-80.599999999999994</v>
      </c>
    </row>
    <row r="11" spans="1:16" ht="13.5" customHeight="1">
      <c r="A11" s="250"/>
      <c r="B11" s="246"/>
      <c r="C11" s="246"/>
      <c r="D11" s="246"/>
      <c r="E11" s="246"/>
      <c r="F11" s="246"/>
      <c r="G11" s="1166" t="s">
        <v>475</v>
      </c>
      <c r="H11" s="1167"/>
      <c r="I11" s="1167"/>
      <c r="J11" s="1168"/>
      <c r="K11" s="269">
        <v>4833</v>
      </c>
      <c r="L11" s="270">
        <v>185</v>
      </c>
      <c r="M11" s="271">
        <v>8384</v>
      </c>
      <c r="N11" s="272">
        <v>-97.8</v>
      </c>
    </row>
    <row r="12" spans="1:16" ht="13.5" customHeight="1">
      <c r="A12" s="250"/>
      <c r="B12" s="246"/>
      <c r="C12" s="246"/>
      <c r="D12" s="246"/>
      <c r="E12" s="246"/>
      <c r="F12" s="246"/>
      <c r="G12" s="1166" t="s">
        <v>476</v>
      </c>
      <c r="H12" s="1167"/>
      <c r="I12" s="1167"/>
      <c r="J12" s="1168"/>
      <c r="K12" s="269">
        <v>4777</v>
      </c>
      <c r="L12" s="270">
        <v>183</v>
      </c>
      <c r="M12" s="271">
        <v>147</v>
      </c>
      <c r="N12" s="272">
        <v>24.5</v>
      </c>
    </row>
    <row r="13" spans="1:16" ht="13.5" customHeight="1">
      <c r="A13" s="250"/>
      <c r="B13" s="246"/>
      <c r="C13" s="246"/>
      <c r="D13" s="246"/>
      <c r="E13" s="246"/>
      <c r="F13" s="246"/>
      <c r="G13" s="1166" t="s">
        <v>477</v>
      </c>
      <c r="H13" s="1167"/>
      <c r="I13" s="1167"/>
      <c r="J13" s="1168"/>
      <c r="K13" s="269" t="s">
        <v>478</v>
      </c>
      <c r="L13" s="270" t="s">
        <v>478</v>
      </c>
      <c r="M13" s="271">
        <v>6</v>
      </c>
      <c r="N13" s="272" t="s">
        <v>478</v>
      </c>
    </row>
    <row r="14" spans="1:16" ht="13.5" customHeight="1">
      <c r="A14" s="250"/>
      <c r="B14" s="246"/>
      <c r="C14" s="246"/>
      <c r="D14" s="246"/>
      <c r="E14" s="246"/>
      <c r="F14" s="246"/>
      <c r="G14" s="1166" t="s">
        <v>479</v>
      </c>
      <c r="H14" s="1167"/>
      <c r="I14" s="1167"/>
      <c r="J14" s="1168"/>
      <c r="K14" s="269">
        <v>119923</v>
      </c>
      <c r="L14" s="270">
        <v>4603</v>
      </c>
      <c r="M14" s="271">
        <v>2653</v>
      </c>
      <c r="N14" s="272">
        <v>73.5</v>
      </c>
    </row>
    <row r="15" spans="1:16" ht="13.5" customHeight="1">
      <c r="A15" s="250"/>
      <c r="B15" s="246"/>
      <c r="C15" s="246"/>
      <c r="D15" s="246"/>
      <c r="E15" s="246"/>
      <c r="F15" s="246"/>
      <c r="G15" s="1166" t="s">
        <v>480</v>
      </c>
      <c r="H15" s="1167"/>
      <c r="I15" s="1167"/>
      <c r="J15" s="1168"/>
      <c r="K15" s="269">
        <v>21514</v>
      </c>
      <c r="L15" s="270">
        <v>826</v>
      </c>
      <c r="M15" s="271">
        <v>1240</v>
      </c>
      <c r="N15" s="272">
        <v>-33.4</v>
      </c>
    </row>
    <row r="16" spans="1:16">
      <c r="A16" s="250"/>
      <c r="B16" s="246"/>
      <c r="C16" s="246"/>
      <c r="D16" s="246"/>
      <c r="E16" s="246"/>
      <c r="F16" s="246"/>
      <c r="G16" s="1169" t="s">
        <v>481</v>
      </c>
      <c r="H16" s="1170"/>
      <c r="I16" s="1170"/>
      <c r="J16" s="1171"/>
      <c r="K16" s="270">
        <v>-87954</v>
      </c>
      <c r="L16" s="270">
        <v>-3376</v>
      </c>
      <c r="M16" s="271">
        <v>-5294</v>
      </c>
      <c r="N16" s="272">
        <v>-36.200000000000003</v>
      </c>
    </row>
    <row r="17" spans="1:16">
      <c r="A17" s="250"/>
      <c r="B17" s="246"/>
      <c r="C17" s="246"/>
      <c r="D17" s="246"/>
      <c r="E17" s="246"/>
      <c r="F17" s="246"/>
      <c r="G17" s="1169" t="s">
        <v>169</v>
      </c>
      <c r="H17" s="1170"/>
      <c r="I17" s="1170"/>
      <c r="J17" s="1171"/>
      <c r="K17" s="270">
        <v>1360086</v>
      </c>
      <c r="L17" s="270">
        <v>52203</v>
      </c>
      <c r="M17" s="271">
        <v>68586</v>
      </c>
      <c r="N17" s="272">
        <v>-23.9</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482</v>
      </c>
      <c r="H19" s="246"/>
      <c r="I19" s="246"/>
      <c r="J19" s="246"/>
      <c r="K19" s="246"/>
      <c r="L19" s="246"/>
      <c r="M19" s="246"/>
      <c r="N19" s="246"/>
    </row>
    <row r="20" spans="1:16">
      <c r="A20" s="250"/>
      <c r="B20" s="246"/>
      <c r="C20" s="246"/>
      <c r="D20" s="246"/>
      <c r="E20" s="246"/>
      <c r="F20" s="246"/>
      <c r="G20" s="274"/>
      <c r="H20" s="275"/>
      <c r="I20" s="275"/>
      <c r="J20" s="276"/>
      <c r="K20" s="277" t="s">
        <v>483</v>
      </c>
      <c r="L20" s="278" t="s">
        <v>484</v>
      </c>
      <c r="M20" s="279" t="s">
        <v>485</v>
      </c>
      <c r="N20" s="280"/>
    </row>
    <row r="21" spans="1:16" s="286" customFormat="1">
      <c r="A21" s="281"/>
      <c r="B21" s="251"/>
      <c r="C21" s="251"/>
      <c r="D21" s="251"/>
      <c r="E21" s="251"/>
      <c r="F21" s="251"/>
      <c r="G21" s="1163" t="s">
        <v>486</v>
      </c>
      <c r="H21" s="1164"/>
      <c r="I21" s="1164"/>
      <c r="J21" s="1165"/>
      <c r="K21" s="282">
        <v>5.76</v>
      </c>
      <c r="L21" s="283">
        <v>6.42</v>
      </c>
      <c r="M21" s="284">
        <v>-0.66</v>
      </c>
      <c r="N21" s="251"/>
      <c r="O21" s="285"/>
      <c r="P21" s="281"/>
    </row>
    <row r="22" spans="1:16" s="286" customFormat="1">
      <c r="A22" s="281"/>
      <c r="B22" s="251"/>
      <c r="C22" s="251"/>
      <c r="D22" s="251"/>
      <c r="E22" s="251"/>
      <c r="F22" s="251"/>
      <c r="G22" s="1163" t="s">
        <v>487</v>
      </c>
      <c r="H22" s="1164"/>
      <c r="I22" s="1164"/>
      <c r="J22" s="1165"/>
      <c r="K22" s="287">
        <v>96</v>
      </c>
      <c r="L22" s="288">
        <v>97.3</v>
      </c>
      <c r="M22" s="289">
        <v>-1.3</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488</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489</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490</v>
      </c>
      <c r="H29" s="251"/>
      <c r="I29" s="251"/>
      <c r="J29" s="251"/>
      <c r="K29" s="246"/>
      <c r="L29" s="246"/>
      <c r="M29" s="246"/>
      <c r="N29" s="246"/>
      <c r="O29" s="295"/>
    </row>
    <row r="30" spans="1:16">
      <c r="A30" s="250"/>
      <c r="B30" s="246"/>
      <c r="C30" s="246"/>
      <c r="D30" s="246"/>
      <c r="E30" s="246"/>
      <c r="F30" s="246"/>
      <c r="G30" s="253"/>
      <c r="H30" s="254"/>
      <c r="I30" s="254"/>
      <c r="J30" s="255"/>
      <c r="K30" s="1152" t="s">
        <v>468</v>
      </c>
      <c r="L30" s="256"/>
      <c r="M30" s="257" t="s">
        <v>469</v>
      </c>
      <c r="N30" s="258"/>
    </row>
    <row r="31" spans="1:16">
      <c r="A31" s="250"/>
      <c r="B31" s="246"/>
      <c r="C31" s="246"/>
      <c r="D31" s="246"/>
      <c r="E31" s="246"/>
      <c r="F31" s="246"/>
      <c r="G31" s="259"/>
      <c r="H31" s="260"/>
      <c r="I31" s="260"/>
      <c r="J31" s="261"/>
      <c r="K31" s="1153"/>
      <c r="L31" s="262" t="s">
        <v>470</v>
      </c>
      <c r="M31" s="263" t="s">
        <v>471</v>
      </c>
      <c r="N31" s="264" t="s">
        <v>472</v>
      </c>
    </row>
    <row r="32" spans="1:16" ht="27" customHeight="1">
      <c r="A32" s="250"/>
      <c r="B32" s="246"/>
      <c r="C32" s="246"/>
      <c r="D32" s="246"/>
      <c r="E32" s="246"/>
      <c r="F32" s="246"/>
      <c r="G32" s="1154" t="s">
        <v>491</v>
      </c>
      <c r="H32" s="1155"/>
      <c r="I32" s="1155"/>
      <c r="J32" s="1156"/>
      <c r="K32" s="296">
        <v>668819</v>
      </c>
      <c r="L32" s="296">
        <v>25670</v>
      </c>
      <c r="M32" s="297">
        <v>31128</v>
      </c>
      <c r="N32" s="298">
        <v>-17.5</v>
      </c>
    </row>
    <row r="33" spans="1:16" ht="13.5" customHeight="1">
      <c r="A33" s="250"/>
      <c r="B33" s="246"/>
      <c r="C33" s="246"/>
      <c r="D33" s="246"/>
      <c r="E33" s="246"/>
      <c r="F33" s="246"/>
      <c r="G33" s="1154" t="s">
        <v>492</v>
      </c>
      <c r="H33" s="1155"/>
      <c r="I33" s="1155"/>
      <c r="J33" s="1156"/>
      <c r="K33" s="296" t="s">
        <v>478</v>
      </c>
      <c r="L33" s="296" t="s">
        <v>478</v>
      </c>
      <c r="M33" s="297" t="s">
        <v>478</v>
      </c>
      <c r="N33" s="298" t="s">
        <v>478</v>
      </c>
    </row>
    <row r="34" spans="1:16" ht="27" customHeight="1">
      <c r="A34" s="250"/>
      <c r="B34" s="246"/>
      <c r="C34" s="246"/>
      <c r="D34" s="246"/>
      <c r="E34" s="246"/>
      <c r="F34" s="246"/>
      <c r="G34" s="1154" t="s">
        <v>493</v>
      </c>
      <c r="H34" s="1155"/>
      <c r="I34" s="1155"/>
      <c r="J34" s="1156"/>
      <c r="K34" s="296" t="s">
        <v>478</v>
      </c>
      <c r="L34" s="296" t="s">
        <v>478</v>
      </c>
      <c r="M34" s="297" t="s">
        <v>478</v>
      </c>
      <c r="N34" s="298" t="s">
        <v>478</v>
      </c>
    </row>
    <row r="35" spans="1:16" ht="27" customHeight="1">
      <c r="A35" s="250"/>
      <c r="B35" s="246"/>
      <c r="C35" s="246"/>
      <c r="D35" s="246"/>
      <c r="E35" s="246"/>
      <c r="F35" s="246"/>
      <c r="G35" s="1154" t="s">
        <v>494</v>
      </c>
      <c r="H35" s="1155"/>
      <c r="I35" s="1155"/>
      <c r="J35" s="1156"/>
      <c r="K35" s="296">
        <v>113257</v>
      </c>
      <c r="L35" s="296">
        <v>4347</v>
      </c>
      <c r="M35" s="297">
        <v>9784</v>
      </c>
      <c r="N35" s="298">
        <v>-55.6</v>
      </c>
    </row>
    <row r="36" spans="1:16" ht="27" customHeight="1">
      <c r="A36" s="250"/>
      <c r="B36" s="246"/>
      <c r="C36" s="246"/>
      <c r="D36" s="246"/>
      <c r="E36" s="246"/>
      <c r="F36" s="246"/>
      <c r="G36" s="1154" t="s">
        <v>495</v>
      </c>
      <c r="H36" s="1155"/>
      <c r="I36" s="1155"/>
      <c r="J36" s="1156"/>
      <c r="K36" s="296" t="s">
        <v>478</v>
      </c>
      <c r="L36" s="296" t="s">
        <v>478</v>
      </c>
      <c r="M36" s="297">
        <v>2611</v>
      </c>
      <c r="N36" s="298" t="s">
        <v>478</v>
      </c>
    </row>
    <row r="37" spans="1:16" ht="13.5" customHeight="1">
      <c r="A37" s="250"/>
      <c r="B37" s="246"/>
      <c r="C37" s="246"/>
      <c r="D37" s="246"/>
      <c r="E37" s="246"/>
      <c r="F37" s="246"/>
      <c r="G37" s="1154" t="s">
        <v>496</v>
      </c>
      <c r="H37" s="1155"/>
      <c r="I37" s="1155"/>
      <c r="J37" s="1156"/>
      <c r="K37" s="296">
        <v>3682</v>
      </c>
      <c r="L37" s="296">
        <v>141</v>
      </c>
      <c r="M37" s="297">
        <v>1177</v>
      </c>
      <c r="N37" s="298">
        <v>-88</v>
      </c>
    </row>
    <row r="38" spans="1:16" ht="27" customHeight="1">
      <c r="A38" s="250"/>
      <c r="B38" s="246"/>
      <c r="C38" s="246"/>
      <c r="D38" s="246"/>
      <c r="E38" s="246"/>
      <c r="F38" s="246"/>
      <c r="G38" s="1157" t="s">
        <v>497</v>
      </c>
      <c r="H38" s="1158"/>
      <c r="I38" s="1158"/>
      <c r="J38" s="1159"/>
      <c r="K38" s="299" t="s">
        <v>478</v>
      </c>
      <c r="L38" s="299" t="s">
        <v>478</v>
      </c>
      <c r="M38" s="300">
        <v>1</v>
      </c>
      <c r="N38" s="301" t="s">
        <v>478</v>
      </c>
      <c r="O38" s="295"/>
    </row>
    <row r="39" spans="1:16">
      <c r="A39" s="250"/>
      <c r="B39" s="246"/>
      <c r="C39" s="246"/>
      <c r="D39" s="246"/>
      <c r="E39" s="246"/>
      <c r="F39" s="246"/>
      <c r="G39" s="1157" t="s">
        <v>498</v>
      </c>
      <c r="H39" s="1158"/>
      <c r="I39" s="1158"/>
      <c r="J39" s="1159"/>
      <c r="K39" s="302">
        <v>-46369</v>
      </c>
      <c r="L39" s="302">
        <v>-1780</v>
      </c>
      <c r="M39" s="303">
        <v>-3247</v>
      </c>
      <c r="N39" s="304">
        <v>-45.2</v>
      </c>
      <c r="O39" s="295"/>
    </row>
    <row r="40" spans="1:16" ht="27" customHeight="1">
      <c r="A40" s="250"/>
      <c r="B40" s="246"/>
      <c r="C40" s="246"/>
      <c r="D40" s="246"/>
      <c r="E40" s="246"/>
      <c r="F40" s="246"/>
      <c r="G40" s="1154" t="s">
        <v>499</v>
      </c>
      <c r="H40" s="1155"/>
      <c r="I40" s="1155"/>
      <c r="J40" s="1156"/>
      <c r="K40" s="302">
        <v>-532068</v>
      </c>
      <c r="L40" s="302">
        <v>-20422</v>
      </c>
      <c r="M40" s="303">
        <v>-28558</v>
      </c>
      <c r="N40" s="304">
        <v>-28.5</v>
      </c>
      <c r="O40" s="295"/>
    </row>
    <row r="41" spans="1:16">
      <c r="A41" s="250"/>
      <c r="B41" s="246"/>
      <c r="C41" s="246"/>
      <c r="D41" s="246"/>
      <c r="E41" s="246"/>
      <c r="F41" s="246"/>
      <c r="G41" s="1160" t="s">
        <v>280</v>
      </c>
      <c r="H41" s="1161"/>
      <c r="I41" s="1161"/>
      <c r="J41" s="1162"/>
      <c r="K41" s="296">
        <v>207321</v>
      </c>
      <c r="L41" s="302">
        <v>7957</v>
      </c>
      <c r="M41" s="303">
        <v>12895</v>
      </c>
      <c r="N41" s="304">
        <v>-38.299999999999997</v>
      </c>
      <c r="O41" s="295"/>
    </row>
    <row r="42" spans="1:16">
      <c r="A42" s="250"/>
      <c r="B42" s="246"/>
      <c r="C42" s="246"/>
      <c r="D42" s="246"/>
      <c r="E42" s="246"/>
      <c r="F42" s="246"/>
      <c r="G42" s="305" t="s">
        <v>500</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501</v>
      </c>
      <c r="B47" s="246"/>
      <c r="C47" s="246"/>
      <c r="D47" s="246"/>
      <c r="E47" s="246"/>
      <c r="F47" s="246"/>
      <c r="G47" s="246"/>
      <c r="H47" s="246"/>
      <c r="I47" s="246"/>
      <c r="J47" s="246"/>
      <c r="K47" s="246"/>
      <c r="L47" s="246"/>
      <c r="M47" s="246"/>
      <c r="N47" s="246"/>
    </row>
    <row r="48" spans="1:16">
      <c r="A48" s="250"/>
      <c r="B48" s="246"/>
      <c r="C48" s="246"/>
      <c r="D48" s="246"/>
      <c r="E48" s="246"/>
      <c r="F48" s="246"/>
      <c r="G48" s="310" t="s">
        <v>502</v>
      </c>
      <c r="H48" s="310"/>
      <c r="I48" s="310"/>
      <c r="J48" s="310"/>
      <c r="K48" s="310"/>
      <c r="L48" s="310"/>
      <c r="M48" s="311"/>
      <c r="N48" s="310"/>
    </row>
    <row r="49" spans="1:14" ht="13.5" customHeight="1">
      <c r="A49" s="250"/>
      <c r="B49" s="246"/>
      <c r="C49" s="246"/>
      <c r="D49" s="246"/>
      <c r="E49" s="246"/>
      <c r="F49" s="246"/>
      <c r="G49" s="312"/>
      <c r="H49" s="313"/>
      <c r="I49" s="1147" t="s">
        <v>468</v>
      </c>
      <c r="J49" s="1149" t="s">
        <v>503</v>
      </c>
      <c r="K49" s="1150"/>
      <c r="L49" s="1150"/>
      <c r="M49" s="1150"/>
      <c r="N49" s="1151"/>
    </row>
    <row r="50" spans="1:14">
      <c r="A50" s="250"/>
      <c r="B50" s="246"/>
      <c r="C50" s="246"/>
      <c r="D50" s="246"/>
      <c r="E50" s="246"/>
      <c r="F50" s="246"/>
      <c r="G50" s="314"/>
      <c r="H50" s="315"/>
      <c r="I50" s="1148"/>
      <c r="J50" s="316" t="s">
        <v>504</v>
      </c>
      <c r="K50" s="317" t="s">
        <v>505</v>
      </c>
      <c r="L50" s="318" t="s">
        <v>506</v>
      </c>
      <c r="M50" s="319" t="s">
        <v>507</v>
      </c>
      <c r="N50" s="320" t="s">
        <v>508</v>
      </c>
    </row>
    <row r="51" spans="1:14">
      <c r="A51" s="250"/>
      <c r="B51" s="246"/>
      <c r="C51" s="246"/>
      <c r="D51" s="246"/>
      <c r="E51" s="246"/>
      <c r="F51" s="246"/>
      <c r="G51" s="312" t="s">
        <v>509</v>
      </c>
      <c r="H51" s="313"/>
      <c r="I51" s="321">
        <v>1020747</v>
      </c>
      <c r="J51" s="322">
        <v>39817</v>
      </c>
      <c r="K51" s="323">
        <v>-18.7</v>
      </c>
      <c r="L51" s="324">
        <v>46819</v>
      </c>
      <c r="M51" s="325">
        <v>9.3000000000000007</v>
      </c>
      <c r="N51" s="326">
        <v>-28</v>
      </c>
    </row>
    <row r="52" spans="1:14">
      <c r="A52" s="250"/>
      <c r="B52" s="246"/>
      <c r="C52" s="246"/>
      <c r="D52" s="246"/>
      <c r="E52" s="246"/>
      <c r="F52" s="246"/>
      <c r="G52" s="327"/>
      <c r="H52" s="328" t="s">
        <v>510</v>
      </c>
      <c r="I52" s="329">
        <v>390453</v>
      </c>
      <c r="J52" s="330">
        <v>15231</v>
      </c>
      <c r="K52" s="331">
        <v>-21.6</v>
      </c>
      <c r="L52" s="332">
        <v>24121</v>
      </c>
      <c r="M52" s="333">
        <v>9.5</v>
      </c>
      <c r="N52" s="334">
        <v>-31.1</v>
      </c>
    </row>
    <row r="53" spans="1:14">
      <c r="A53" s="250"/>
      <c r="B53" s="246"/>
      <c r="C53" s="246"/>
      <c r="D53" s="246"/>
      <c r="E53" s="246"/>
      <c r="F53" s="246"/>
      <c r="G53" s="312" t="s">
        <v>511</v>
      </c>
      <c r="H53" s="313"/>
      <c r="I53" s="321">
        <v>1859118</v>
      </c>
      <c r="J53" s="322">
        <v>71917</v>
      </c>
      <c r="K53" s="323">
        <v>80.599999999999994</v>
      </c>
      <c r="L53" s="324">
        <v>53270</v>
      </c>
      <c r="M53" s="325">
        <v>13.8</v>
      </c>
      <c r="N53" s="326">
        <v>66.8</v>
      </c>
    </row>
    <row r="54" spans="1:14">
      <c r="A54" s="250"/>
      <c r="B54" s="246"/>
      <c r="C54" s="246"/>
      <c r="D54" s="246"/>
      <c r="E54" s="246"/>
      <c r="F54" s="246"/>
      <c r="G54" s="327"/>
      <c r="H54" s="328" t="s">
        <v>510</v>
      </c>
      <c r="I54" s="329">
        <v>972668</v>
      </c>
      <c r="J54" s="330">
        <v>37626</v>
      </c>
      <c r="K54" s="331">
        <v>147</v>
      </c>
      <c r="L54" s="332">
        <v>24316</v>
      </c>
      <c r="M54" s="333">
        <v>0.8</v>
      </c>
      <c r="N54" s="334">
        <v>146.19999999999999</v>
      </c>
    </row>
    <row r="55" spans="1:14">
      <c r="A55" s="250"/>
      <c r="B55" s="246"/>
      <c r="C55" s="246"/>
      <c r="D55" s="246"/>
      <c r="E55" s="246"/>
      <c r="F55" s="246"/>
      <c r="G55" s="312" t="s">
        <v>512</v>
      </c>
      <c r="H55" s="313"/>
      <c r="I55" s="321">
        <v>1780686</v>
      </c>
      <c r="J55" s="322">
        <v>68572</v>
      </c>
      <c r="K55" s="323">
        <v>-4.7</v>
      </c>
      <c r="L55" s="324">
        <v>53292</v>
      </c>
      <c r="M55" s="325">
        <v>0</v>
      </c>
      <c r="N55" s="326">
        <v>-4.7</v>
      </c>
    </row>
    <row r="56" spans="1:14">
      <c r="A56" s="250"/>
      <c r="B56" s="246"/>
      <c r="C56" s="246"/>
      <c r="D56" s="246"/>
      <c r="E56" s="246"/>
      <c r="F56" s="246"/>
      <c r="G56" s="327"/>
      <c r="H56" s="328" t="s">
        <v>510</v>
      </c>
      <c r="I56" s="329">
        <v>1374838</v>
      </c>
      <c r="J56" s="330">
        <v>52944</v>
      </c>
      <c r="K56" s="331">
        <v>40.700000000000003</v>
      </c>
      <c r="L56" s="332">
        <v>28900</v>
      </c>
      <c r="M56" s="333">
        <v>18.899999999999999</v>
      </c>
      <c r="N56" s="334">
        <v>21.8</v>
      </c>
    </row>
    <row r="57" spans="1:14">
      <c r="A57" s="250"/>
      <c r="B57" s="246"/>
      <c r="C57" s="246"/>
      <c r="D57" s="246"/>
      <c r="E57" s="246"/>
      <c r="F57" s="246"/>
      <c r="G57" s="312" t="s">
        <v>513</v>
      </c>
      <c r="H57" s="313"/>
      <c r="I57" s="321">
        <v>1250934</v>
      </c>
      <c r="J57" s="322">
        <v>48091</v>
      </c>
      <c r="K57" s="323">
        <v>-29.9</v>
      </c>
      <c r="L57" s="324">
        <v>49919</v>
      </c>
      <c r="M57" s="325">
        <v>-6.3</v>
      </c>
      <c r="N57" s="326">
        <v>-23.6</v>
      </c>
    </row>
    <row r="58" spans="1:14">
      <c r="A58" s="250"/>
      <c r="B58" s="246"/>
      <c r="C58" s="246"/>
      <c r="D58" s="246"/>
      <c r="E58" s="246"/>
      <c r="F58" s="246"/>
      <c r="G58" s="327"/>
      <c r="H58" s="328" t="s">
        <v>510</v>
      </c>
      <c r="I58" s="329">
        <v>325143</v>
      </c>
      <c r="J58" s="330">
        <v>12500</v>
      </c>
      <c r="K58" s="331">
        <v>-76.400000000000006</v>
      </c>
      <c r="L58" s="332">
        <v>26398</v>
      </c>
      <c r="M58" s="333">
        <v>-8.6999999999999993</v>
      </c>
      <c r="N58" s="334">
        <v>-67.7</v>
      </c>
    </row>
    <row r="59" spans="1:14">
      <c r="A59" s="250"/>
      <c r="B59" s="246"/>
      <c r="C59" s="246"/>
      <c r="D59" s="246"/>
      <c r="E59" s="246"/>
      <c r="F59" s="246"/>
      <c r="G59" s="312" t="s">
        <v>514</v>
      </c>
      <c r="H59" s="313"/>
      <c r="I59" s="321">
        <v>724238</v>
      </c>
      <c r="J59" s="322">
        <v>27798</v>
      </c>
      <c r="K59" s="323">
        <v>-42.2</v>
      </c>
      <c r="L59" s="324">
        <v>47738</v>
      </c>
      <c r="M59" s="325">
        <v>-4.4000000000000004</v>
      </c>
      <c r="N59" s="326">
        <v>-37.799999999999997</v>
      </c>
    </row>
    <row r="60" spans="1:14">
      <c r="A60" s="250"/>
      <c r="B60" s="246"/>
      <c r="C60" s="246"/>
      <c r="D60" s="246"/>
      <c r="E60" s="246"/>
      <c r="F60" s="246"/>
      <c r="G60" s="327"/>
      <c r="H60" s="328" t="s">
        <v>510</v>
      </c>
      <c r="I60" s="335">
        <v>369416</v>
      </c>
      <c r="J60" s="330">
        <v>14179</v>
      </c>
      <c r="K60" s="331">
        <v>13.4</v>
      </c>
      <c r="L60" s="332">
        <v>24937</v>
      </c>
      <c r="M60" s="333">
        <v>-5.5</v>
      </c>
      <c r="N60" s="334">
        <v>18.899999999999999</v>
      </c>
    </row>
    <row r="61" spans="1:14">
      <c r="A61" s="250"/>
      <c r="B61" s="246"/>
      <c r="C61" s="246"/>
      <c r="D61" s="246"/>
      <c r="E61" s="246"/>
      <c r="F61" s="246"/>
      <c r="G61" s="312" t="s">
        <v>515</v>
      </c>
      <c r="H61" s="336"/>
      <c r="I61" s="337">
        <v>1327145</v>
      </c>
      <c r="J61" s="338">
        <v>51239</v>
      </c>
      <c r="K61" s="339">
        <v>-3</v>
      </c>
      <c r="L61" s="340">
        <v>50208</v>
      </c>
      <c r="M61" s="341">
        <v>2.5</v>
      </c>
      <c r="N61" s="326">
        <v>-5.5</v>
      </c>
    </row>
    <row r="62" spans="1:14">
      <c r="A62" s="250"/>
      <c r="B62" s="246"/>
      <c r="C62" s="246"/>
      <c r="D62" s="246"/>
      <c r="E62" s="246"/>
      <c r="F62" s="246"/>
      <c r="G62" s="327"/>
      <c r="H62" s="328" t="s">
        <v>510</v>
      </c>
      <c r="I62" s="329">
        <v>686504</v>
      </c>
      <c r="J62" s="330">
        <v>26496</v>
      </c>
      <c r="K62" s="331">
        <v>20.6</v>
      </c>
      <c r="L62" s="332">
        <v>25734</v>
      </c>
      <c r="M62" s="333">
        <v>3</v>
      </c>
      <c r="N62" s="334">
        <v>17.600000000000001</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517</v>
      </c>
      <c r="G46" s="8" t="s">
        <v>518</v>
      </c>
      <c r="H46" s="8" t="s">
        <v>519</v>
      </c>
      <c r="I46" s="8" t="s">
        <v>520</v>
      </c>
      <c r="J46" s="9" t="s">
        <v>521</v>
      </c>
    </row>
    <row r="47" spans="2:10" ht="57.75" customHeight="1">
      <c r="B47" s="10"/>
      <c r="C47" s="1172" t="s">
        <v>3</v>
      </c>
      <c r="D47" s="1172"/>
      <c r="E47" s="1173"/>
      <c r="F47" s="11">
        <v>26.52</v>
      </c>
      <c r="G47" s="12">
        <v>27.49</v>
      </c>
      <c r="H47" s="12">
        <v>24.95</v>
      </c>
      <c r="I47" s="12">
        <v>27.62</v>
      </c>
      <c r="J47" s="13">
        <v>30.8</v>
      </c>
    </row>
    <row r="48" spans="2:10" ht="57.75" customHeight="1">
      <c r="B48" s="14"/>
      <c r="C48" s="1174" t="s">
        <v>4</v>
      </c>
      <c r="D48" s="1174"/>
      <c r="E48" s="1175"/>
      <c r="F48" s="15">
        <v>2.46</v>
      </c>
      <c r="G48" s="16">
        <v>4.4800000000000004</v>
      </c>
      <c r="H48" s="16">
        <v>4.3600000000000003</v>
      </c>
      <c r="I48" s="16">
        <v>5.17</v>
      </c>
      <c r="J48" s="17">
        <v>5.39</v>
      </c>
    </row>
    <row r="49" spans="2:10" ht="57.75" customHeight="1" thickBot="1">
      <c r="B49" s="18"/>
      <c r="C49" s="1176" t="s">
        <v>5</v>
      </c>
      <c r="D49" s="1176"/>
      <c r="E49" s="1177"/>
      <c r="F49" s="19">
        <v>0.35</v>
      </c>
      <c r="G49" s="20">
        <v>3.28</v>
      </c>
      <c r="H49" s="20" t="s">
        <v>522</v>
      </c>
      <c r="I49" s="20">
        <v>4.5599999999999996</v>
      </c>
      <c r="J49" s="21">
        <v>3.56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0</v>
      </c>
      <c r="K32" s="22"/>
      <c r="L32" s="22"/>
      <c r="M32" s="22"/>
      <c r="N32" s="22"/>
      <c r="O32" s="22"/>
      <c r="P32" s="22"/>
    </row>
    <row r="33" spans="1:16" ht="39" customHeight="1" thickBot="1">
      <c r="A33" s="22"/>
      <c r="B33" s="25" t="s">
        <v>6</v>
      </c>
      <c r="C33" s="26"/>
      <c r="D33" s="26"/>
      <c r="E33" s="27" t="s">
        <v>2</v>
      </c>
      <c r="F33" s="28" t="s">
        <v>517</v>
      </c>
      <c r="G33" s="29" t="s">
        <v>518</v>
      </c>
      <c r="H33" s="29" t="s">
        <v>519</v>
      </c>
      <c r="I33" s="29" t="s">
        <v>520</v>
      </c>
      <c r="J33" s="30" t="s">
        <v>521</v>
      </c>
      <c r="K33" s="22"/>
      <c r="L33" s="22"/>
      <c r="M33" s="22"/>
      <c r="N33" s="22"/>
      <c r="O33" s="22"/>
      <c r="P33" s="22"/>
    </row>
    <row r="34" spans="1:16" ht="39" customHeight="1">
      <c r="A34" s="22"/>
      <c r="B34" s="31"/>
      <c r="C34" s="1184" t="s">
        <v>523</v>
      </c>
      <c r="D34" s="1184"/>
      <c r="E34" s="1185"/>
      <c r="F34" s="32">
        <v>5.91</v>
      </c>
      <c r="G34" s="33">
        <v>5.24</v>
      </c>
      <c r="H34" s="33">
        <v>5.49</v>
      </c>
      <c r="I34" s="33">
        <v>5.66</v>
      </c>
      <c r="J34" s="34">
        <v>6.55</v>
      </c>
      <c r="K34" s="22"/>
      <c r="L34" s="22"/>
      <c r="M34" s="22"/>
      <c r="N34" s="22"/>
      <c r="O34" s="22"/>
      <c r="P34" s="22"/>
    </row>
    <row r="35" spans="1:16" ht="39" customHeight="1">
      <c r="A35" s="22"/>
      <c r="B35" s="35"/>
      <c r="C35" s="1178" t="s">
        <v>524</v>
      </c>
      <c r="D35" s="1179"/>
      <c r="E35" s="1180"/>
      <c r="F35" s="36">
        <v>2.46</v>
      </c>
      <c r="G35" s="37">
        <v>4.47</v>
      </c>
      <c r="H35" s="37">
        <v>4.3600000000000003</v>
      </c>
      <c r="I35" s="37">
        <v>5.16</v>
      </c>
      <c r="J35" s="38">
        <v>5.38</v>
      </c>
      <c r="K35" s="22"/>
      <c r="L35" s="22"/>
      <c r="M35" s="22"/>
      <c r="N35" s="22"/>
      <c r="O35" s="22"/>
      <c r="P35" s="22"/>
    </row>
    <row r="36" spans="1:16" ht="39" customHeight="1">
      <c r="A36" s="22"/>
      <c r="B36" s="35"/>
      <c r="C36" s="1178" t="s">
        <v>525</v>
      </c>
      <c r="D36" s="1179"/>
      <c r="E36" s="1180"/>
      <c r="F36" s="36">
        <v>3.37</v>
      </c>
      <c r="G36" s="37">
        <v>5.77</v>
      </c>
      <c r="H36" s="37">
        <v>3.96</v>
      </c>
      <c r="I36" s="37">
        <v>2.0299999999999998</v>
      </c>
      <c r="J36" s="38">
        <v>3.65</v>
      </c>
      <c r="K36" s="22"/>
      <c r="L36" s="22"/>
      <c r="M36" s="22"/>
      <c r="N36" s="22"/>
      <c r="O36" s="22"/>
      <c r="P36" s="22"/>
    </row>
    <row r="37" spans="1:16" ht="39" customHeight="1">
      <c r="A37" s="22"/>
      <c r="B37" s="35"/>
      <c r="C37" s="1178" t="s">
        <v>526</v>
      </c>
      <c r="D37" s="1179"/>
      <c r="E37" s="1180"/>
      <c r="F37" s="36">
        <v>0.77</v>
      </c>
      <c r="G37" s="37">
        <v>0.88</v>
      </c>
      <c r="H37" s="37">
        <v>0.56999999999999995</v>
      </c>
      <c r="I37" s="37">
        <v>0.77</v>
      </c>
      <c r="J37" s="38">
        <v>1.0900000000000001</v>
      </c>
      <c r="K37" s="22"/>
      <c r="L37" s="22"/>
      <c r="M37" s="22"/>
      <c r="N37" s="22"/>
      <c r="O37" s="22"/>
      <c r="P37" s="22"/>
    </row>
    <row r="38" spans="1:16" ht="39" customHeight="1">
      <c r="A38" s="22"/>
      <c r="B38" s="35"/>
      <c r="C38" s="1178" t="s">
        <v>527</v>
      </c>
      <c r="D38" s="1179"/>
      <c r="E38" s="1180"/>
      <c r="F38" s="36">
        <v>0.03</v>
      </c>
      <c r="G38" s="37">
        <v>0.16</v>
      </c>
      <c r="H38" s="37">
        <v>0.28999999999999998</v>
      </c>
      <c r="I38" s="37">
        <v>0.13</v>
      </c>
      <c r="J38" s="38">
        <v>0.14000000000000001</v>
      </c>
      <c r="K38" s="22"/>
      <c r="L38" s="22"/>
      <c r="M38" s="22"/>
      <c r="N38" s="22"/>
      <c r="O38" s="22"/>
      <c r="P38" s="22"/>
    </row>
    <row r="39" spans="1:16" ht="39" customHeight="1">
      <c r="A39" s="22"/>
      <c r="B39" s="35"/>
      <c r="C39" s="1178" t="s">
        <v>528</v>
      </c>
      <c r="D39" s="1179"/>
      <c r="E39" s="1180"/>
      <c r="F39" s="36">
        <v>0</v>
      </c>
      <c r="G39" s="37">
        <v>0</v>
      </c>
      <c r="H39" s="37">
        <v>0</v>
      </c>
      <c r="I39" s="37">
        <v>0.01</v>
      </c>
      <c r="J39" s="38">
        <v>0.03</v>
      </c>
      <c r="K39" s="22"/>
      <c r="L39" s="22"/>
      <c r="M39" s="22"/>
      <c r="N39" s="22"/>
      <c r="O39" s="22"/>
      <c r="P39" s="22"/>
    </row>
    <row r="40" spans="1:16" ht="39" customHeight="1">
      <c r="A40" s="22"/>
      <c r="B40" s="35"/>
      <c r="C40" s="1178" t="s">
        <v>529</v>
      </c>
      <c r="D40" s="1179"/>
      <c r="E40" s="1180"/>
      <c r="F40" s="36">
        <v>0.04</v>
      </c>
      <c r="G40" s="37">
        <v>0.06</v>
      </c>
      <c r="H40" s="37">
        <v>0.02</v>
      </c>
      <c r="I40" s="37">
        <v>0.03</v>
      </c>
      <c r="J40" s="38">
        <v>0.02</v>
      </c>
      <c r="K40" s="22"/>
      <c r="L40" s="22"/>
      <c r="M40" s="22"/>
      <c r="N40" s="22"/>
      <c r="O40" s="22"/>
      <c r="P40" s="22"/>
    </row>
    <row r="41" spans="1:16" ht="39" customHeight="1">
      <c r="A41" s="22"/>
      <c r="B41" s="35"/>
      <c r="C41" s="1178" t="s">
        <v>530</v>
      </c>
      <c r="D41" s="1179"/>
      <c r="E41" s="1180"/>
      <c r="F41" s="36">
        <v>0.01</v>
      </c>
      <c r="G41" s="37">
        <v>0.01</v>
      </c>
      <c r="H41" s="37">
        <v>0.04</v>
      </c>
      <c r="I41" s="37">
        <v>0.01</v>
      </c>
      <c r="J41" s="38">
        <v>0</v>
      </c>
      <c r="K41" s="22"/>
      <c r="L41" s="22"/>
      <c r="M41" s="22"/>
      <c r="N41" s="22"/>
      <c r="O41" s="22"/>
      <c r="P41" s="22"/>
    </row>
    <row r="42" spans="1:16" ht="39" customHeight="1">
      <c r="A42" s="22"/>
      <c r="B42" s="39"/>
      <c r="C42" s="1178" t="s">
        <v>531</v>
      </c>
      <c r="D42" s="1179"/>
      <c r="E42" s="1180"/>
      <c r="F42" s="36" t="s">
        <v>478</v>
      </c>
      <c r="G42" s="37" t="s">
        <v>478</v>
      </c>
      <c r="H42" s="37" t="s">
        <v>478</v>
      </c>
      <c r="I42" s="37" t="s">
        <v>478</v>
      </c>
      <c r="J42" s="38" t="s">
        <v>478</v>
      </c>
      <c r="K42" s="22"/>
      <c r="L42" s="22"/>
      <c r="M42" s="22"/>
      <c r="N42" s="22"/>
      <c r="O42" s="22"/>
      <c r="P42" s="22"/>
    </row>
    <row r="43" spans="1:16" ht="39" customHeight="1" thickBot="1">
      <c r="A43" s="22"/>
      <c r="B43" s="40"/>
      <c r="C43" s="1181" t="s">
        <v>532</v>
      </c>
      <c r="D43" s="1182"/>
      <c r="E43" s="1183"/>
      <c r="F43" s="41" t="s">
        <v>478</v>
      </c>
      <c r="G43" s="42" t="s">
        <v>478</v>
      </c>
      <c r="H43" s="42" t="s">
        <v>478</v>
      </c>
      <c r="I43" s="42" t="s">
        <v>478</v>
      </c>
      <c r="J43" s="43" t="s">
        <v>478</v>
      </c>
      <c r="K43" s="22"/>
      <c r="L43" s="22"/>
      <c r="M43" s="22"/>
      <c r="N43" s="22"/>
      <c r="O43" s="22"/>
      <c r="P43" s="22"/>
    </row>
    <row r="44" spans="1:16" ht="39" customHeight="1">
      <c r="A44" s="22"/>
      <c r="B44" s="44" t="s">
        <v>7</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c r="A44" s="48"/>
      <c r="B44" s="51" t="s">
        <v>9</v>
      </c>
      <c r="C44" s="52"/>
      <c r="D44" s="52"/>
      <c r="E44" s="53"/>
      <c r="F44" s="53"/>
      <c r="G44" s="53"/>
      <c r="H44" s="53"/>
      <c r="I44" s="53"/>
      <c r="J44" s="54" t="s">
        <v>2</v>
      </c>
      <c r="K44" s="55" t="s">
        <v>517</v>
      </c>
      <c r="L44" s="56" t="s">
        <v>518</v>
      </c>
      <c r="M44" s="56" t="s">
        <v>519</v>
      </c>
      <c r="N44" s="56" t="s">
        <v>520</v>
      </c>
      <c r="O44" s="57" t="s">
        <v>521</v>
      </c>
      <c r="P44" s="48"/>
      <c r="Q44" s="48"/>
      <c r="R44" s="48"/>
      <c r="S44" s="48"/>
      <c r="T44" s="48"/>
      <c r="U44" s="48"/>
    </row>
    <row r="45" spans="1:21" ht="30.75" customHeight="1">
      <c r="A45" s="48"/>
      <c r="B45" s="1194" t="s">
        <v>10</v>
      </c>
      <c r="C45" s="1195"/>
      <c r="D45" s="58"/>
      <c r="E45" s="1200" t="s">
        <v>11</v>
      </c>
      <c r="F45" s="1200"/>
      <c r="G45" s="1200"/>
      <c r="H45" s="1200"/>
      <c r="I45" s="1200"/>
      <c r="J45" s="1201"/>
      <c r="K45" s="59">
        <v>639</v>
      </c>
      <c r="L45" s="60">
        <v>621</v>
      </c>
      <c r="M45" s="60">
        <v>598</v>
      </c>
      <c r="N45" s="60">
        <v>595</v>
      </c>
      <c r="O45" s="61">
        <v>669</v>
      </c>
      <c r="P45" s="48"/>
      <c r="Q45" s="48"/>
      <c r="R45" s="48"/>
      <c r="S45" s="48"/>
      <c r="T45" s="48"/>
      <c r="U45" s="48"/>
    </row>
    <row r="46" spans="1:21" ht="30.75" customHeight="1">
      <c r="A46" s="48"/>
      <c r="B46" s="1196"/>
      <c r="C46" s="1197"/>
      <c r="D46" s="62"/>
      <c r="E46" s="1188" t="s">
        <v>12</v>
      </c>
      <c r="F46" s="1188"/>
      <c r="G46" s="1188"/>
      <c r="H46" s="1188"/>
      <c r="I46" s="1188"/>
      <c r="J46" s="1189"/>
      <c r="K46" s="63" t="s">
        <v>478</v>
      </c>
      <c r="L46" s="64" t="s">
        <v>478</v>
      </c>
      <c r="M46" s="64" t="s">
        <v>478</v>
      </c>
      <c r="N46" s="64" t="s">
        <v>478</v>
      </c>
      <c r="O46" s="65" t="s">
        <v>478</v>
      </c>
      <c r="P46" s="48"/>
      <c r="Q46" s="48"/>
      <c r="R46" s="48"/>
      <c r="S46" s="48"/>
      <c r="T46" s="48"/>
      <c r="U46" s="48"/>
    </row>
    <row r="47" spans="1:21" ht="30.75" customHeight="1">
      <c r="A47" s="48"/>
      <c r="B47" s="1196"/>
      <c r="C47" s="1197"/>
      <c r="D47" s="62"/>
      <c r="E47" s="1188" t="s">
        <v>13</v>
      </c>
      <c r="F47" s="1188"/>
      <c r="G47" s="1188"/>
      <c r="H47" s="1188"/>
      <c r="I47" s="1188"/>
      <c r="J47" s="1189"/>
      <c r="K47" s="63" t="s">
        <v>478</v>
      </c>
      <c r="L47" s="64" t="s">
        <v>478</v>
      </c>
      <c r="M47" s="64" t="s">
        <v>478</v>
      </c>
      <c r="N47" s="64" t="s">
        <v>478</v>
      </c>
      <c r="O47" s="65" t="s">
        <v>478</v>
      </c>
      <c r="P47" s="48"/>
      <c r="Q47" s="48"/>
      <c r="R47" s="48"/>
      <c r="S47" s="48"/>
      <c r="T47" s="48"/>
      <c r="U47" s="48"/>
    </row>
    <row r="48" spans="1:21" ht="30.75" customHeight="1">
      <c r="A48" s="48"/>
      <c r="B48" s="1196"/>
      <c r="C48" s="1197"/>
      <c r="D48" s="62"/>
      <c r="E48" s="1188" t="s">
        <v>14</v>
      </c>
      <c r="F48" s="1188"/>
      <c r="G48" s="1188"/>
      <c r="H48" s="1188"/>
      <c r="I48" s="1188"/>
      <c r="J48" s="1189"/>
      <c r="K48" s="63">
        <v>138</v>
      </c>
      <c r="L48" s="64">
        <v>127</v>
      </c>
      <c r="M48" s="64">
        <v>116</v>
      </c>
      <c r="N48" s="64">
        <v>114</v>
      </c>
      <c r="O48" s="65">
        <v>113</v>
      </c>
      <c r="P48" s="48"/>
      <c r="Q48" s="48"/>
      <c r="R48" s="48"/>
      <c r="S48" s="48"/>
      <c r="T48" s="48"/>
      <c r="U48" s="48"/>
    </row>
    <row r="49" spans="1:21" ht="30.75" customHeight="1">
      <c r="A49" s="48"/>
      <c r="B49" s="1196"/>
      <c r="C49" s="1197"/>
      <c r="D49" s="62"/>
      <c r="E49" s="1188" t="s">
        <v>15</v>
      </c>
      <c r="F49" s="1188"/>
      <c r="G49" s="1188"/>
      <c r="H49" s="1188"/>
      <c r="I49" s="1188"/>
      <c r="J49" s="1189"/>
      <c r="K49" s="63" t="s">
        <v>478</v>
      </c>
      <c r="L49" s="64" t="s">
        <v>478</v>
      </c>
      <c r="M49" s="64" t="s">
        <v>478</v>
      </c>
      <c r="N49" s="64" t="s">
        <v>478</v>
      </c>
      <c r="O49" s="65" t="s">
        <v>478</v>
      </c>
      <c r="P49" s="48"/>
      <c r="Q49" s="48"/>
      <c r="R49" s="48"/>
      <c r="S49" s="48"/>
      <c r="T49" s="48"/>
      <c r="U49" s="48"/>
    </row>
    <row r="50" spans="1:21" ht="30.75" customHeight="1">
      <c r="A50" s="48"/>
      <c r="B50" s="1196"/>
      <c r="C50" s="1197"/>
      <c r="D50" s="62"/>
      <c r="E50" s="1188" t="s">
        <v>16</v>
      </c>
      <c r="F50" s="1188"/>
      <c r="G50" s="1188"/>
      <c r="H50" s="1188"/>
      <c r="I50" s="1188"/>
      <c r="J50" s="1189"/>
      <c r="K50" s="63">
        <v>45</v>
      </c>
      <c r="L50" s="64">
        <v>513</v>
      </c>
      <c r="M50" s="64">
        <v>516</v>
      </c>
      <c r="N50" s="64">
        <v>4</v>
      </c>
      <c r="O50" s="65">
        <v>4</v>
      </c>
      <c r="P50" s="48"/>
      <c r="Q50" s="48"/>
      <c r="R50" s="48"/>
      <c r="S50" s="48"/>
      <c r="T50" s="48"/>
      <c r="U50" s="48"/>
    </row>
    <row r="51" spans="1:21" ht="30.75" customHeight="1">
      <c r="A51" s="48"/>
      <c r="B51" s="1198"/>
      <c r="C51" s="1199"/>
      <c r="D51" s="66"/>
      <c r="E51" s="1188" t="s">
        <v>17</v>
      </c>
      <c r="F51" s="1188"/>
      <c r="G51" s="1188"/>
      <c r="H51" s="1188"/>
      <c r="I51" s="1188"/>
      <c r="J51" s="1189"/>
      <c r="K51" s="63" t="s">
        <v>478</v>
      </c>
      <c r="L51" s="64" t="s">
        <v>478</v>
      </c>
      <c r="M51" s="64" t="s">
        <v>478</v>
      </c>
      <c r="N51" s="64" t="s">
        <v>478</v>
      </c>
      <c r="O51" s="65" t="s">
        <v>478</v>
      </c>
      <c r="P51" s="48"/>
      <c r="Q51" s="48"/>
      <c r="R51" s="48"/>
      <c r="S51" s="48"/>
      <c r="T51" s="48"/>
      <c r="U51" s="48"/>
    </row>
    <row r="52" spans="1:21" ht="30.75" customHeight="1">
      <c r="A52" s="48"/>
      <c r="B52" s="1186" t="s">
        <v>18</v>
      </c>
      <c r="C52" s="1187"/>
      <c r="D52" s="66"/>
      <c r="E52" s="1188" t="s">
        <v>19</v>
      </c>
      <c r="F52" s="1188"/>
      <c r="G52" s="1188"/>
      <c r="H52" s="1188"/>
      <c r="I52" s="1188"/>
      <c r="J52" s="1189"/>
      <c r="K52" s="63">
        <v>598</v>
      </c>
      <c r="L52" s="64">
        <v>622</v>
      </c>
      <c r="M52" s="64">
        <v>642</v>
      </c>
      <c r="N52" s="64">
        <v>638</v>
      </c>
      <c r="O52" s="65">
        <v>579</v>
      </c>
      <c r="P52" s="48"/>
      <c r="Q52" s="48"/>
      <c r="R52" s="48"/>
      <c r="S52" s="48"/>
      <c r="T52" s="48"/>
      <c r="U52" s="48"/>
    </row>
    <row r="53" spans="1:21" ht="30.75" customHeight="1" thickBot="1">
      <c r="A53" s="48"/>
      <c r="B53" s="1190" t="s">
        <v>20</v>
      </c>
      <c r="C53" s="1191"/>
      <c r="D53" s="67"/>
      <c r="E53" s="1192" t="s">
        <v>21</v>
      </c>
      <c r="F53" s="1192"/>
      <c r="G53" s="1192"/>
      <c r="H53" s="1192"/>
      <c r="I53" s="1192"/>
      <c r="J53" s="1193"/>
      <c r="K53" s="68">
        <v>224</v>
      </c>
      <c r="L53" s="69">
        <v>639</v>
      </c>
      <c r="M53" s="69">
        <v>588</v>
      </c>
      <c r="N53" s="69">
        <v>75</v>
      </c>
      <c r="O53" s="70">
        <v>207</v>
      </c>
      <c r="P53" s="48"/>
      <c r="Q53" s="48"/>
      <c r="R53" s="48"/>
      <c r="S53" s="48"/>
      <c r="T53" s="48"/>
      <c r="U53" s="48"/>
    </row>
    <row r="54" spans="1:21" ht="24" customHeight="1">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8</v>
      </c>
    </row>
    <row r="40" spans="2:13" ht="27.75" customHeight="1" thickBot="1">
      <c r="B40" s="74" t="s">
        <v>9</v>
      </c>
      <c r="C40" s="75"/>
      <c r="D40" s="75"/>
      <c r="E40" s="76"/>
      <c r="F40" s="76"/>
      <c r="G40" s="76"/>
      <c r="H40" s="77" t="s">
        <v>2</v>
      </c>
      <c r="I40" s="78" t="s">
        <v>517</v>
      </c>
      <c r="J40" s="79" t="s">
        <v>518</v>
      </c>
      <c r="K40" s="79" t="s">
        <v>519</v>
      </c>
      <c r="L40" s="79" t="s">
        <v>520</v>
      </c>
      <c r="M40" s="80" t="s">
        <v>521</v>
      </c>
    </row>
    <row r="41" spans="2:13" ht="27.75" customHeight="1">
      <c r="B41" s="1214" t="s">
        <v>23</v>
      </c>
      <c r="C41" s="1215"/>
      <c r="D41" s="81"/>
      <c r="E41" s="1216" t="s">
        <v>24</v>
      </c>
      <c r="F41" s="1216"/>
      <c r="G41" s="1216"/>
      <c r="H41" s="1217"/>
      <c r="I41" s="82">
        <v>6823</v>
      </c>
      <c r="J41" s="83">
        <v>6939</v>
      </c>
      <c r="K41" s="83">
        <v>7633</v>
      </c>
      <c r="L41" s="83">
        <v>7720</v>
      </c>
      <c r="M41" s="84">
        <v>7508</v>
      </c>
    </row>
    <row r="42" spans="2:13" ht="27.75" customHeight="1">
      <c r="B42" s="1204"/>
      <c r="C42" s="1205"/>
      <c r="D42" s="85"/>
      <c r="E42" s="1208" t="s">
        <v>25</v>
      </c>
      <c r="F42" s="1208"/>
      <c r="G42" s="1208"/>
      <c r="H42" s="1209"/>
      <c r="I42" s="86">
        <v>1246</v>
      </c>
      <c r="J42" s="87">
        <v>593</v>
      </c>
      <c r="K42" s="87">
        <v>15</v>
      </c>
      <c r="L42" s="87">
        <v>52</v>
      </c>
      <c r="M42" s="88">
        <v>48</v>
      </c>
    </row>
    <row r="43" spans="2:13" ht="27.75" customHeight="1">
      <c r="B43" s="1204"/>
      <c r="C43" s="1205"/>
      <c r="D43" s="85"/>
      <c r="E43" s="1208" t="s">
        <v>26</v>
      </c>
      <c r="F43" s="1208"/>
      <c r="G43" s="1208"/>
      <c r="H43" s="1209"/>
      <c r="I43" s="86">
        <v>2316</v>
      </c>
      <c r="J43" s="87">
        <v>2240</v>
      </c>
      <c r="K43" s="87">
        <v>2002</v>
      </c>
      <c r="L43" s="87">
        <v>1740</v>
      </c>
      <c r="M43" s="88">
        <v>1568</v>
      </c>
    </row>
    <row r="44" spans="2:13" ht="27.75" customHeight="1">
      <c r="B44" s="1204"/>
      <c r="C44" s="1205"/>
      <c r="D44" s="85"/>
      <c r="E44" s="1208" t="s">
        <v>27</v>
      </c>
      <c r="F44" s="1208"/>
      <c r="G44" s="1208"/>
      <c r="H44" s="1209"/>
      <c r="I44" s="86" t="s">
        <v>478</v>
      </c>
      <c r="J44" s="87" t="s">
        <v>478</v>
      </c>
      <c r="K44" s="87" t="s">
        <v>478</v>
      </c>
      <c r="L44" s="87" t="s">
        <v>478</v>
      </c>
      <c r="M44" s="88" t="s">
        <v>478</v>
      </c>
    </row>
    <row r="45" spans="2:13" ht="27.75" customHeight="1">
      <c r="B45" s="1204"/>
      <c r="C45" s="1205"/>
      <c r="D45" s="85"/>
      <c r="E45" s="1208" t="s">
        <v>28</v>
      </c>
      <c r="F45" s="1208"/>
      <c r="G45" s="1208"/>
      <c r="H45" s="1209"/>
      <c r="I45" s="86">
        <v>1260</v>
      </c>
      <c r="J45" s="87">
        <v>1182</v>
      </c>
      <c r="K45" s="87">
        <v>1034</v>
      </c>
      <c r="L45" s="87">
        <v>873</v>
      </c>
      <c r="M45" s="88">
        <v>951</v>
      </c>
    </row>
    <row r="46" spans="2:13" ht="27.75" customHeight="1">
      <c r="B46" s="1204"/>
      <c r="C46" s="1205"/>
      <c r="D46" s="89"/>
      <c r="E46" s="1208" t="s">
        <v>29</v>
      </c>
      <c r="F46" s="1208"/>
      <c r="G46" s="1208"/>
      <c r="H46" s="1209"/>
      <c r="I46" s="86" t="s">
        <v>478</v>
      </c>
      <c r="J46" s="87" t="s">
        <v>478</v>
      </c>
      <c r="K46" s="87" t="s">
        <v>478</v>
      </c>
      <c r="L46" s="87" t="s">
        <v>478</v>
      </c>
      <c r="M46" s="88" t="s">
        <v>478</v>
      </c>
    </row>
    <row r="47" spans="2:13" ht="27.75" customHeight="1">
      <c r="B47" s="1204"/>
      <c r="C47" s="1205"/>
      <c r="D47" s="90"/>
      <c r="E47" s="1218" t="s">
        <v>30</v>
      </c>
      <c r="F47" s="1219"/>
      <c r="G47" s="1219"/>
      <c r="H47" s="1220"/>
      <c r="I47" s="86" t="s">
        <v>478</v>
      </c>
      <c r="J47" s="87" t="s">
        <v>478</v>
      </c>
      <c r="K47" s="87" t="s">
        <v>478</v>
      </c>
      <c r="L47" s="87" t="s">
        <v>478</v>
      </c>
      <c r="M47" s="88" t="s">
        <v>478</v>
      </c>
    </row>
    <row r="48" spans="2:13" ht="27.75" customHeight="1">
      <c r="B48" s="1204"/>
      <c r="C48" s="1205"/>
      <c r="D48" s="85"/>
      <c r="E48" s="1208" t="s">
        <v>31</v>
      </c>
      <c r="F48" s="1208"/>
      <c r="G48" s="1208"/>
      <c r="H48" s="1209"/>
      <c r="I48" s="86" t="s">
        <v>478</v>
      </c>
      <c r="J48" s="87" t="s">
        <v>478</v>
      </c>
      <c r="K48" s="87" t="s">
        <v>478</v>
      </c>
      <c r="L48" s="87" t="s">
        <v>478</v>
      </c>
      <c r="M48" s="88" t="s">
        <v>478</v>
      </c>
    </row>
    <row r="49" spans="2:13" ht="27.75" customHeight="1">
      <c r="B49" s="1206"/>
      <c r="C49" s="1207"/>
      <c r="D49" s="85"/>
      <c r="E49" s="1208" t="s">
        <v>32</v>
      </c>
      <c r="F49" s="1208"/>
      <c r="G49" s="1208"/>
      <c r="H49" s="1209"/>
      <c r="I49" s="86" t="s">
        <v>478</v>
      </c>
      <c r="J49" s="87" t="s">
        <v>478</v>
      </c>
      <c r="K49" s="87" t="s">
        <v>478</v>
      </c>
      <c r="L49" s="87" t="s">
        <v>478</v>
      </c>
      <c r="M49" s="88" t="s">
        <v>478</v>
      </c>
    </row>
    <row r="50" spans="2:13" ht="27.75" customHeight="1">
      <c r="B50" s="1202" t="s">
        <v>33</v>
      </c>
      <c r="C50" s="1203"/>
      <c r="D50" s="91"/>
      <c r="E50" s="1208" t="s">
        <v>34</v>
      </c>
      <c r="F50" s="1208"/>
      <c r="G50" s="1208"/>
      <c r="H50" s="1209"/>
      <c r="I50" s="86">
        <v>3836</v>
      </c>
      <c r="J50" s="87">
        <v>4034</v>
      </c>
      <c r="K50" s="87">
        <v>3808</v>
      </c>
      <c r="L50" s="87">
        <v>4093</v>
      </c>
      <c r="M50" s="88">
        <v>4226</v>
      </c>
    </row>
    <row r="51" spans="2:13" ht="27.75" customHeight="1">
      <c r="B51" s="1204"/>
      <c r="C51" s="1205"/>
      <c r="D51" s="85"/>
      <c r="E51" s="1208" t="s">
        <v>35</v>
      </c>
      <c r="F51" s="1208"/>
      <c r="G51" s="1208"/>
      <c r="H51" s="1209"/>
      <c r="I51" s="86">
        <v>1327</v>
      </c>
      <c r="J51" s="87">
        <v>1208</v>
      </c>
      <c r="K51" s="87">
        <v>1109</v>
      </c>
      <c r="L51" s="87">
        <v>999</v>
      </c>
      <c r="M51" s="88">
        <v>812</v>
      </c>
    </row>
    <row r="52" spans="2:13" ht="27.75" customHeight="1">
      <c r="B52" s="1206"/>
      <c r="C52" s="1207"/>
      <c r="D52" s="85"/>
      <c r="E52" s="1208" t="s">
        <v>36</v>
      </c>
      <c r="F52" s="1208"/>
      <c r="G52" s="1208"/>
      <c r="H52" s="1209"/>
      <c r="I52" s="86">
        <v>6235</v>
      </c>
      <c r="J52" s="87">
        <v>6293</v>
      </c>
      <c r="K52" s="87">
        <v>6566</v>
      </c>
      <c r="L52" s="87">
        <v>6518</v>
      </c>
      <c r="M52" s="88">
        <v>6397</v>
      </c>
    </row>
    <row r="53" spans="2:13" ht="27.75" customHeight="1" thickBot="1">
      <c r="B53" s="1210" t="s">
        <v>20</v>
      </c>
      <c r="C53" s="1211"/>
      <c r="D53" s="92"/>
      <c r="E53" s="1212" t="s">
        <v>37</v>
      </c>
      <c r="F53" s="1212"/>
      <c r="G53" s="1212"/>
      <c r="H53" s="1213"/>
      <c r="I53" s="93">
        <v>247</v>
      </c>
      <c r="J53" s="94">
        <v>-579</v>
      </c>
      <c r="K53" s="94">
        <v>-798</v>
      </c>
      <c r="L53" s="94">
        <v>-1224</v>
      </c>
      <c r="M53" s="95">
        <v>-1361</v>
      </c>
    </row>
    <row r="54" spans="2:13" ht="27.75" customHeight="1">
      <c r="B54" s="96" t="s">
        <v>38</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543</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543</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544</v>
      </c>
      <c r="C41" s="248"/>
      <c r="D41" s="248"/>
      <c r="E41" s="248"/>
      <c r="F41" s="248"/>
      <c r="G41" s="248"/>
      <c r="H41" s="248"/>
      <c r="I41" s="248"/>
      <c r="J41" s="248"/>
      <c r="K41" s="248"/>
      <c r="L41" s="248"/>
      <c r="M41" s="248"/>
      <c r="N41" s="248"/>
      <c r="O41" s="248"/>
      <c r="P41" s="249"/>
    </row>
    <row r="42" spans="2:17">
      <c r="B42" s="250"/>
      <c r="C42" s="246"/>
      <c r="D42" s="246"/>
      <c r="E42" s="246"/>
      <c r="F42" s="246"/>
      <c r="G42" s="353" t="s">
        <v>545</v>
      </c>
      <c r="I42" s="354"/>
      <c r="J42" s="354"/>
      <c r="K42" s="354"/>
      <c r="L42" s="246"/>
      <c r="M42" s="246"/>
      <c r="N42" s="246"/>
      <c r="O42" s="246"/>
    </row>
    <row r="43" spans="2:17">
      <c r="B43" s="250"/>
      <c r="C43" s="246"/>
      <c r="D43" s="246"/>
      <c r="E43" s="246"/>
      <c r="F43" s="246"/>
      <c r="G43" s="1221"/>
      <c r="H43" s="1222"/>
      <c r="I43" s="1222"/>
      <c r="J43" s="1222"/>
      <c r="K43" s="1222"/>
      <c r="L43" s="1222"/>
      <c r="M43" s="1222"/>
      <c r="N43" s="1222"/>
      <c r="O43" s="1223"/>
    </row>
    <row r="44" spans="2:17">
      <c r="B44" s="250"/>
      <c r="C44" s="246"/>
      <c r="D44" s="246"/>
      <c r="E44" s="246"/>
      <c r="F44" s="246"/>
      <c r="G44" s="1224"/>
      <c r="H44" s="1225"/>
      <c r="I44" s="1225"/>
      <c r="J44" s="1225"/>
      <c r="K44" s="1225"/>
      <c r="L44" s="1225"/>
      <c r="M44" s="1225"/>
      <c r="N44" s="1225"/>
      <c r="O44" s="1226"/>
    </row>
    <row r="45" spans="2:17">
      <c r="B45" s="250"/>
      <c r="C45" s="246"/>
      <c r="D45" s="246"/>
      <c r="E45" s="246"/>
      <c r="F45" s="246"/>
      <c r="G45" s="1224"/>
      <c r="H45" s="1225"/>
      <c r="I45" s="1225"/>
      <c r="J45" s="1225"/>
      <c r="K45" s="1225"/>
      <c r="L45" s="1225"/>
      <c r="M45" s="1225"/>
      <c r="N45" s="1225"/>
      <c r="O45" s="1226"/>
    </row>
    <row r="46" spans="2:17">
      <c r="B46" s="250"/>
      <c r="C46" s="246"/>
      <c r="D46" s="246"/>
      <c r="E46" s="246"/>
      <c r="F46" s="246"/>
      <c r="G46" s="1224"/>
      <c r="H46" s="1225"/>
      <c r="I46" s="1225"/>
      <c r="J46" s="1225"/>
      <c r="K46" s="1225"/>
      <c r="L46" s="1225"/>
      <c r="M46" s="1225"/>
      <c r="N46" s="1225"/>
      <c r="O46" s="1226"/>
    </row>
    <row r="47" spans="2:17">
      <c r="B47" s="250"/>
      <c r="C47" s="246"/>
      <c r="D47" s="246"/>
      <c r="E47" s="246"/>
      <c r="F47" s="246"/>
      <c r="G47" s="1227"/>
      <c r="H47" s="1228"/>
      <c r="I47" s="1228"/>
      <c r="J47" s="1228"/>
      <c r="K47" s="1228"/>
      <c r="L47" s="1228"/>
      <c r="M47" s="1228"/>
      <c r="N47" s="1228"/>
      <c r="O47" s="1229"/>
    </row>
    <row r="48" spans="2:17">
      <c r="B48" s="250"/>
      <c r="C48" s="246"/>
      <c r="D48" s="246"/>
      <c r="E48" s="246"/>
      <c r="F48" s="246"/>
      <c r="G48" s="246"/>
      <c r="H48" s="355"/>
      <c r="I48" s="355"/>
      <c r="J48" s="355"/>
    </row>
    <row r="49" spans="1:17">
      <c r="B49" s="250"/>
      <c r="C49" s="246"/>
      <c r="D49" s="246"/>
      <c r="E49" s="246"/>
      <c r="F49" s="246"/>
      <c r="G49" s="245" t="s">
        <v>546</v>
      </c>
    </row>
    <row r="50" spans="1:17">
      <c r="B50" s="250"/>
      <c r="C50" s="246"/>
      <c r="D50" s="246"/>
      <c r="E50" s="246"/>
      <c r="F50" s="246"/>
      <c r="G50" s="1230"/>
      <c r="H50" s="1231"/>
      <c r="I50" s="1231"/>
      <c r="J50" s="1232"/>
      <c r="K50" s="356" t="s">
        <v>517</v>
      </c>
      <c r="L50" s="356" t="s">
        <v>518</v>
      </c>
      <c r="M50" s="356" t="s">
        <v>519</v>
      </c>
      <c r="N50" s="356" t="s">
        <v>520</v>
      </c>
      <c r="O50" s="356" t="s">
        <v>521</v>
      </c>
    </row>
    <row r="51" spans="1:17">
      <c r="B51" s="250"/>
      <c r="C51" s="246"/>
      <c r="D51" s="246"/>
      <c r="E51" s="246"/>
      <c r="F51" s="246"/>
      <c r="G51" s="1233" t="s">
        <v>547</v>
      </c>
      <c r="H51" s="1234"/>
      <c r="I51" s="1239" t="s">
        <v>548</v>
      </c>
      <c r="J51" s="1239"/>
      <c r="K51" s="1241"/>
      <c r="L51" s="1241"/>
      <c r="M51" s="1241"/>
      <c r="N51" s="1241"/>
      <c r="O51" s="1241"/>
    </row>
    <row r="52" spans="1:17">
      <c r="B52" s="250"/>
      <c r="C52" s="246"/>
      <c r="D52" s="246"/>
      <c r="E52" s="246"/>
      <c r="F52" s="246"/>
      <c r="G52" s="1235"/>
      <c r="H52" s="1236"/>
      <c r="I52" s="1240"/>
      <c r="J52" s="1240"/>
      <c r="K52" s="1242"/>
      <c r="L52" s="1242"/>
      <c r="M52" s="1242"/>
      <c r="N52" s="1242"/>
      <c r="O52" s="1242"/>
    </row>
    <row r="53" spans="1:17">
      <c r="A53" s="357"/>
      <c r="B53" s="250"/>
      <c r="C53" s="246"/>
      <c r="D53" s="246"/>
      <c r="E53" s="246"/>
      <c r="F53" s="246"/>
      <c r="G53" s="1235"/>
      <c r="H53" s="1236"/>
      <c r="I53" s="1243" t="s">
        <v>553</v>
      </c>
      <c r="J53" s="1243"/>
      <c r="K53" s="1250"/>
      <c r="L53" s="1250"/>
      <c r="M53" s="1250"/>
      <c r="N53" s="1250"/>
      <c r="O53" s="1250"/>
    </row>
    <row r="54" spans="1:17">
      <c r="A54" s="357"/>
      <c r="B54" s="250"/>
      <c r="C54" s="246"/>
      <c r="D54" s="246"/>
      <c r="E54" s="246"/>
      <c r="F54" s="246"/>
      <c r="G54" s="1237"/>
      <c r="H54" s="1238"/>
      <c r="I54" s="1243"/>
      <c r="J54" s="1243"/>
      <c r="K54" s="1251"/>
      <c r="L54" s="1251"/>
      <c r="M54" s="1251"/>
      <c r="N54" s="1251"/>
      <c r="O54" s="1251"/>
    </row>
    <row r="55" spans="1:17">
      <c r="A55" s="357"/>
      <c r="B55" s="250"/>
      <c r="C55" s="246"/>
      <c r="D55" s="246"/>
      <c r="E55" s="246"/>
      <c r="F55" s="246"/>
      <c r="G55" s="1244" t="s">
        <v>549</v>
      </c>
      <c r="H55" s="1245"/>
      <c r="I55" s="1243" t="s">
        <v>548</v>
      </c>
      <c r="J55" s="1243"/>
      <c r="K55" s="1241"/>
      <c r="L55" s="1241"/>
      <c r="M55" s="1241"/>
      <c r="N55" s="1241"/>
      <c r="O55" s="1241"/>
    </row>
    <row r="56" spans="1:17">
      <c r="A56" s="357"/>
      <c r="B56" s="250"/>
      <c r="C56" s="246"/>
      <c r="D56" s="246"/>
      <c r="E56" s="246"/>
      <c r="F56" s="246"/>
      <c r="G56" s="1246"/>
      <c r="H56" s="1247"/>
      <c r="I56" s="1243"/>
      <c r="J56" s="1243"/>
      <c r="K56" s="1242"/>
      <c r="L56" s="1242"/>
      <c r="M56" s="1242"/>
      <c r="N56" s="1242"/>
      <c r="O56" s="1242"/>
    </row>
    <row r="57" spans="1:17" s="357" customFormat="1">
      <c r="B57" s="358"/>
      <c r="C57" s="354"/>
      <c r="D57" s="354"/>
      <c r="E57" s="354"/>
      <c r="F57" s="354"/>
      <c r="G57" s="1246"/>
      <c r="H57" s="1247"/>
      <c r="I57" s="1252" t="s">
        <v>553</v>
      </c>
      <c r="J57" s="1252"/>
      <c r="K57" s="1250"/>
      <c r="L57" s="1250"/>
      <c r="M57" s="1250"/>
      <c r="N57" s="1250"/>
      <c r="O57" s="1250"/>
      <c r="P57" s="359"/>
      <c r="Q57" s="358"/>
    </row>
    <row r="58" spans="1:17" s="357" customFormat="1">
      <c r="A58" s="245"/>
      <c r="B58" s="358"/>
      <c r="C58" s="354"/>
      <c r="D58" s="354"/>
      <c r="E58" s="354"/>
      <c r="F58" s="354"/>
      <c r="G58" s="1248"/>
      <c r="H58" s="1249"/>
      <c r="I58" s="1252"/>
      <c r="J58" s="1252"/>
      <c r="K58" s="1251"/>
      <c r="L58" s="1251"/>
      <c r="M58" s="1251"/>
      <c r="N58" s="1251"/>
      <c r="O58" s="1251"/>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550</v>
      </c>
      <c r="C63" s="246"/>
      <c r="D63" s="246"/>
      <c r="E63" s="246"/>
      <c r="F63" s="246"/>
      <c r="G63" s="246"/>
      <c r="H63" s="246"/>
      <c r="I63" s="246"/>
      <c r="J63" s="246"/>
      <c r="K63" s="246"/>
      <c r="L63" s="246"/>
      <c r="M63" s="246"/>
      <c r="N63" s="246"/>
      <c r="O63" s="246"/>
    </row>
    <row r="64" spans="1:17">
      <c r="B64" s="250"/>
      <c r="C64" s="246"/>
      <c r="D64" s="246"/>
      <c r="E64" s="246"/>
      <c r="F64" s="246"/>
      <c r="G64" s="353" t="s">
        <v>545</v>
      </c>
      <c r="I64" s="354"/>
      <c r="J64" s="354"/>
      <c r="K64" s="354"/>
      <c r="L64" s="246"/>
      <c r="M64" s="246"/>
      <c r="N64" s="246"/>
      <c r="O64" s="246"/>
    </row>
    <row r="65" spans="2:30">
      <c r="B65" s="250"/>
      <c r="C65" s="246"/>
      <c r="D65" s="246"/>
      <c r="E65" s="246"/>
      <c r="F65" s="246"/>
      <c r="G65" s="1221" t="s">
        <v>554</v>
      </c>
      <c r="H65" s="1222"/>
      <c r="I65" s="1222"/>
      <c r="J65" s="1222"/>
      <c r="K65" s="1222"/>
      <c r="L65" s="1222"/>
      <c r="M65" s="1222"/>
      <c r="N65" s="1222"/>
      <c r="O65" s="1223"/>
    </row>
    <row r="66" spans="2:30">
      <c r="B66" s="250"/>
      <c r="C66" s="246"/>
      <c r="D66" s="246"/>
      <c r="E66" s="246"/>
      <c r="F66" s="246"/>
      <c r="G66" s="1224"/>
      <c r="H66" s="1225"/>
      <c r="I66" s="1225"/>
      <c r="J66" s="1225"/>
      <c r="K66" s="1225"/>
      <c r="L66" s="1225"/>
      <c r="M66" s="1225"/>
      <c r="N66" s="1225"/>
      <c r="O66" s="1226"/>
    </row>
    <row r="67" spans="2:30">
      <c r="B67" s="250"/>
      <c r="C67" s="246"/>
      <c r="D67" s="246"/>
      <c r="E67" s="246"/>
      <c r="F67" s="246"/>
      <c r="G67" s="1224"/>
      <c r="H67" s="1225"/>
      <c r="I67" s="1225"/>
      <c r="J67" s="1225"/>
      <c r="K67" s="1225"/>
      <c r="L67" s="1225"/>
      <c r="M67" s="1225"/>
      <c r="N67" s="1225"/>
      <c r="O67" s="1226"/>
    </row>
    <row r="68" spans="2:30">
      <c r="B68" s="250"/>
      <c r="C68" s="246"/>
      <c r="D68" s="246"/>
      <c r="E68" s="246"/>
      <c r="F68" s="246"/>
      <c r="G68" s="1224"/>
      <c r="H68" s="1225"/>
      <c r="I68" s="1225"/>
      <c r="J68" s="1225"/>
      <c r="K68" s="1225"/>
      <c r="L68" s="1225"/>
      <c r="M68" s="1225"/>
      <c r="N68" s="1225"/>
      <c r="O68" s="1226"/>
    </row>
    <row r="69" spans="2:30">
      <c r="B69" s="250"/>
      <c r="C69" s="246"/>
      <c r="D69" s="246"/>
      <c r="E69" s="246"/>
      <c r="F69" s="246"/>
      <c r="G69" s="1227"/>
      <c r="H69" s="1228"/>
      <c r="I69" s="1228"/>
      <c r="J69" s="1228"/>
      <c r="K69" s="1228"/>
      <c r="L69" s="1228"/>
      <c r="M69" s="1228"/>
      <c r="N69" s="1228"/>
      <c r="O69" s="1229"/>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551</v>
      </c>
      <c r="I71" s="370"/>
      <c r="J71" s="366"/>
      <c r="K71" s="366"/>
      <c r="L71" s="367"/>
      <c r="M71" s="366"/>
      <c r="N71" s="367"/>
      <c r="O71" s="368"/>
    </row>
    <row r="72" spans="2:30">
      <c r="B72" s="250"/>
      <c r="C72" s="246"/>
      <c r="D72" s="246"/>
      <c r="E72" s="246"/>
      <c r="F72" s="246"/>
      <c r="G72" s="1230"/>
      <c r="H72" s="1231"/>
      <c r="I72" s="1231"/>
      <c r="J72" s="1232"/>
      <c r="K72" s="356" t="s">
        <v>517</v>
      </c>
      <c r="L72" s="356" t="s">
        <v>518</v>
      </c>
      <c r="M72" s="356" t="s">
        <v>519</v>
      </c>
      <c r="N72" s="356" t="s">
        <v>520</v>
      </c>
      <c r="O72" s="356" t="s">
        <v>521</v>
      </c>
    </row>
    <row r="73" spans="2:30">
      <c r="B73" s="250"/>
      <c r="C73" s="246"/>
      <c r="D73" s="246"/>
      <c r="E73" s="246"/>
      <c r="F73" s="246"/>
      <c r="G73" s="1233" t="s">
        <v>547</v>
      </c>
      <c r="H73" s="1234"/>
      <c r="I73" s="1239" t="s">
        <v>548</v>
      </c>
      <c r="J73" s="1239"/>
      <c r="K73" s="1253">
        <v>5.0999999999999996</v>
      </c>
      <c r="L73" s="1253"/>
      <c r="M73" s="1242"/>
      <c r="N73" s="1242"/>
      <c r="O73" s="1242"/>
      <c r="S73" s="245">
        <v>9.9</v>
      </c>
    </row>
    <row r="74" spans="2:30">
      <c r="B74" s="250"/>
      <c r="C74" s="246"/>
      <c r="D74" s="246"/>
      <c r="E74" s="246"/>
      <c r="F74" s="246"/>
      <c r="G74" s="1235"/>
      <c r="H74" s="1236"/>
      <c r="I74" s="1240"/>
      <c r="J74" s="1240"/>
      <c r="K74" s="1253"/>
      <c r="L74" s="1253"/>
      <c r="M74" s="1242"/>
      <c r="N74" s="1242"/>
      <c r="O74" s="1242"/>
    </row>
    <row r="75" spans="2:30">
      <c r="B75" s="250"/>
      <c r="C75" s="246"/>
      <c r="D75" s="246"/>
      <c r="E75" s="246"/>
      <c r="F75" s="246"/>
      <c r="G75" s="1235"/>
      <c r="H75" s="1236"/>
      <c r="I75" s="1243" t="s">
        <v>552</v>
      </c>
      <c r="J75" s="1243"/>
      <c r="K75" s="1254">
        <v>6.1</v>
      </c>
      <c r="L75" s="1254">
        <v>7.4</v>
      </c>
      <c r="M75" s="1254">
        <v>10.1</v>
      </c>
      <c r="N75" s="1254">
        <v>9.1</v>
      </c>
      <c r="O75" s="1254">
        <v>6</v>
      </c>
      <c r="U75" s="245">
        <v>81.2</v>
      </c>
      <c r="W75" s="245">
        <v>87.2</v>
      </c>
      <c r="Y75" s="245">
        <v>99.8</v>
      </c>
      <c r="AA75" s="245">
        <v>109.5</v>
      </c>
      <c r="AC75" s="245">
        <v>115.2</v>
      </c>
    </row>
    <row r="76" spans="2:30">
      <c r="B76" s="250"/>
      <c r="C76" s="246"/>
      <c r="D76" s="246"/>
      <c r="E76" s="246"/>
      <c r="F76" s="246"/>
      <c r="G76" s="1237"/>
      <c r="H76" s="1238"/>
      <c r="I76" s="1243"/>
      <c r="J76" s="1243"/>
      <c r="K76" s="1251"/>
      <c r="L76" s="1251"/>
      <c r="M76" s="1251"/>
      <c r="N76" s="1251"/>
      <c r="O76" s="1251"/>
    </row>
    <row r="77" spans="2:30">
      <c r="B77" s="250"/>
      <c r="C77" s="246"/>
      <c r="D77" s="246"/>
      <c r="E77" s="246"/>
      <c r="F77" s="246"/>
      <c r="G77" s="1244" t="s">
        <v>549</v>
      </c>
      <c r="H77" s="1245"/>
      <c r="I77" s="1243" t="s">
        <v>548</v>
      </c>
      <c r="J77" s="1243"/>
      <c r="K77" s="1253">
        <v>30.7</v>
      </c>
      <c r="L77" s="1253">
        <v>22.3</v>
      </c>
      <c r="M77" s="1242">
        <v>20.3</v>
      </c>
      <c r="N77" s="1242">
        <v>13</v>
      </c>
      <c r="O77" s="1242">
        <v>21</v>
      </c>
      <c r="R77" s="245">
        <v>12.3</v>
      </c>
      <c r="T77" s="245">
        <v>11.1</v>
      </c>
    </row>
    <row r="78" spans="2:30">
      <c r="B78" s="250"/>
      <c r="C78" s="246"/>
      <c r="D78" s="246"/>
      <c r="E78" s="246"/>
      <c r="F78" s="246"/>
      <c r="G78" s="1246"/>
      <c r="H78" s="1247"/>
      <c r="I78" s="1243"/>
      <c r="J78" s="1243"/>
      <c r="K78" s="1253"/>
      <c r="L78" s="1253"/>
      <c r="M78" s="1242"/>
      <c r="N78" s="1242"/>
      <c r="O78" s="1242"/>
    </row>
    <row r="79" spans="2:30">
      <c r="B79" s="250"/>
      <c r="C79" s="246"/>
      <c r="D79" s="246"/>
      <c r="E79" s="246"/>
      <c r="F79" s="246"/>
      <c r="G79" s="1246"/>
      <c r="H79" s="1247"/>
      <c r="I79" s="1255" t="s">
        <v>552</v>
      </c>
      <c r="J79" s="1252"/>
      <c r="K79" s="1256">
        <v>9.1999999999999993</v>
      </c>
      <c r="L79" s="1256">
        <v>8.5</v>
      </c>
      <c r="M79" s="1256">
        <v>7.7</v>
      </c>
      <c r="N79" s="1256">
        <v>6.8</v>
      </c>
      <c r="O79" s="1256">
        <v>6.8</v>
      </c>
      <c r="V79" s="245">
        <v>53.5</v>
      </c>
      <c r="X79" s="245">
        <v>48.2</v>
      </c>
      <c r="Z79" s="245">
        <v>34.200000000000003</v>
      </c>
      <c r="AB79" s="245">
        <v>30.3</v>
      </c>
      <c r="AD79" s="245">
        <v>28.9</v>
      </c>
    </row>
    <row r="80" spans="2:30">
      <c r="B80" s="250"/>
      <c r="C80" s="246"/>
      <c r="D80" s="246"/>
      <c r="E80" s="246"/>
      <c r="F80" s="246"/>
      <c r="G80" s="1248"/>
      <c r="H80" s="1249"/>
      <c r="I80" s="1252"/>
      <c r="J80" s="1252"/>
      <c r="K80" s="1256"/>
      <c r="L80" s="1256"/>
      <c r="M80" s="1256"/>
      <c r="N80" s="1256"/>
      <c r="O80" s="1256"/>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80" zoomScaleNormal="8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39</v>
      </c>
      <c r="E2" s="111"/>
      <c r="F2" s="112" t="s">
        <v>516</v>
      </c>
      <c r="G2" s="113"/>
      <c r="H2" s="114"/>
    </row>
    <row r="3" spans="1:8">
      <c r="A3" s="110" t="s">
        <v>509</v>
      </c>
      <c r="B3" s="115"/>
      <c r="C3" s="116"/>
      <c r="D3" s="117">
        <v>39817</v>
      </c>
      <c r="E3" s="118"/>
      <c r="F3" s="119">
        <v>46819</v>
      </c>
      <c r="G3" s="120"/>
      <c r="H3" s="121"/>
    </row>
    <row r="4" spans="1:8">
      <c r="A4" s="122"/>
      <c r="B4" s="123"/>
      <c r="C4" s="124"/>
      <c r="D4" s="125">
        <v>15231</v>
      </c>
      <c r="E4" s="126"/>
      <c r="F4" s="127">
        <v>24121</v>
      </c>
      <c r="G4" s="128"/>
      <c r="H4" s="129"/>
    </row>
    <row r="5" spans="1:8">
      <c r="A5" s="110" t="s">
        <v>511</v>
      </c>
      <c r="B5" s="115"/>
      <c r="C5" s="116"/>
      <c r="D5" s="117">
        <v>71917</v>
      </c>
      <c r="E5" s="118"/>
      <c r="F5" s="119">
        <v>53270</v>
      </c>
      <c r="G5" s="120"/>
      <c r="H5" s="121"/>
    </row>
    <row r="6" spans="1:8">
      <c r="A6" s="122"/>
      <c r="B6" s="123"/>
      <c r="C6" s="124"/>
      <c r="D6" s="125">
        <v>37626</v>
      </c>
      <c r="E6" s="126"/>
      <c r="F6" s="127">
        <v>24316</v>
      </c>
      <c r="G6" s="128"/>
      <c r="H6" s="129"/>
    </row>
    <row r="7" spans="1:8">
      <c r="A7" s="110" t="s">
        <v>512</v>
      </c>
      <c r="B7" s="115"/>
      <c r="C7" s="116"/>
      <c r="D7" s="117">
        <v>68572</v>
      </c>
      <c r="E7" s="118"/>
      <c r="F7" s="119">
        <v>53292</v>
      </c>
      <c r="G7" s="120"/>
      <c r="H7" s="121"/>
    </row>
    <row r="8" spans="1:8">
      <c r="A8" s="122"/>
      <c r="B8" s="123"/>
      <c r="C8" s="124"/>
      <c r="D8" s="125">
        <v>52944</v>
      </c>
      <c r="E8" s="126"/>
      <c r="F8" s="127">
        <v>28900</v>
      </c>
      <c r="G8" s="128"/>
      <c r="H8" s="129"/>
    </row>
    <row r="9" spans="1:8">
      <c r="A9" s="110" t="s">
        <v>513</v>
      </c>
      <c r="B9" s="115"/>
      <c r="C9" s="116"/>
      <c r="D9" s="117">
        <v>48091</v>
      </c>
      <c r="E9" s="118"/>
      <c r="F9" s="119">
        <v>49919</v>
      </c>
      <c r="G9" s="120"/>
      <c r="H9" s="121"/>
    </row>
    <row r="10" spans="1:8">
      <c r="A10" s="122"/>
      <c r="B10" s="123"/>
      <c r="C10" s="124"/>
      <c r="D10" s="125">
        <v>12500</v>
      </c>
      <c r="E10" s="126"/>
      <c r="F10" s="127">
        <v>26398</v>
      </c>
      <c r="G10" s="128"/>
      <c r="H10" s="129"/>
    </row>
    <row r="11" spans="1:8">
      <c r="A11" s="110" t="s">
        <v>514</v>
      </c>
      <c r="B11" s="115"/>
      <c r="C11" s="116"/>
      <c r="D11" s="117">
        <v>27798</v>
      </c>
      <c r="E11" s="118"/>
      <c r="F11" s="119">
        <v>47738</v>
      </c>
      <c r="G11" s="120"/>
      <c r="H11" s="121"/>
    </row>
    <row r="12" spans="1:8">
      <c r="A12" s="122"/>
      <c r="B12" s="123"/>
      <c r="C12" s="130"/>
      <c r="D12" s="125">
        <v>14179</v>
      </c>
      <c r="E12" s="126"/>
      <c r="F12" s="127">
        <v>24937</v>
      </c>
      <c r="G12" s="128"/>
      <c r="H12" s="129"/>
    </row>
    <row r="13" spans="1:8">
      <c r="A13" s="110"/>
      <c r="B13" s="115"/>
      <c r="C13" s="131"/>
      <c r="D13" s="132">
        <v>51239</v>
      </c>
      <c r="E13" s="133"/>
      <c r="F13" s="134">
        <v>50208</v>
      </c>
      <c r="G13" s="135"/>
      <c r="H13" s="121"/>
    </row>
    <row r="14" spans="1:8">
      <c r="A14" s="122"/>
      <c r="B14" s="123"/>
      <c r="C14" s="124"/>
      <c r="D14" s="125">
        <v>26496</v>
      </c>
      <c r="E14" s="126"/>
      <c r="F14" s="127">
        <v>25734</v>
      </c>
      <c r="G14" s="128"/>
      <c r="H14" s="129"/>
    </row>
    <row r="17" spans="1:11">
      <c r="A17" s="106" t="s">
        <v>40</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41</v>
      </c>
      <c r="B19" s="136">
        <f>ROUND(VALUE(SUBSTITUTE(実質収支比率等に係る経年分析!F$48,"▲","-")),2)</f>
        <v>2.46</v>
      </c>
      <c r="C19" s="136">
        <f>ROUND(VALUE(SUBSTITUTE(実質収支比率等に係る経年分析!G$48,"▲","-")),2)</f>
        <v>4.4800000000000004</v>
      </c>
      <c r="D19" s="136">
        <f>ROUND(VALUE(SUBSTITUTE(実質収支比率等に係る経年分析!H$48,"▲","-")),2)</f>
        <v>4.3600000000000003</v>
      </c>
      <c r="E19" s="136">
        <f>ROUND(VALUE(SUBSTITUTE(実質収支比率等に係る経年分析!I$48,"▲","-")),2)</f>
        <v>5.17</v>
      </c>
      <c r="F19" s="136">
        <f>ROUND(VALUE(SUBSTITUTE(実質収支比率等に係る経年分析!J$48,"▲","-")),2)</f>
        <v>5.39</v>
      </c>
    </row>
    <row r="20" spans="1:11">
      <c r="A20" s="136" t="s">
        <v>42</v>
      </c>
      <c r="B20" s="136">
        <f>ROUND(VALUE(SUBSTITUTE(実質収支比率等に係る経年分析!F$47,"▲","-")),2)</f>
        <v>26.52</v>
      </c>
      <c r="C20" s="136">
        <f>ROUND(VALUE(SUBSTITUTE(実質収支比率等に係る経年分析!G$47,"▲","-")),2)</f>
        <v>27.49</v>
      </c>
      <c r="D20" s="136">
        <f>ROUND(VALUE(SUBSTITUTE(実質収支比率等に係る経年分析!H$47,"▲","-")),2)</f>
        <v>24.95</v>
      </c>
      <c r="E20" s="136">
        <f>ROUND(VALUE(SUBSTITUTE(実質収支比率等に係る経年分析!I$47,"▲","-")),2)</f>
        <v>27.62</v>
      </c>
      <c r="F20" s="136">
        <f>ROUND(VALUE(SUBSTITUTE(実質収支比率等に係る経年分析!J$47,"▲","-")),2)</f>
        <v>30.8</v>
      </c>
    </row>
    <row r="21" spans="1:11">
      <c r="A21" s="136" t="s">
        <v>43</v>
      </c>
      <c r="B21" s="136">
        <f>IF(ISNUMBER(VALUE(SUBSTITUTE(実質収支比率等に係る経年分析!F$49,"▲","-"))),ROUND(VALUE(SUBSTITUTE(実質収支比率等に係る経年分析!F$49,"▲","-")),2),NA())</f>
        <v>0.35</v>
      </c>
      <c r="C21" s="136">
        <f>IF(ISNUMBER(VALUE(SUBSTITUTE(実質収支比率等に係る経年分析!G$49,"▲","-"))),ROUND(VALUE(SUBSTITUTE(実質収支比率等に係る経年分析!G$49,"▲","-")),2),NA())</f>
        <v>3.28</v>
      </c>
      <c r="D21" s="136">
        <f>IF(ISNUMBER(VALUE(SUBSTITUTE(実質収支比率等に係る経年分析!H$49,"▲","-"))),ROUND(VALUE(SUBSTITUTE(実質収支比率等に係る経年分析!H$49,"▲","-")),2),NA())</f>
        <v>-2.85</v>
      </c>
      <c r="E21" s="136">
        <f>IF(ISNUMBER(VALUE(SUBSTITUTE(実質収支比率等に係る経年分析!I$49,"▲","-"))),ROUND(VALUE(SUBSTITUTE(実質収支比率等に係る経年分析!I$49,"▲","-")),2),NA())</f>
        <v>4.5599999999999996</v>
      </c>
      <c r="F21" s="136">
        <f>IF(ISNUMBER(VALUE(SUBSTITUTE(実質収支比率等に係る経年分析!J$49,"▲","-"))),ROUND(VALUE(SUBSTITUTE(実質収支比率等に係る経年分析!J$49,"▲","-")),2),NA())</f>
        <v>3.56</v>
      </c>
    </row>
    <row r="24" spans="1:11">
      <c r="A24" s="106" t="s">
        <v>44</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45</v>
      </c>
      <c r="C26" s="137" t="s">
        <v>46</v>
      </c>
      <c r="D26" s="137" t="s">
        <v>45</v>
      </c>
      <c r="E26" s="137" t="s">
        <v>46</v>
      </c>
      <c r="F26" s="137" t="s">
        <v>45</v>
      </c>
      <c r="G26" s="137" t="s">
        <v>46</v>
      </c>
      <c r="H26" s="137" t="s">
        <v>45</v>
      </c>
      <c r="I26" s="137" t="s">
        <v>46</v>
      </c>
      <c r="J26" s="137" t="s">
        <v>45</v>
      </c>
      <c r="K26" s="137" t="s">
        <v>46</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後期高齢者医療保険特別会計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0.01</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0.01</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0.04</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0.01</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農業集落排水事業特別会計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0.04</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0.02</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0.03</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0.02</v>
      </c>
    </row>
    <row r="31" spans="1:11">
      <c r="A31" s="137" t="str">
        <f>IF(連結実質赤字比率に係る赤字・黒字の構成分析!C$39="",NA(),連結実質赤字比率に係る赤字・黒字の構成分析!C$39)</f>
        <v>介護サービス事業特別会計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0.03</v>
      </c>
    </row>
    <row r="32" spans="1:11">
      <c r="A32" s="137" t="str">
        <f>IF(連結実質赤字比率に係る赤字・黒字の構成分析!C$38="",NA(),連結実質赤字比率に係る赤字・黒字の構成分析!C$38)</f>
        <v>公共下水道事業特別会計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0.16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0.28999999999999998</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0.13</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0.14000000000000001</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0.77</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0.56999999999999995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0.77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1.0900000000000001</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3.37</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5.77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3.96</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2.0299999999999998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3.65</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2.46</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4.47</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4.3600000000000003</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5.16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5.38</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5.91</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5.24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5.49</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5.66</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6.55</v>
      </c>
    </row>
    <row r="39" spans="1:16">
      <c r="A39" s="106" t="s">
        <v>47</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48</v>
      </c>
      <c r="C41" s="138"/>
      <c r="D41" s="138" t="s">
        <v>49</v>
      </c>
      <c r="E41" s="138" t="s">
        <v>48</v>
      </c>
      <c r="F41" s="138"/>
      <c r="G41" s="138" t="s">
        <v>49</v>
      </c>
      <c r="H41" s="138" t="s">
        <v>48</v>
      </c>
      <c r="I41" s="138"/>
      <c r="J41" s="138" t="s">
        <v>49</v>
      </c>
      <c r="K41" s="138" t="s">
        <v>48</v>
      </c>
      <c r="L41" s="138"/>
      <c r="M41" s="138" t="s">
        <v>49</v>
      </c>
      <c r="N41" s="138" t="s">
        <v>48</v>
      </c>
      <c r="O41" s="138"/>
      <c r="P41" s="138" t="s">
        <v>49</v>
      </c>
    </row>
    <row r="42" spans="1:16">
      <c r="A42" s="138" t="s">
        <v>50</v>
      </c>
      <c r="B42" s="138"/>
      <c r="C42" s="138"/>
      <c r="D42" s="138">
        <f>'実質公債費比率（分子）の構造'!K$52</f>
        <v>598</v>
      </c>
      <c r="E42" s="138"/>
      <c r="F42" s="138"/>
      <c r="G42" s="138">
        <f>'実質公債費比率（分子）の構造'!L$52</f>
        <v>622</v>
      </c>
      <c r="H42" s="138"/>
      <c r="I42" s="138"/>
      <c r="J42" s="138">
        <f>'実質公債費比率（分子）の構造'!M$52</f>
        <v>642</v>
      </c>
      <c r="K42" s="138"/>
      <c r="L42" s="138"/>
      <c r="M42" s="138">
        <f>'実質公債費比率（分子）の構造'!N$52</f>
        <v>638</v>
      </c>
      <c r="N42" s="138"/>
      <c r="O42" s="138"/>
      <c r="P42" s="138">
        <f>'実質公債費比率（分子）の構造'!O$52</f>
        <v>579</v>
      </c>
    </row>
    <row r="43" spans="1:16">
      <c r="A43" s="138" t="s">
        <v>51</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52</v>
      </c>
      <c r="B44" s="138">
        <f>'実質公債費比率（分子）の構造'!K$50</f>
        <v>45</v>
      </c>
      <c r="C44" s="138"/>
      <c r="D44" s="138"/>
      <c r="E44" s="138">
        <f>'実質公債費比率（分子）の構造'!L$50</f>
        <v>513</v>
      </c>
      <c r="F44" s="138"/>
      <c r="G44" s="138"/>
      <c r="H44" s="138">
        <f>'実質公債費比率（分子）の構造'!M$50</f>
        <v>516</v>
      </c>
      <c r="I44" s="138"/>
      <c r="J44" s="138"/>
      <c r="K44" s="138">
        <f>'実質公債費比率（分子）の構造'!N$50</f>
        <v>4</v>
      </c>
      <c r="L44" s="138"/>
      <c r="M44" s="138"/>
      <c r="N44" s="138">
        <f>'実質公債費比率（分子）の構造'!O$50</f>
        <v>4</v>
      </c>
      <c r="O44" s="138"/>
      <c r="P44" s="138"/>
    </row>
    <row r="45" spans="1:16">
      <c r="A45" s="138" t="s">
        <v>53</v>
      </c>
      <c r="B45" s="138" t="str">
        <f>'実質公債費比率（分子）の構造'!K$49</f>
        <v>-</v>
      </c>
      <c r="C45" s="138"/>
      <c r="D45" s="138"/>
      <c r="E45" s="138" t="str">
        <f>'実質公債費比率（分子）の構造'!L$49</f>
        <v>-</v>
      </c>
      <c r="F45" s="138"/>
      <c r="G45" s="138"/>
      <c r="H45" s="138" t="str">
        <f>'実質公債費比率（分子）の構造'!M$49</f>
        <v>-</v>
      </c>
      <c r="I45" s="138"/>
      <c r="J45" s="138"/>
      <c r="K45" s="138" t="str">
        <f>'実質公債費比率（分子）の構造'!N$49</f>
        <v>-</v>
      </c>
      <c r="L45" s="138"/>
      <c r="M45" s="138"/>
      <c r="N45" s="138" t="str">
        <f>'実質公債費比率（分子）の構造'!O$49</f>
        <v>-</v>
      </c>
      <c r="O45" s="138"/>
      <c r="P45" s="138"/>
    </row>
    <row r="46" spans="1:16">
      <c r="A46" s="138" t="s">
        <v>54</v>
      </c>
      <c r="B46" s="138">
        <f>'実質公債費比率（分子）の構造'!K$48</f>
        <v>138</v>
      </c>
      <c r="C46" s="138"/>
      <c r="D46" s="138"/>
      <c r="E46" s="138">
        <f>'実質公債費比率（分子）の構造'!L$48</f>
        <v>127</v>
      </c>
      <c r="F46" s="138"/>
      <c r="G46" s="138"/>
      <c r="H46" s="138">
        <f>'実質公債費比率（分子）の構造'!M$48</f>
        <v>116</v>
      </c>
      <c r="I46" s="138"/>
      <c r="J46" s="138"/>
      <c r="K46" s="138">
        <f>'実質公債費比率（分子）の構造'!N$48</f>
        <v>114</v>
      </c>
      <c r="L46" s="138"/>
      <c r="M46" s="138"/>
      <c r="N46" s="138">
        <f>'実質公債費比率（分子）の構造'!O$48</f>
        <v>113</v>
      </c>
      <c r="O46" s="138"/>
      <c r="P46" s="138"/>
    </row>
    <row r="47" spans="1:16">
      <c r="A47" s="138" t="s">
        <v>55</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12</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56</v>
      </c>
      <c r="B49" s="138">
        <f>'実質公債費比率（分子）の構造'!K$45</f>
        <v>639</v>
      </c>
      <c r="C49" s="138"/>
      <c r="D49" s="138"/>
      <c r="E49" s="138">
        <f>'実質公債費比率（分子）の構造'!L$45</f>
        <v>621</v>
      </c>
      <c r="F49" s="138"/>
      <c r="G49" s="138"/>
      <c r="H49" s="138">
        <f>'実質公債費比率（分子）の構造'!M$45</f>
        <v>598</v>
      </c>
      <c r="I49" s="138"/>
      <c r="J49" s="138"/>
      <c r="K49" s="138">
        <f>'実質公債費比率（分子）の構造'!N$45</f>
        <v>595</v>
      </c>
      <c r="L49" s="138"/>
      <c r="M49" s="138"/>
      <c r="N49" s="138">
        <f>'実質公債費比率（分子）の構造'!O$45</f>
        <v>669</v>
      </c>
      <c r="O49" s="138"/>
      <c r="P49" s="138"/>
    </row>
    <row r="50" spans="1:16">
      <c r="A50" s="138" t="s">
        <v>57</v>
      </c>
      <c r="B50" s="138" t="e">
        <f>NA()</f>
        <v>#N/A</v>
      </c>
      <c r="C50" s="138">
        <f>IF(ISNUMBER('実質公債費比率（分子）の構造'!K$53),'実質公債費比率（分子）の構造'!K$53,NA())</f>
        <v>224</v>
      </c>
      <c r="D50" s="138" t="e">
        <f>NA()</f>
        <v>#N/A</v>
      </c>
      <c r="E50" s="138" t="e">
        <f>NA()</f>
        <v>#N/A</v>
      </c>
      <c r="F50" s="138">
        <f>IF(ISNUMBER('実質公債費比率（分子）の構造'!L$53),'実質公債費比率（分子）の構造'!L$53,NA())</f>
        <v>639</v>
      </c>
      <c r="G50" s="138" t="e">
        <f>NA()</f>
        <v>#N/A</v>
      </c>
      <c r="H50" s="138" t="e">
        <f>NA()</f>
        <v>#N/A</v>
      </c>
      <c r="I50" s="138">
        <f>IF(ISNUMBER('実質公債費比率（分子）の構造'!M$53),'実質公債費比率（分子）の構造'!M$53,NA())</f>
        <v>588</v>
      </c>
      <c r="J50" s="138" t="e">
        <f>NA()</f>
        <v>#N/A</v>
      </c>
      <c r="K50" s="138" t="e">
        <f>NA()</f>
        <v>#N/A</v>
      </c>
      <c r="L50" s="138">
        <f>IF(ISNUMBER('実質公債費比率（分子）の構造'!N$53),'実質公債費比率（分子）の構造'!N$53,NA())</f>
        <v>75</v>
      </c>
      <c r="M50" s="138" t="e">
        <f>NA()</f>
        <v>#N/A</v>
      </c>
      <c r="N50" s="138" t="e">
        <f>NA()</f>
        <v>#N/A</v>
      </c>
      <c r="O50" s="138">
        <f>IF(ISNUMBER('実質公債費比率（分子）の構造'!O$53),'実質公債費比率（分子）の構造'!O$53,NA())</f>
        <v>207</v>
      </c>
      <c r="P50" s="138" t="e">
        <f>NA()</f>
        <v>#N/A</v>
      </c>
    </row>
    <row r="53" spans="1:16">
      <c r="A53" s="106" t="s">
        <v>58</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59</v>
      </c>
      <c r="C55" s="137"/>
      <c r="D55" s="137" t="s">
        <v>60</v>
      </c>
      <c r="E55" s="137" t="s">
        <v>59</v>
      </c>
      <c r="F55" s="137"/>
      <c r="G55" s="137" t="s">
        <v>60</v>
      </c>
      <c r="H55" s="137" t="s">
        <v>59</v>
      </c>
      <c r="I55" s="137"/>
      <c r="J55" s="137" t="s">
        <v>60</v>
      </c>
      <c r="K55" s="137" t="s">
        <v>59</v>
      </c>
      <c r="L55" s="137"/>
      <c r="M55" s="137" t="s">
        <v>60</v>
      </c>
      <c r="N55" s="137" t="s">
        <v>59</v>
      </c>
      <c r="O55" s="137"/>
      <c r="P55" s="137" t="s">
        <v>60</v>
      </c>
    </row>
    <row r="56" spans="1:16">
      <c r="A56" s="137" t="s">
        <v>36</v>
      </c>
      <c r="B56" s="137"/>
      <c r="C56" s="137"/>
      <c r="D56" s="137">
        <f>'将来負担比率（分子）の構造'!I$52</f>
        <v>6235</v>
      </c>
      <c r="E56" s="137"/>
      <c r="F56" s="137"/>
      <c r="G56" s="137">
        <f>'将来負担比率（分子）の構造'!J$52</f>
        <v>6293</v>
      </c>
      <c r="H56" s="137"/>
      <c r="I56" s="137"/>
      <c r="J56" s="137">
        <f>'将来負担比率（分子）の構造'!K$52</f>
        <v>6566</v>
      </c>
      <c r="K56" s="137"/>
      <c r="L56" s="137"/>
      <c r="M56" s="137">
        <f>'将来負担比率（分子）の構造'!L$52</f>
        <v>6518</v>
      </c>
      <c r="N56" s="137"/>
      <c r="O56" s="137"/>
      <c r="P56" s="137">
        <f>'将来負担比率（分子）の構造'!M$52</f>
        <v>6397</v>
      </c>
    </row>
    <row r="57" spans="1:16">
      <c r="A57" s="137" t="s">
        <v>35</v>
      </c>
      <c r="B57" s="137"/>
      <c r="C57" s="137"/>
      <c r="D57" s="137">
        <f>'将来負担比率（分子）の構造'!I$51</f>
        <v>1327</v>
      </c>
      <c r="E57" s="137"/>
      <c r="F57" s="137"/>
      <c r="G57" s="137">
        <f>'将来負担比率（分子）の構造'!J$51</f>
        <v>1208</v>
      </c>
      <c r="H57" s="137"/>
      <c r="I57" s="137"/>
      <c r="J57" s="137">
        <f>'将来負担比率（分子）の構造'!K$51</f>
        <v>1109</v>
      </c>
      <c r="K57" s="137"/>
      <c r="L57" s="137"/>
      <c r="M57" s="137">
        <f>'将来負担比率（分子）の構造'!L$51</f>
        <v>999</v>
      </c>
      <c r="N57" s="137"/>
      <c r="O57" s="137"/>
      <c r="P57" s="137">
        <f>'将来負担比率（分子）の構造'!M$51</f>
        <v>812</v>
      </c>
    </row>
    <row r="58" spans="1:16">
      <c r="A58" s="137" t="s">
        <v>34</v>
      </c>
      <c r="B58" s="137"/>
      <c r="C58" s="137"/>
      <c r="D58" s="137">
        <f>'将来負担比率（分子）の構造'!I$50</f>
        <v>3836</v>
      </c>
      <c r="E58" s="137"/>
      <c r="F58" s="137"/>
      <c r="G58" s="137">
        <f>'将来負担比率（分子）の構造'!J$50</f>
        <v>4034</v>
      </c>
      <c r="H58" s="137"/>
      <c r="I58" s="137"/>
      <c r="J58" s="137">
        <f>'将来負担比率（分子）の構造'!K$50</f>
        <v>3808</v>
      </c>
      <c r="K58" s="137"/>
      <c r="L58" s="137"/>
      <c r="M58" s="137">
        <f>'将来負担比率（分子）の構造'!L$50</f>
        <v>4093</v>
      </c>
      <c r="N58" s="137"/>
      <c r="O58" s="137"/>
      <c r="P58" s="137">
        <f>'将来負担比率（分子）の構造'!M$50</f>
        <v>4226</v>
      </c>
    </row>
    <row r="59" spans="1:16">
      <c r="A59" s="137" t="s">
        <v>32</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31</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29</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28</v>
      </c>
      <c r="B62" s="137">
        <f>'将来負担比率（分子）の構造'!I$45</f>
        <v>1260</v>
      </c>
      <c r="C62" s="137"/>
      <c r="D62" s="137"/>
      <c r="E62" s="137">
        <f>'将来負担比率（分子）の構造'!J$45</f>
        <v>1182</v>
      </c>
      <c r="F62" s="137"/>
      <c r="G62" s="137"/>
      <c r="H62" s="137">
        <f>'将来負担比率（分子）の構造'!K$45</f>
        <v>1034</v>
      </c>
      <c r="I62" s="137"/>
      <c r="J62" s="137"/>
      <c r="K62" s="137">
        <f>'将来負担比率（分子）の構造'!L$45</f>
        <v>873</v>
      </c>
      <c r="L62" s="137"/>
      <c r="M62" s="137"/>
      <c r="N62" s="137">
        <f>'将来負担比率（分子）の構造'!M$45</f>
        <v>951</v>
      </c>
      <c r="O62" s="137"/>
      <c r="P62" s="137"/>
    </row>
    <row r="63" spans="1:16">
      <c r="A63" s="137" t="s">
        <v>27</v>
      </c>
      <c r="B63" s="137" t="str">
        <f>'将来負担比率（分子）の構造'!I$44</f>
        <v>-</v>
      </c>
      <c r="C63" s="137"/>
      <c r="D63" s="137"/>
      <c r="E63" s="137" t="str">
        <f>'将来負担比率（分子）の構造'!J$44</f>
        <v>-</v>
      </c>
      <c r="F63" s="137"/>
      <c r="G63" s="137"/>
      <c r="H63" s="137" t="str">
        <f>'将来負担比率（分子）の構造'!K$44</f>
        <v>-</v>
      </c>
      <c r="I63" s="137"/>
      <c r="J63" s="137"/>
      <c r="K63" s="137" t="str">
        <f>'将来負担比率（分子）の構造'!L$44</f>
        <v>-</v>
      </c>
      <c r="L63" s="137"/>
      <c r="M63" s="137"/>
      <c r="N63" s="137" t="str">
        <f>'将来負担比率（分子）の構造'!M$44</f>
        <v>-</v>
      </c>
      <c r="O63" s="137"/>
      <c r="P63" s="137"/>
    </row>
    <row r="64" spans="1:16">
      <c r="A64" s="137" t="s">
        <v>26</v>
      </c>
      <c r="B64" s="137">
        <f>'将来負担比率（分子）の構造'!I$43</f>
        <v>2316</v>
      </c>
      <c r="C64" s="137"/>
      <c r="D64" s="137"/>
      <c r="E64" s="137">
        <f>'将来負担比率（分子）の構造'!J$43</f>
        <v>2240</v>
      </c>
      <c r="F64" s="137"/>
      <c r="G64" s="137"/>
      <c r="H64" s="137">
        <f>'将来負担比率（分子）の構造'!K$43</f>
        <v>2002</v>
      </c>
      <c r="I64" s="137"/>
      <c r="J64" s="137"/>
      <c r="K64" s="137">
        <f>'将来負担比率（分子）の構造'!L$43</f>
        <v>1740</v>
      </c>
      <c r="L64" s="137"/>
      <c r="M64" s="137"/>
      <c r="N64" s="137">
        <f>'将来負担比率（分子）の構造'!M$43</f>
        <v>1568</v>
      </c>
      <c r="O64" s="137"/>
      <c r="P64" s="137"/>
    </row>
    <row r="65" spans="1:16">
      <c r="A65" s="137" t="s">
        <v>25</v>
      </c>
      <c r="B65" s="137">
        <f>'将来負担比率（分子）の構造'!I$42</f>
        <v>1246</v>
      </c>
      <c r="C65" s="137"/>
      <c r="D65" s="137"/>
      <c r="E65" s="137">
        <f>'将来負担比率（分子）の構造'!J$42</f>
        <v>593</v>
      </c>
      <c r="F65" s="137"/>
      <c r="G65" s="137"/>
      <c r="H65" s="137">
        <f>'将来負担比率（分子）の構造'!K$42</f>
        <v>15</v>
      </c>
      <c r="I65" s="137"/>
      <c r="J65" s="137"/>
      <c r="K65" s="137">
        <f>'将来負担比率（分子）の構造'!L$42</f>
        <v>52</v>
      </c>
      <c r="L65" s="137"/>
      <c r="M65" s="137"/>
      <c r="N65" s="137">
        <f>'将来負担比率（分子）の構造'!M$42</f>
        <v>48</v>
      </c>
      <c r="O65" s="137"/>
      <c r="P65" s="137"/>
    </row>
    <row r="66" spans="1:16">
      <c r="A66" s="137" t="s">
        <v>24</v>
      </c>
      <c r="B66" s="137">
        <f>'将来負担比率（分子）の構造'!I$41</f>
        <v>6823</v>
      </c>
      <c r="C66" s="137"/>
      <c r="D66" s="137"/>
      <c r="E66" s="137">
        <f>'将来負担比率（分子）の構造'!J$41</f>
        <v>6939</v>
      </c>
      <c r="F66" s="137"/>
      <c r="G66" s="137"/>
      <c r="H66" s="137">
        <f>'将来負担比率（分子）の構造'!K$41</f>
        <v>7633</v>
      </c>
      <c r="I66" s="137"/>
      <c r="J66" s="137"/>
      <c r="K66" s="137">
        <f>'将来負担比率（分子）の構造'!L$41</f>
        <v>7720</v>
      </c>
      <c r="L66" s="137"/>
      <c r="M66" s="137"/>
      <c r="N66" s="137">
        <f>'将来負担比率（分子）の構造'!M$41</f>
        <v>7508</v>
      </c>
      <c r="O66" s="137"/>
      <c r="P66" s="137"/>
    </row>
    <row r="67" spans="1:16">
      <c r="A67" s="137" t="s">
        <v>61</v>
      </c>
      <c r="B67" s="137" t="e">
        <f>NA()</f>
        <v>#N/A</v>
      </c>
      <c r="C67" s="137">
        <f>IF(ISNUMBER('将来負担比率（分子）の構造'!I$53), IF('将来負担比率（分子）の構造'!I$53 &lt; 0, 0, '将来負担比率（分子）の構造'!I$53), NA())</f>
        <v>247</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535</cp:lastModifiedBy>
  <cp:lastPrinted>2018-05-08T00:39:36Z</cp:lastPrinted>
  <dcterms:created xsi:type="dcterms:W3CDTF">2018-01-24T06:37:15Z</dcterms:created>
  <dcterms:modified xsi:type="dcterms:W3CDTF">2018-11-05T00:27:34Z</dcterms:modified>
  <cp:category/>
</cp:coreProperties>
</file>