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SHICHOSON-ZAI\disk1\03-04 【決　算】財政状況資料集(H24～)\財政状況資料集(R04年度決算分)\03提出（市町村→県）\2回目（結合後）\"/>
    </mc:Choice>
  </mc:AlternateContent>
  <xr:revisionPtr revIDLastSave="0" documentId="13_ncr:1_{520EE24C-3E47-4BC4-B2BB-F4A21ECA8E0B}" xr6:coauthVersionLast="47" xr6:coauthVersionMax="47" xr10:uidLastSave="{00000000-0000-0000-0000-000000000000}"/>
  <bookViews>
    <workbookView xWindow="28680" yWindow="-120" windowWidth="29040" windowHeight="15840" tabRatio="794" xr2:uid="{00000000-000D-0000-FFFF-FFFF00000000}"/>
  </bookViews>
  <sheets>
    <sheet name="総括表" sheetId="10" r:id="rId1"/>
    <sheet name="普通会計の状況" sheetId="11" r:id="rId2"/>
    <sheet name="各会計、関係団体の財政状況及び健全化判断比率" sheetId="12" r:id="rId3"/>
    <sheet name="財政比較分析表" sheetId="18"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externalReferences>
    <externalReference r:id="rId18"/>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G35" i="10" l="1"/>
  <c r="BG34"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E38" i="10"/>
  <c r="AM38" i="10"/>
  <c r="U38" i="10"/>
  <c r="C38" i="10"/>
  <c r="CO37" i="10"/>
  <c r="BE37" i="10"/>
  <c r="AM37" i="10"/>
  <c r="C37" i="10"/>
  <c r="CO36" i="10"/>
  <c r="BE36" i="10"/>
  <c r="AM36" i="10"/>
  <c r="C36" i="10"/>
  <c r="CO35" i="10"/>
  <c r="AM35" i="10"/>
  <c r="C35" i="10"/>
  <c r="C34" i="10"/>
  <c r="U34" i="10" l="1"/>
  <c r="U35" i="10" s="1"/>
  <c r="U36" i="10" s="1"/>
  <c r="U37"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BE34" i="10" s="1"/>
  <c r="BE35" i="10" s="1"/>
  <c r="BW34" i="10" l="1"/>
  <c r="BW35" i="10" s="1"/>
  <c r="BW36" i="10" s="1"/>
  <c r="BW37" i="10" s="1"/>
  <c r="BW38" i="10" s="1"/>
  <c r="CO34" i="10" s="1"/>
</calcChain>
</file>

<file path=xl/sharedStrings.xml><?xml version="1.0" encoding="utf-8"?>
<sst xmlns="http://schemas.openxmlformats.org/spreadsheetml/2006/main" count="1173" uniqueCount="616">
  <si>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</si>
  <si>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</si>
  <si>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</si>
  <si>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</si>
  <si>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</si>
  <si>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</si>
  <si>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</si>
  <si>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</si>
  <si>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</si>
  <si>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</si>
  <si>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</si>
  <si>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</si>
  <si>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</si>
  <si>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</si>
  <si>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</si>
  <si>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</si>
  <si>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</si>
  <si>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</si>
  <si>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</si>
  <si>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</si>
  <si>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</si>
  <si>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</si>
  <si>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</si>
  <si>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</si>
  <si>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</si>
  <si>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</si>
  <si>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</si>
  <si>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</si>
  <si>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</si>
  <si>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</si>
  <si>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</si>
  <si>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</si>
  <si>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</si>
  <si>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</si>
  <si>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</si>
  <si>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</si>
  <si>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</si>
  <si>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</si>
  <si>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</si>
  <si>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</si>
  <si>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</si>
  <si>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</si>
  <si>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</si>
  <si>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</si>
  <si>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</si>
  <si>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</si>
  <si>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</si>
  <si>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</si>
  <si>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</si>
  <si>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</si>
  <si>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</si>
  <si>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</si>
  <si>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</si>
  <si>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</si>
  <si>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</si>
  <si>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</si>
  <si>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</si>
  <si>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</si>
  <si>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</si>
  <si>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</si>
  <si>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</si>
  <si>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</si>
  <si>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</si>
  <si>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</si>
  <si>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</si>
  <si>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</si>
  <si>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</si>
  <si>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</si>
  <si>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</si>
  <si>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</si>
  <si>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</si>
  <si>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</si>
  <si>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</si>
  <si>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</si>
  <si>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</si>
  <si>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</si>
  <si>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</si>
  <si>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</si>
  <si>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</si>
  <si>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</si>
  <si>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</si>
  <si>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</si>
  <si>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</si>
  <si>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</si>
  <si>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宮崎県</t>
    <phoneticPr fontId="5"/>
  </si>
  <si>
    <t>市町村類型</t>
    <phoneticPr fontId="5"/>
  </si>
  <si>
    <t>Ⅴ－２</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</si>
  <si>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</si>
  <si>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</si>
  <si>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</si>
  <si>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</si>
  <si>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</si>
  <si>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</si>
  <si>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</si>
  <si>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</si>
  <si>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</si>
  <si>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</si>
  <si>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</si>
  <si>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</si>
  <si>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三股町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</si>
  <si>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</si>
  <si>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</si>
  <si>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</si>
  <si>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</si>
  <si>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</si>
  <si>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</si>
  <si>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</si>
  <si>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</si>
  <si>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</si>
  <si>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</si>
  <si>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</si>
  <si>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</si>
  <si>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</si>
  <si>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</si>
  <si>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</si>
  <si>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</si>
  <si>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</si>
  <si>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</si>
  <si>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</si>
  <si>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</si>
  <si>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</si>
  <si>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</si>
  <si>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</si>
  <si>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</si>
  <si>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0.7</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</si>
  <si>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</si>
  <si>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</si>
  <si>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</si>
  <si>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</si>
  <si>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</si>
  <si>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</si>
  <si>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</si>
  <si>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</si>
  <si>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</si>
  <si>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</si>
  <si>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</si>
  <si>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</si>
  <si>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</si>
  <si>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</si>
  <si>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</si>
  <si>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</si>
  <si>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</si>
  <si>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</si>
  <si>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</si>
  <si>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</si>
  <si>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</si>
  <si>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</si>
  <si>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</si>
  <si>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</si>
  <si>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</si>
  <si>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-0.4</t>
    <phoneticPr fontId="5"/>
  </si>
  <si>
    <t>基準財政需要額</t>
    <phoneticPr fontId="25"/>
  </si>
  <si>
    <t>うち日本人(％)</t>
    <phoneticPr fontId="5"/>
  </si>
  <si>
    <t>-0.5</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</si>
  <si>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</si>
  <si>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</si>
  <si>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</si>
  <si>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</si>
  <si>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</si>
  <si>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</si>
  <si>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</si>
  <si>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</si>
  <si>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</si>
  <si>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</si>
  <si>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</si>
  <si>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</si>
  <si>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</si>
  <si>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</si>
  <si>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</si>
  <si>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</si>
  <si>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</si>
  <si>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</si>
  <si>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</si>
  <si>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</si>
  <si>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</si>
  <si>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</si>
  <si>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</si>
  <si>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</si>
  <si>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</si>
  <si>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</si>
  <si>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</si>
  <si>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</si>
  <si>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</si>
  <si>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</si>
  <si>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t>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</si>
  <si>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</si>
  <si>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</si>
  <si>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</si>
  <si>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</si>
  <si>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</si>
  <si>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</si>
  <si>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</si>
  <si>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</si>
  <si>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</si>
  <si>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</si>
  <si>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</si>
  <si>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</si>
  <si>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</si>
  <si>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</si>
  <si>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</si>
  <si>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</si>
  <si>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</si>
  <si>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</si>
  <si>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</si>
  <si>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</si>
  <si>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</si>
  <si>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</si>
  <si>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</si>
  <si>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</si>
  <si>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</si>
  <si>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</si>
  <si>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</si>
  <si>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</si>
  <si>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</si>
  <si>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</si>
  <si>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</si>
  <si>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</si>
  <si>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宮崎県三股町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</si>
  <si>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</si>
  <si>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</si>
  <si>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</si>
  <si>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</si>
  <si>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</si>
  <si>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</si>
  <si>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</si>
  <si>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</si>
  <si>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</si>
  <si>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</si>
  <si>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</si>
  <si>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</si>
  <si>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</si>
  <si>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</si>
  <si>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</si>
  <si>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</si>
  <si>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</si>
  <si>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</si>
  <si>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</si>
  <si>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</si>
  <si>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</si>
  <si>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</si>
  <si>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</si>
  <si>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</si>
  <si>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</si>
  <si>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</si>
  <si>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</si>
  <si>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</si>
  <si>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</si>
  <si>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t>
    <phoneticPr fontId="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</si>
  <si>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</si>
  <si>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</si>
  <si>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</si>
  <si>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</si>
  <si>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</si>
  <si>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</si>
  <si>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</si>
  <si>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</si>
  <si>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</si>
  <si>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</si>
  <si>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</si>
  <si>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</si>
  <si>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</si>
  <si>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</si>
  <si>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</si>
  <si>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</si>
  <si>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</si>
  <si>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</si>
  <si>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</si>
  <si>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</si>
  <si>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</si>
  <si>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</si>
  <si>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</si>
  <si>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</si>
  <si>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</si>
  <si>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</si>
  <si>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</si>
  <si>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</si>
  <si>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</si>
  <si>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</si>
  <si>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</si>
  <si>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</si>
  <si>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</si>
  <si>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</si>
  <si>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</si>
  <si>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</si>
  <si>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</si>
  <si>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</si>
  <si>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</si>
  <si>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</si>
  <si>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</si>
  <si>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</si>
  <si>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</si>
  <si>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</si>
  <si>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</si>
  <si>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</si>
  <si>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</si>
  <si>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</si>
  <si>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</si>
  <si>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</si>
  <si>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</si>
  <si>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</si>
  <si>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</si>
  <si>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</si>
  <si>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</si>
  <si>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</si>
  <si>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</si>
  <si>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</si>
  <si>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</si>
  <si>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</si>
  <si>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元利償還金</t>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</si>
  <si>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</si>
  <si>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</si>
  <si>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</si>
  <si>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</si>
  <si>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</si>
  <si>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</si>
  <si>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</si>
  <si>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</si>
  <si>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</si>
  <si>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</si>
  <si>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</si>
  <si>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</si>
  <si>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</si>
  <si>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</si>
  <si>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</si>
  <si>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</si>
  <si>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</si>
  <si>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</si>
  <si>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</si>
  <si>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</si>
  <si>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</si>
  <si>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</si>
  <si>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</si>
  <si>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</si>
  <si>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</si>
  <si>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</si>
  <si>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</si>
  <si>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</si>
  <si>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</si>
  <si>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</si>
  <si>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</si>
  <si>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</si>
  <si>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</si>
  <si>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6"/>
  </si>
  <si>
    <t>工業用水道</t>
    <phoneticPr fontId="5"/>
  </si>
  <si>
    <t>被保険者数(人)</t>
  </si>
  <si>
    <t>　積立金</t>
    <phoneticPr fontId="5"/>
  </si>
  <si>
    <t>　うち臨時財政対策債</t>
    <phoneticPr fontId="5"/>
  </si>
  <si>
    <t>交通</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</si>
  <si>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</si>
  <si>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</si>
  <si>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</si>
  <si>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</si>
  <si>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</si>
  <si>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</si>
  <si>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</si>
  <si>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</si>
  <si>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</si>
  <si>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</si>
  <si>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</si>
  <si>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</si>
  <si>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</si>
  <si>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</si>
  <si>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</si>
  <si>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</si>
  <si>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</si>
  <si>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</si>
  <si>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</si>
  <si>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</si>
  <si>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</si>
  <si>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</si>
  <si>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</si>
  <si>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宮崎県三股町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</si>
  <si>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</si>
  <si>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</si>
  <si>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</si>
  <si>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</si>
  <si>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</si>
  <si>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</si>
  <si>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</si>
  <si>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</si>
  <si>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</si>
  <si>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</si>
  <si>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</si>
  <si>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</si>
  <si>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</si>
  <si>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</si>
  <si>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</si>
  <si>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</si>
  <si>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</si>
  <si>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</si>
  <si>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</si>
  <si>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</si>
  <si>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</si>
  <si>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</si>
  <si>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</si>
  <si>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</si>
  <si>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</si>
  <si>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</si>
  <si>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</si>
  <si>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</si>
  <si>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</si>
  <si>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</si>
  <si>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</si>
  <si>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</si>
  <si>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</si>
  <si>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</si>
  <si>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</si>
  <si>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後期高齢者医療保険特別会計</t>
    <phoneticPr fontId="5"/>
  </si>
  <si>
    <t>介護サービス事業特別会計</t>
    <phoneticPr fontId="5"/>
  </si>
  <si>
    <t>水道事業会計</t>
    <phoneticPr fontId="5"/>
  </si>
  <si>
    <t>法適用企業</t>
    <phoneticPr fontId="5"/>
  </si>
  <si>
    <t>公共下水道事業特別会計</t>
    <phoneticPr fontId="5"/>
  </si>
  <si>
    <t>法非適用企業</t>
    <phoneticPr fontId="5"/>
  </si>
  <si>
    <t>農業集落排水事業特別会計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</si>
  <si>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</si>
  <si>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</si>
  <si>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</si>
  <si>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</si>
  <si>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</si>
  <si>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総費用
（歳出）</t>
    <phoneticPr fontId="5"/>
  </si>
  <si>
    <t>純損益
（形式収支）</t>
    <phoneticPr fontId="5"/>
  </si>
  <si>
    <t>資金剰余額
/不足額
（実質収支）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</si>
  <si>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</si>
  <si>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</si>
  <si>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</si>
  <si>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</si>
  <si>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</si>
  <si>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</si>
  <si>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</si>
  <si>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</si>
  <si>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</si>
  <si>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</si>
  <si>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</si>
  <si>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</si>
  <si>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</si>
  <si>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</si>
  <si>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</si>
  <si>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</si>
  <si>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</si>
  <si>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</si>
  <si>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</si>
  <si>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</si>
  <si>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</si>
  <si>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</si>
  <si>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</si>
  <si>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</si>
  <si>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</si>
  <si>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</si>
  <si>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</si>
  <si>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</si>
  <si>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</si>
  <si>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</si>
  <si>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</si>
  <si>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</si>
  <si>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</si>
  <si>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</si>
  <si>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</si>
  <si>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</si>
  <si>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</si>
  <si>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</si>
  <si>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</si>
  <si>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</si>
  <si>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</si>
  <si>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</si>
  <si>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</si>
  <si>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</si>
  <si>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t>
    <phoneticPr fontId="5"/>
  </si>
  <si>
    <t>-</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</si>
  <si>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</si>
  <si>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t>
    <phoneticPr fontId="5"/>
  </si>
  <si>
    <t>-</t>
    <phoneticPr fontId="5"/>
  </si>
  <si>
    <t>引き受けた債務の履行に係るもの</t>
    <rPh sb="0" eb="1">
      <t>ヒ</t>
    </rPh>
    <rPh sb="2" eb="3">
      <t>ウ</t>
    </rPh>
    <rPh sb="5" eb="7">
      <t>サイム</t>
    </rPh>
    <rPh sb="8" eb="10">
      <t>リコウ</t>
    </rPh>
    <rPh sb="11" eb="12">
      <t>カカ</t>
    </rPh>
    <phoneticPr fontId="5"/>
  </si>
  <si>
    <t>-</t>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</si>
  <si>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</si>
  <si>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</si>
  <si>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</si>
  <si>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</si>
  <si>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</si>
  <si>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</si>
  <si>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</si>
  <si>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</si>
  <si>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農業集落排水事業特別会計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</si>
  <si>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</si>
  <si>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水道事業会計</t>
    <phoneticPr fontId="5"/>
  </si>
  <si>
    <t>(Ｆ)</t>
    <phoneticPr fontId="5"/>
  </si>
  <si>
    <t>国民健康保険特別会計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</si>
  <si>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</si>
  <si>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</si>
  <si>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</si>
  <si>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</si>
  <si>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</si>
  <si>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t>
    <phoneticPr fontId="5"/>
  </si>
  <si>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</si>
  <si>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</si>
  <si>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</si>
  <si>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</si>
  <si>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</si>
  <si>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</si>
  <si>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</si>
  <si>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</si>
  <si>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</si>
  <si>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</si>
  <si>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</si>
  <si>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</si>
  <si>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</si>
  <si>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</si>
  <si>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</si>
  <si>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</si>
  <si>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</si>
  <si>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</si>
  <si>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</si>
  <si>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</si>
  <si>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</si>
  <si>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</si>
  <si>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</si>
  <si>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</si>
  <si>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</si>
  <si>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</si>
  <si>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</si>
  <si>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</si>
  <si>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</si>
  <si>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</si>
  <si>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</si>
  <si>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</si>
  <si>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</si>
  <si>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</si>
  <si>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</si>
  <si>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</si>
  <si>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</si>
  <si>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</si>
  <si>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</si>
  <si>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</si>
  <si>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</si>
  <si>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</si>
  <si>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</si>
  <si>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</si>
  <si>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</si>
  <si>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</si>
  <si>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</si>
  <si>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</si>
  <si>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</si>
  <si>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</si>
  <si>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</si>
  <si>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</si>
  <si>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</si>
  <si>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</si>
  <si>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</si>
  <si>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</si>
  <si>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</si>
  <si>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</si>
  <si>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</si>
  <si>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</si>
  <si>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</si>
  <si>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</si>
  <si>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</si>
  <si>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</si>
  <si>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</si>
  <si>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</si>
  <si>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</si>
  <si>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</si>
  <si>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</si>
  <si>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</si>
  <si>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</si>
  <si>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</si>
  <si>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</si>
  <si>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</si>
  <si>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</si>
  <si>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</si>
  <si>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</si>
  <si>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</si>
  <si>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0.68</t>
  </si>
  <si>
    <t>▲ 0.23</t>
  </si>
  <si>
    <t>一般会計</t>
  </si>
  <si>
    <t>水道事業会計</t>
  </si>
  <si>
    <t>国民健康保険特別会計</t>
  </si>
  <si>
    <t>介護保険特別会計</t>
  </si>
  <si>
    <t>公共下水道事業特別会計</t>
  </si>
  <si>
    <t>後期高齢者医療保険特別会計</t>
  </si>
  <si>
    <t>農業集落排水事業特別会計</t>
  </si>
  <si>
    <t>介護サービス事業特別会計</t>
  </si>
  <si>
    <t>その他会計（赤字）</t>
  </si>
  <si>
    <t>その他会計（黒字）</t>
  </si>
  <si>
    <t>（百万円）</t>
    <phoneticPr fontId="5"/>
  </si>
  <si>
    <t>H30</t>
    <phoneticPr fontId="5"/>
  </si>
  <si>
    <t>R01</t>
    <phoneticPr fontId="5"/>
  </si>
  <si>
    <t>R02</t>
    <phoneticPr fontId="5"/>
  </si>
  <si>
    <t>R03</t>
    <phoneticPr fontId="5"/>
  </si>
  <si>
    <t>R04</t>
    <phoneticPr fontId="5"/>
  </si>
  <si>
    <t>-</t>
    <phoneticPr fontId="2"/>
  </si>
  <si>
    <t>-</t>
    <phoneticPr fontId="2"/>
  </si>
  <si>
    <t>三股町土地開発公社</t>
    <phoneticPr fontId="2"/>
  </si>
  <si>
    <t>〇</t>
    <phoneticPr fontId="2"/>
  </si>
  <si>
    <t>宮崎県市町村総合事務組合（一般会計）</t>
    <phoneticPr fontId="2"/>
  </si>
  <si>
    <t>宮崎県市町村総合事務組合（市町村交通災害共済事業特別会計）</t>
    <phoneticPr fontId="2"/>
  </si>
  <si>
    <t>宮崎県市町村総合事務組合（自治会館管理運営特別会計）</t>
    <phoneticPr fontId="2"/>
  </si>
  <si>
    <t>宮崎県後期高齢者医療広域連合（一般会計）</t>
    <phoneticPr fontId="2"/>
  </si>
  <si>
    <t>宮崎県後期高齢者医療広域連合（後期高齢者医療特別会計）</t>
    <phoneticPr fontId="2"/>
  </si>
  <si>
    <t>公共施設等整備基金</t>
  </si>
  <si>
    <t>交流拠点施設整備基金</t>
  </si>
  <si>
    <t>衛生センター施設整備基金</t>
  </si>
  <si>
    <t>すこやか福祉基金</t>
  </si>
  <si>
    <t>ふるさと未来基金</t>
    <rPh sb="4" eb="6">
      <t>ミライ</t>
    </rPh>
    <rPh sb="6" eb="8">
      <t>キキン</t>
    </rPh>
    <phoneticPr fontId="5"/>
  </si>
  <si>
    <t>-</t>
    <phoneticPr fontId="2"/>
  </si>
  <si>
    <t>-</t>
    <phoneticPr fontId="2"/>
  </si>
  <si>
    <t>-</t>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</si>
  <si>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</si>
  <si>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</si>
  <si>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有形固定資産減価償却率は、類似団体と比べて非常に高い状況にある。今後、老朽化対策により将来負担が増える可能性が高いため、財政健全化と公共施設マネジメントを両輪で取り組み、個別計画に基づく施設の更新・改修及び施設の統廃合を検討することで、将来負担比率の上昇を抑えながら、有形固定資産減価償却率の数値改善に努める。</t>
    <rPh sb="101" eb="102">
      <t>オヨ</t>
    </rPh>
    <rPh sb="103" eb="105">
      <t>シセツ</t>
    </rPh>
    <rPh sb="106" eb="109">
      <t>トウハイゴウ</t>
    </rPh>
    <rPh sb="110" eb="112">
      <t>ケントウ</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</si>
  <si>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</si>
  <si>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</si>
  <si>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</si>
  <si>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</si>
  <si>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</si>
  <si>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</si>
  <si>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及び将来負担比率は、類似団体と比較して低い水準となっている。これは、地方債新規発行額をその年の公債費元金償還額以内に抑制することで将来負担額が増えるのを抑えているほか、将来の大型の普通建設事業に備えた基金の積立をするなどし、充当可能財源を増やすことで、将来負担比率を下げてきた成果といえる。しかしながら、今後も老朽化した施設の更新・改修が見込まれるほか、大型普通建設事業が計画されていることもあり、元利償還金は増加することが見込まれる。普通建設事業等は、補助金や計画的な基金造成など財源の確保に努めるとともに、費用対効果や必要性、内容等について十分な検討を行ったうえで実施するなど、地方債の発行を極力抑えていく取組みが必要である。</t>
    <rPh sb="7" eb="8">
      <t>オヨ</t>
    </rPh>
    <rPh sb="9" eb="15">
      <t>ショウライフタンヒリツ</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</si>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</sst>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50">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0" fontId="7" fillId="0" borderId="39" xfId="4" applyFont="1" applyBorder="1">
      <alignment vertical="center"/>
    </xf>
    <xf numFmtId="0" fontId="7" fillId="0" borderId="41" xfId="4" applyFont="1" applyBorder="1">
      <alignment vertical="center"/>
    </xf>
    <xf numFmtId="0" fontId="7" fillId="0" borderId="50"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Border="1" applyAlignment="1">
      <alignment horizontal="center" vertical="center" wrapText="1"/>
    </xf>
    <xf numFmtId="177" fontId="13" fillId="0" borderId="5" xfId="5" applyNumberFormat="1" applyFont="1" applyBorder="1" applyAlignment="1">
      <alignment horizontal="right" vertical="center" shrinkToFit="1"/>
    </xf>
    <xf numFmtId="177" fontId="13" fillId="0" borderId="10" xfId="5" applyNumberFormat="1" applyFont="1" applyBorder="1" applyAlignment="1">
      <alignment horizontal="right" vertical="center" shrinkToFit="1"/>
    </xf>
    <xf numFmtId="0" fontId="13" fillId="0" borderId="11" xfId="1" applyFont="1" applyBorder="1" applyAlignment="1">
      <alignment horizontal="center" vertical="center" wrapText="1"/>
    </xf>
    <xf numFmtId="177" fontId="13" fillId="0" borderId="15" xfId="5" applyNumberFormat="1" applyFont="1" applyBorder="1" applyAlignment="1">
      <alignment horizontal="right" vertical="center" shrinkToFit="1"/>
    </xf>
    <xf numFmtId="177" fontId="13" fillId="0" borderId="16" xfId="5" applyNumberFormat="1" applyFont="1" applyBorder="1" applyAlignment="1">
      <alignment horizontal="right" vertical="center" shrinkToFit="1"/>
    </xf>
    <xf numFmtId="177" fontId="13" fillId="0" borderId="34" xfId="5" applyNumberFormat="1" applyFont="1" applyBorder="1" applyAlignment="1">
      <alignment horizontal="right" vertical="center" shrinkToFit="1"/>
    </xf>
    <xf numFmtId="177" fontId="13" fillId="0" borderId="35" xfId="5" applyNumberFormat="1" applyFont="1" applyBorder="1" applyAlignment="1">
      <alignment horizontal="right" vertical="center" shrinkToFit="1"/>
    </xf>
    <xf numFmtId="0" fontId="13" fillId="0" borderId="47" xfId="1" applyFont="1" applyBorder="1" applyAlignment="1">
      <alignment horizontal="center" vertical="center"/>
    </xf>
    <xf numFmtId="177" fontId="13" fillId="0" borderId="34" xfId="5" applyNumberFormat="1" applyFont="1" applyBorder="1" applyAlignment="1" applyProtection="1">
      <alignment horizontal="right" vertical="center" shrinkToFit="1"/>
      <protection locked="0"/>
    </xf>
    <xf numFmtId="177" fontId="13" fillId="0" borderId="35" xfId="5" applyNumberFormat="1" applyFont="1" applyBorder="1" applyAlignment="1" applyProtection="1">
      <alignment horizontal="right" vertical="center" shrinkToFit="1"/>
      <protection locked="0"/>
    </xf>
    <xf numFmtId="0" fontId="13" fillId="0" borderId="52" xfId="1" applyFont="1" applyBorder="1" applyAlignment="1">
      <alignment horizontal="center" vertical="center"/>
    </xf>
    <xf numFmtId="177" fontId="13" fillId="0" borderId="21" xfId="5" applyNumberFormat="1" applyFont="1" applyBorder="1" applyAlignment="1" applyProtection="1">
      <alignment horizontal="right" vertical="center" shrinkToFit="1"/>
      <protection locked="0"/>
    </xf>
    <xf numFmtId="177" fontId="13" fillId="0" borderId="22" xfId="5" applyNumberFormat="1" applyFont="1" applyBorder="1" applyAlignment="1" applyProtection="1">
      <alignment horizontal="right" vertical="center" shrinkToFit="1"/>
      <protection locked="0"/>
    </xf>
    <xf numFmtId="0" fontId="13" fillId="0" borderId="1" xfId="1" applyFont="1" applyBorder="1" applyAlignment="1">
      <alignment horizontal="center" vertical="center"/>
    </xf>
    <xf numFmtId="177" fontId="13" fillId="0" borderId="53" xfId="5" applyNumberFormat="1" applyFont="1" applyBorder="1" applyAlignment="1">
      <alignment horizontal="right" vertical="center" shrinkToFit="1"/>
    </xf>
    <xf numFmtId="177" fontId="13" fillId="0" borderId="6" xfId="5" applyNumberFormat="1" applyFont="1" applyBorder="1" applyAlignment="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58" xfId="6" applyNumberFormat="1" applyFont="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Border="1" applyAlignment="1">
      <alignment vertical="center"/>
    </xf>
    <xf numFmtId="179" fontId="17" fillId="0" borderId="61" xfId="6" applyNumberFormat="1" applyFont="1" applyBorder="1" applyAlignment="1">
      <alignment vertical="center"/>
    </xf>
    <xf numFmtId="180" fontId="17" fillId="0" borderId="59" xfId="6" applyNumberFormat="1" applyFont="1" applyBorder="1" applyAlignment="1">
      <alignment vertical="center"/>
    </xf>
    <xf numFmtId="179" fontId="17" fillId="0" borderId="62" xfId="6" applyNumberFormat="1" applyFont="1" applyBorder="1" applyAlignment="1">
      <alignment vertical="center"/>
    </xf>
    <xf numFmtId="180" fontId="17" fillId="0" borderId="63" xfId="6" applyNumberFormat="1" applyFont="1" applyBorder="1" applyAlignment="1">
      <alignment vertical="center"/>
    </xf>
    <xf numFmtId="180" fontId="17" fillId="0" borderId="60" xfId="6" applyNumberFormat="1" applyFont="1" applyBorder="1" applyAlignment="1">
      <alignment vertical="center"/>
    </xf>
    <xf numFmtId="179" fontId="17" fillId="0" borderId="60" xfId="6" applyNumberFormat="1" applyFont="1" applyBorder="1" applyAlignment="1">
      <alignment vertical="center" wrapText="1"/>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lignment vertical="center"/>
    </xf>
    <xf numFmtId="0" fontId="34" fillId="0" borderId="41" xfId="16" applyFont="1" applyBorder="1">
      <alignment vertical="center"/>
    </xf>
    <xf numFmtId="0" fontId="1" fillId="0" borderId="12" xfId="16" applyFont="1" applyBorder="1">
      <alignment vertical="center"/>
    </xf>
    <xf numFmtId="0" fontId="1" fillId="0" borderId="51" xfId="16" applyFont="1" applyBorder="1">
      <alignment vertical="center"/>
    </xf>
    <xf numFmtId="0" fontId="1" fillId="0" borderId="65"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4"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5" xfId="16" applyNumberFormat="1" applyFont="1" applyBorder="1">
      <alignment vertical="center"/>
    </xf>
    <xf numFmtId="190" fontId="17" fillId="0" borderId="34" xfId="16" applyNumberFormat="1" applyFont="1" applyBorder="1" applyAlignment="1">
      <alignment horizontal="right" vertical="center" shrinkToFit="1"/>
    </xf>
    <xf numFmtId="190" fontId="17" fillId="0" borderId="186" xfId="16" applyNumberFormat="1" applyFont="1" applyBorder="1" applyAlignment="1">
      <alignment horizontal="right" vertical="center" shrinkToFit="1"/>
    </xf>
    <xf numFmtId="190" fontId="3" fillId="0" borderId="54" xfId="16" applyNumberFormat="1" applyFont="1" applyBorder="1" applyAlignment="1">
      <alignment horizontal="right" vertical="center" shrinkToFit="1"/>
    </xf>
    <xf numFmtId="178" fontId="3" fillId="0" borderId="38" xfId="16" applyNumberFormat="1" applyFont="1" applyBorder="1">
      <alignment vertical="center"/>
    </xf>
    <xf numFmtId="187" fontId="17" fillId="0" borderId="34" xfId="16" applyNumberFormat="1" applyFont="1" applyBorder="1" applyAlignment="1">
      <alignment horizontal="right" vertical="center" shrinkToFit="1"/>
    </xf>
    <xf numFmtId="187" fontId="17" fillId="0" borderId="186" xfId="16" applyNumberFormat="1" applyFont="1" applyBorder="1" applyAlignment="1">
      <alignment horizontal="right" vertical="center" shrinkToFit="1"/>
    </xf>
    <xf numFmtId="187" fontId="3" fillId="0" borderId="54"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6" xfId="16" applyNumberFormat="1" applyFont="1" applyBorder="1">
      <alignment vertical="center"/>
    </xf>
    <xf numFmtId="189" fontId="3" fillId="0" borderId="56"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51"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6" xfId="16" applyFont="1" applyBorder="1">
      <alignment vertical="center"/>
    </xf>
    <xf numFmtId="0" fontId="34" fillId="0" borderId="65" xfId="16" applyFont="1" applyBorder="1">
      <alignment vertical="center"/>
    </xf>
    <xf numFmtId="0" fontId="1" fillId="0" borderId="56" xfId="17" applyFont="1" applyBorder="1">
      <alignment vertical="center"/>
    </xf>
    <xf numFmtId="189" fontId="3" fillId="0" borderId="56" xfId="17" applyNumberFormat="1" applyFont="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58" xfId="19" applyNumberFormat="1" applyFont="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Border="1" applyAlignment="1">
      <alignment horizontal="right" vertical="center" shrinkToFit="1"/>
    </xf>
    <xf numFmtId="177" fontId="17" fillId="0" borderId="61" xfId="19" applyNumberFormat="1" applyFont="1" applyBorder="1" applyAlignment="1">
      <alignment horizontal="right" vertical="center" shrinkToFit="1"/>
    </xf>
    <xf numFmtId="187" fontId="17" fillId="0" borderId="59" xfId="19" applyNumberFormat="1" applyFont="1" applyBorder="1" applyAlignment="1">
      <alignment horizontal="right" vertical="center" shrinkToFit="1"/>
    </xf>
    <xf numFmtId="177" fontId="17" fillId="0" borderId="62" xfId="19" applyNumberFormat="1" applyFont="1" applyBorder="1" applyAlignment="1">
      <alignment horizontal="right" vertical="center" shrinkToFit="1"/>
    </xf>
    <xf numFmtId="187" fontId="17" fillId="0" borderId="63" xfId="19" applyNumberFormat="1" applyFont="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87" fontId="17"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51" xfId="8" applyFont="1" applyBorder="1" applyAlignment="1">
      <alignment horizontal="center" vertical="center"/>
    </xf>
    <xf numFmtId="0" fontId="20" fillId="0" borderId="37" xfId="8" applyFont="1" applyBorder="1" applyAlignment="1">
      <alignment horizontal="center" vertical="center"/>
    </xf>
    <xf numFmtId="0" fontId="20" fillId="0" borderId="56"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Border="1" applyAlignment="1">
      <alignment horizontal="left" vertical="center"/>
    </xf>
    <xf numFmtId="0" fontId="20" fillId="0" borderId="8" xfId="10" applyBorder="1" applyAlignment="1">
      <alignment horizontal="left" vertical="center"/>
    </xf>
    <xf numFmtId="0" fontId="20" fillId="0" borderId="9" xfId="10"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52"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0"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85"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78" fontId="20" fillId="0" borderId="56"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56"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1" fillId="0" borderId="38" xfId="1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38" xfId="11" applyNumberFormat="1" applyFont="1" applyBorder="1" applyAlignment="1">
      <alignment horizontal="right" vertical="center" shrinkToFi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0" fontId="1" fillId="0" borderId="40" xfId="11" applyBorder="1" applyAlignment="1">
      <alignment horizontal="right" vertical="center" shrinkToFi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81" fontId="20" fillId="0" borderId="37" xfId="11" applyNumberFormat="1" applyFont="1" applyBorder="1" applyAlignment="1">
      <alignment horizontal="right" vertical="center" shrinkToFit="1"/>
    </xf>
    <xf numFmtId="181" fontId="20"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0"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181" fontId="20" fillId="0" borderId="6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0" fontId="16" fillId="0" borderId="0" xfId="6" applyAlignment="1">
      <alignment vertical="center"/>
    </xf>
    <xf numFmtId="0" fontId="16" fillId="0" borderId="38" xfId="6" applyBorder="1" applyAlignment="1">
      <alignment vertical="center"/>
    </xf>
    <xf numFmtId="178" fontId="20" fillId="0" borderId="87" xfId="11" applyNumberFormat="1" applyFont="1" applyBorder="1" applyAlignment="1">
      <alignment horizontal="right" vertical="center" shrinkToFit="1"/>
    </xf>
    <xf numFmtId="178" fontId="20" fillId="0" borderId="84"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78" fontId="20" fillId="0" borderId="65"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178" fontId="20" fillId="0" borderId="88"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38" xfId="11" applyNumberFormat="1" applyFont="1" applyBorder="1" applyAlignment="1">
      <alignment horizontal="right" vertical="center"/>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6" fontId="34" fillId="6" borderId="51"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5"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6"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5" xfId="12" applyFill="1" applyBorder="1" applyAlignment="1">
      <alignment vertical="center" shrinkToFit="1"/>
    </xf>
    <xf numFmtId="0" fontId="1" fillId="6" borderId="0" xfId="12" applyFill="1" applyAlignment="1">
      <alignment vertical="center" shrinkToFit="1"/>
    </xf>
    <xf numFmtId="0" fontId="1" fillId="6" borderId="38" xfId="12"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4"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178" fontId="3" fillId="0" borderId="12" xfId="16" applyNumberFormat="1" applyFont="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31" xfId="3" applyFont="1" applyBorder="1">
      <alignment vertical="center"/>
    </xf>
    <xf numFmtId="0" fontId="7" fillId="0" borderId="32" xfId="3" applyFont="1" applyBorder="1">
      <alignment vertical="center"/>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11" xfId="4" applyFont="1" applyBorder="1" applyAlignment="1">
      <alignment vertical="center" wrapText="1"/>
    </xf>
    <xf numFmtId="0" fontId="7" fillId="0" borderId="51"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13" fillId="0" borderId="39" xfId="1" applyFont="1" applyBorder="1" applyAlignment="1" applyProtection="1">
      <alignment horizontal="left" vertical="center" wrapText="1"/>
      <protection locked="0"/>
    </xf>
    <xf numFmtId="0" fontId="13" fillId="0" borderId="31" xfId="1" applyFont="1" applyBorder="1" applyAlignment="1" applyProtection="1">
      <alignment horizontal="left" vertical="center" wrapText="1"/>
      <protection locked="0"/>
    </xf>
    <xf numFmtId="0" fontId="13" fillId="0" borderId="32" xfId="1" applyFont="1" applyBorder="1" applyAlignment="1" applyProtection="1">
      <alignment horizontal="left" vertical="center" wrapText="1"/>
      <protection locked="0"/>
    </xf>
    <xf numFmtId="0" fontId="13" fillId="0" borderId="44" xfId="1" applyFont="1" applyBorder="1" applyAlignment="1" applyProtection="1">
      <alignment horizontal="left" vertical="center" wrapText="1"/>
      <protection locked="0"/>
    </xf>
    <xf numFmtId="0" fontId="13" fillId="0" borderId="18" xfId="1" applyFont="1" applyBorder="1" applyAlignment="1" applyProtection="1">
      <alignment horizontal="left" vertical="center" wrapText="1"/>
      <protection locked="0"/>
    </xf>
    <xf numFmtId="0" fontId="13" fillId="0" borderId="19" xfId="1" applyFont="1" applyBorder="1" applyAlignment="1" applyProtection="1">
      <alignment horizontal="left" vertical="center" wrapText="1"/>
      <protection locked="0"/>
    </xf>
    <xf numFmtId="0" fontId="13" fillId="0" borderId="2" xfId="1" applyFont="1" applyBorder="1" applyAlignment="1">
      <alignment horizontal="left" vertical="center"/>
    </xf>
    <xf numFmtId="0" fontId="13" fillId="0" borderId="3" xfId="1" applyFont="1" applyBorder="1" applyAlignment="1">
      <alignment horizontal="left" vertical="center"/>
    </xf>
    <xf numFmtId="0" fontId="13" fillId="0" borderId="8" xfId="1" applyFont="1" applyBorder="1" applyAlignment="1">
      <alignment horizontal="left" vertical="center" wrapText="1"/>
    </xf>
    <xf numFmtId="0" fontId="13" fillId="0" borderId="9" xfId="1" applyFont="1" applyBorder="1" applyAlignment="1">
      <alignment horizontal="left" vertical="center" wrapText="1"/>
    </xf>
    <xf numFmtId="0" fontId="13" fillId="0" borderId="12" xfId="1" applyFont="1" applyBorder="1" applyAlignment="1">
      <alignment horizontal="left" vertical="center"/>
    </xf>
    <xf numFmtId="0" fontId="13" fillId="0" borderId="13" xfId="1" applyFont="1" applyBorder="1" applyAlignment="1">
      <alignment horizontal="left" vertical="center"/>
    </xf>
    <xf numFmtId="0" fontId="13" fillId="0" borderId="31" xfId="1" applyFont="1" applyBorder="1" applyAlignment="1">
      <alignment horizontal="left" vertical="center"/>
    </xf>
    <xf numFmtId="0" fontId="13" fillId="0" borderId="32" xfId="1" applyFont="1" applyBorder="1" applyAlignment="1">
      <alignment horizontal="lef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6" fillId="6" borderId="0" xfId="6" applyFill="1" applyAlignment="1">
      <alignment vertical="center"/>
    </xf>
    <xf numFmtId="0" fontId="1" fillId="0" borderId="41" xfId="16" applyFont="1" applyBorder="1">
      <alignment vertical="center"/>
    </xf>
    <xf numFmtId="189" fontId="1" fillId="0" borderId="12" xfId="16" applyNumberFormat="1" applyFont="1" applyBorder="1">
      <alignment vertical="center"/>
    </xf>
    <xf numFmtId="0" fontId="1" fillId="0" borderId="3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51" xfId="16" applyFont="1" applyBorder="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6"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34" xfId="17" applyNumberFormat="1" applyFont="1" applyFill="1" applyBorder="1" applyAlignment="1">
      <alignment horizontal="center" vertical="center"/>
    </xf>
    <xf numFmtId="178" fontId="1" fillId="0" borderId="65" xfId="16" applyNumberFormat="1" applyFont="1" applyBorder="1">
      <alignment vertical="center"/>
    </xf>
    <xf numFmtId="178" fontId="16"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6" xfId="16" applyNumberFormat="1" applyFont="1" applyBorder="1">
      <alignment vertical="center"/>
    </xf>
    <xf numFmtId="189" fontId="1" fillId="0" borderId="56" xfId="16" applyNumberFormat="1" applyFont="1" applyBorder="1">
      <alignment vertical="center"/>
    </xf>
    <xf numFmtId="178" fontId="1" fillId="0" borderId="40" xfId="16" applyNumberFormat="1"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9" fillId="0" borderId="0" xfId="20" applyFont="1">
      <alignment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F5649727-F87D-4FA5-ADFF-DB82EB756C46}"/>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8" Type="http://schemas.openxmlformats.org/officeDocument/2006/relationships/worksheet" Target="worksheets/sheet8.xml" /><Relationship Id="rId13" Type="http://schemas.openxmlformats.org/officeDocument/2006/relationships/worksheet" Target="worksheets/sheet13.xml" /><Relationship Id="rId18" Type="http://schemas.openxmlformats.org/officeDocument/2006/relationships/externalLink" Target="externalLinks/externalLink1.xml" /><Relationship Id="rId3" Type="http://schemas.openxmlformats.org/officeDocument/2006/relationships/worksheet" Target="worksheets/sheet3.xml" /><Relationship Id="rId21" Type="http://schemas.openxmlformats.org/officeDocument/2006/relationships/sharedStrings" Target="sharedStrings.xml" /><Relationship Id="rId7" Type="http://schemas.openxmlformats.org/officeDocument/2006/relationships/worksheet" Target="worksheets/sheet7.xml" /><Relationship Id="rId12" Type="http://schemas.openxmlformats.org/officeDocument/2006/relationships/worksheet" Target="worksheets/sheet12.xml" /><Relationship Id="rId17" Type="http://schemas.openxmlformats.org/officeDocument/2006/relationships/worksheet" Target="worksheets/sheet17.xml" /><Relationship Id="rId2" Type="http://schemas.openxmlformats.org/officeDocument/2006/relationships/worksheet" Target="worksheets/sheet2.xml" /><Relationship Id="rId16" Type="http://schemas.openxmlformats.org/officeDocument/2006/relationships/worksheet" Target="worksheets/sheet16.xml" /><Relationship Id="rId20" Type="http://schemas.openxmlformats.org/officeDocument/2006/relationships/styles" Target="styles.xml" /><Relationship Id="rId1" Type="http://schemas.openxmlformats.org/officeDocument/2006/relationships/worksheet" Target="worksheets/sheet1.xml" /><Relationship Id="rId6" Type="http://schemas.openxmlformats.org/officeDocument/2006/relationships/worksheet" Target="worksheets/sheet6.xml" /><Relationship Id="rId11" Type="http://schemas.openxmlformats.org/officeDocument/2006/relationships/worksheet" Target="worksheets/sheet11.xml" /><Relationship Id="rId5" Type="http://schemas.openxmlformats.org/officeDocument/2006/relationships/worksheet" Target="worksheets/sheet5.xml" /><Relationship Id="rId15" Type="http://schemas.openxmlformats.org/officeDocument/2006/relationships/worksheet" Target="worksheets/sheet15.xml" /><Relationship Id="rId10" Type="http://schemas.openxmlformats.org/officeDocument/2006/relationships/worksheet" Target="worksheets/sheet10.xml" /><Relationship Id="rId19" Type="http://schemas.openxmlformats.org/officeDocument/2006/relationships/theme" Target="theme/theme1.xml" /><Relationship Id="rId4" Type="http://schemas.openxmlformats.org/officeDocument/2006/relationships/worksheet" Target="worksheets/sheet4.xml" /><Relationship Id="rId9" Type="http://schemas.openxmlformats.org/officeDocument/2006/relationships/worksheet" Target="worksheets/sheet9.xml" /><Relationship Id="rId14" Type="http://schemas.openxmlformats.org/officeDocument/2006/relationships/worksheet" Target="worksheets/sheet14.xml" /><Relationship Id="rId22" Type="http://schemas.openxmlformats.org/officeDocument/2006/relationships/calcChain" Target="calcChain.xml" /></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47387</c:v>
                </c:pt>
                <c:pt idx="1">
                  <c:v>51264</c:v>
                </c:pt>
                <c:pt idx="2">
                  <c:v>52068</c:v>
                </c:pt>
                <c:pt idx="3">
                  <c:v>47161</c:v>
                </c:pt>
                <c:pt idx="4">
                  <c:v>43423</c:v>
                </c:pt>
              </c:numCache>
            </c:numRef>
          </c:val>
          <c:smooth val="0"/>
          <c:extLst>
            <c:ext xmlns:c16="http://schemas.microsoft.com/office/drawing/2014/chart" uri="{C3380CC4-5D6E-409C-BE32-E72D297353CC}">
              <c16:uniqueId val="{00000000-935B-4AF4-B31D-3438CBEACA04}"/>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48718</c:v>
                </c:pt>
                <c:pt idx="1">
                  <c:v>34493</c:v>
                </c:pt>
                <c:pt idx="2">
                  <c:v>31278</c:v>
                </c:pt>
                <c:pt idx="3">
                  <c:v>28163</c:v>
                </c:pt>
                <c:pt idx="4">
                  <c:v>22381</c:v>
                </c:pt>
              </c:numCache>
            </c:numRef>
          </c:val>
          <c:smooth val="0"/>
          <c:extLst>
            <c:ext xmlns:c16="http://schemas.microsoft.com/office/drawing/2014/chart" uri="{C3380CC4-5D6E-409C-BE32-E72D297353CC}">
              <c16:uniqueId val="{00000001-935B-4AF4-B31D-3438CBEACA04}"/>
            </c:ext>
          </c:extLst>
        </c:ser>
        <c:dLbls>
          <c:showLegendKey val="0"/>
          <c:showVal val="0"/>
          <c:showCatName val="0"/>
          <c:showSerName val="0"/>
          <c:showPercent val="0"/>
          <c:showBubbleSize val="0"/>
        </c:dLbls>
        <c:marker val="1"/>
        <c:smooth val="0"/>
        <c:axId val="362575632"/>
        <c:axId val="360383688"/>
      </c:lineChart>
      <c:catAx>
        <c:axId val="36257563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60383688"/>
        <c:crosses val="autoZero"/>
        <c:auto val="1"/>
        <c:lblAlgn val="ctr"/>
        <c:lblOffset val="100"/>
        <c:tickLblSkip val="1"/>
        <c:tickMarkSkip val="1"/>
        <c:noMultiLvlLbl val="0"/>
      </c:catAx>
      <c:valAx>
        <c:axId val="360383688"/>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6257563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5.0599999999999996</c:v>
                </c:pt>
                <c:pt idx="1">
                  <c:v>4.8600000000000003</c:v>
                </c:pt>
                <c:pt idx="2">
                  <c:v>6.4</c:v>
                </c:pt>
                <c:pt idx="3">
                  <c:v>7.59</c:v>
                </c:pt>
                <c:pt idx="4">
                  <c:v>7.65</c:v>
                </c:pt>
              </c:numCache>
            </c:numRef>
          </c:val>
          <c:extLst>
            <c:ext xmlns:c16="http://schemas.microsoft.com/office/drawing/2014/chart" uri="{C3380CC4-5D6E-409C-BE32-E72D297353CC}">
              <c16:uniqueId val="{00000000-9027-47AA-8A59-BD616FCC4ECE}"/>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30.63</c:v>
                </c:pt>
                <c:pt idx="1">
                  <c:v>30.13</c:v>
                </c:pt>
                <c:pt idx="2">
                  <c:v>27.92</c:v>
                </c:pt>
                <c:pt idx="3">
                  <c:v>26.19</c:v>
                </c:pt>
                <c:pt idx="4">
                  <c:v>27.7</c:v>
                </c:pt>
              </c:numCache>
            </c:numRef>
          </c:val>
          <c:extLst>
            <c:ext xmlns:c16="http://schemas.microsoft.com/office/drawing/2014/chart" uri="{C3380CC4-5D6E-409C-BE32-E72D297353CC}">
              <c16:uniqueId val="{00000001-9027-47AA-8A59-BD616FCC4ECE}"/>
            </c:ext>
          </c:extLst>
        </c:ser>
        <c:dLbls>
          <c:showLegendKey val="0"/>
          <c:showVal val="0"/>
          <c:showCatName val="0"/>
          <c:showSerName val="0"/>
          <c:showPercent val="0"/>
          <c:showBubbleSize val="0"/>
        </c:dLbls>
        <c:gapWidth val="250"/>
        <c:overlap val="100"/>
        <c:axId val="321893376"/>
        <c:axId val="32189102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-0.68</c:v>
                </c:pt>
                <c:pt idx="1">
                  <c:v>-0.23</c:v>
                </c:pt>
                <c:pt idx="2">
                  <c:v>0.76</c:v>
                </c:pt>
                <c:pt idx="3">
                  <c:v>1.65</c:v>
                </c:pt>
                <c:pt idx="4">
                  <c:v>1.1299999999999999</c:v>
                </c:pt>
              </c:numCache>
            </c:numRef>
          </c:val>
          <c:smooth val="0"/>
          <c:extLst>
            <c:ext xmlns:c16="http://schemas.microsoft.com/office/drawing/2014/chart" uri="{C3380CC4-5D6E-409C-BE32-E72D297353CC}">
              <c16:uniqueId val="{00000002-9027-47AA-8A59-BD616FCC4ECE}"/>
            </c:ext>
          </c:extLst>
        </c:ser>
        <c:dLbls>
          <c:showLegendKey val="0"/>
          <c:showVal val="0"/>
          <c:showCatName val="0"/>
          <c:showSerName val="0"/>
          <c:showPercent val="0"/>
          <c:showBubbleSize val="0"/>
        </c:dLbls>
        <c:marker val="1"/>
        <c:smooth val="0"/>
        <c:axId val="321893376"/>
        <c:axId val="321891024"/>
      </c:lineChart>
      <c:catAx>
        <c:axId val="3218933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321891024"/>
        <c:crosses val="autoZero"/>
        <c:auto val="1"/>
        <c:lblAlgn val="ctr"/>
        <c:lblOffset val="100"/>
        <c:tickLblSkip val="1"/>
        <c:tickMarkSkip val="1"/>
        <c:noMultiLvlLbl val="0"/>
      </c:catAx>
      <c:valAx>
        <c:axId val="32189102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2189337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47B9-4279-9C80-7EFC829F01A6}"/>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47B9-4279-9C80-7EFC829F01A6}"/>
            </c:ext>
          </c:extLst>
        </c:ser>
        <c:ser>
          <c:idx val="2"/>
          <c:order val="2"/>
          <c:tx>
            <c:strRef>
              <c:f>データシート!$A$29</c:f>
              <c:strCache>
                <c:ptCount val="1"/>
                <c:pt idx="0">
                  <c:v>介護サービス事業特別会計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#N/A</c:v>
                </c:pt>
                <c:pt idx="1">
                  <c:v>0.01</c:v>
                </c:pt>
                <c:pt idx="2">
                  <c:v>#N/A</c:v>
                </c:pt>
                <c:pt idx="3">
                  <c:v>0.02</c:v>
                </c:pt>
                <c:pt idx="4">
                  <c:v>#N/A</c:v>
                </c:pt>
                <c:pt idx="5">
                  <c:v>0.04</c:v>
                </c:pt>
                <c:pt idx="6">
                  <c:v>#N/A</c:v>
                </c:pt>
                <c:pt idx="7">
                  <c:v>0.01</c:v>
                </c:pt>
                <c:pt idx="8">
                  <c:v>#N/A</c:v>
                </c:pt>
                <c:pt idx="9">
                  <c:v>0.01</c:v>
                </c:pt>
              </c:numCache>
            </c:numRef>
          </c:val>
          <c:extLst>
            <c:ext xmlns:c16="http://schemas.microsoft.com/office/drawing/2014/chart" uri="{C3380CC4-5D6E-409C-BE32-E72D297353CC}">
              <c16:uniqueId val="{00000002-47B9-4279-9C80-7EFC829F01A6}"/>
            </c:ext>
          </c:extLst>
        </c:ser>
        <c:ser>
          <c:idx val="3"/>
          <c:order val="3"/>
          <c:tx>
            <c:strRef>
              <c:f>データシート!$A$30</c:f>
              <c:strCache>
                <c:ptCount val="1"/>
                <c:pt idx="0">
                  <c:v>農業集落排水事業特別会計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0.02</c:v>
                </c:pt>
                <c:pt idx="2">
                  <c:v>#N/A</c:v>
                </c:pt>
                <c:pt idx="3">
                  <c:v>0.03</c:v>
                </c:pt>
                <c:pt idx="4">
                  <c:v>#N/A</c:v>
                </c:pt>
                <c:pt idx="5">
                  <c:v>0</c:v>
                </c:pt>
                <c:pt idx="6">
                  <c:v>#N/A</c:v>
                </c:pt>
                <c:pt idx="7">
                  <c:v>0</c:v>
                </c:pt>
                <c:pt idx="8">
                  <c:v>#N/A</c:v>
                </c:pt>
                <c:pt idx="9">
                  <c:v>0.01</c:v>
                </c:pt>
              </c:numCache>
            </c:numRef>
          </c:val>
          <c:extLst>
            <c:ext xmlns:c16="http://schemas.microsoft.com/office/drawing/2014/chart" uri="{C3380CC4-5D6E-409C-BE32-E72D297353CC}">
              <c16:uniqueId val="{00000003-47B9-4279-9C80-7EFC829F01A6}"/>
            </c:ext>
          </c:extLst>
        </c:ser>
        <c:ser>
          <c:idx val="4"/>
          <c:order val="4"/>
          <c:tx>
            <c:strRef>
              <c:f>データシート!$A$31</c:f>
              <c:strCache>
                <c:ptCount val="1"/>
                <c:pt idx="0">
                  <c:v>後期高齢者医療保険特別会計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0.01</c:v>
                </c:pt>
                <c:pt idx="2">
                  <c:v>#N/A</c:v>
                </c:pt>
                <c:pt idx="3">
                  <c:v>0.01</c:v>
                </c:pt>
                <c:pt idx="4">
                  <c:v>#N/A</c:v>
                </c:pt>
                <c:pt idx="5">
                  <c:v>0.02</c:v>
                </c:pt>
                <c:pt idx="6">
                  <c:v>#N/A</c:v>
                </c:pt>
                <c:pt idx="7">
                  <c:v>0.01</c:v>
                </c:pt>
                <c:pt idx="8">
                  <c:v>#N/A</c:v>
                </c:pt>
                <c:pt idx="9">
                  <c:v>0.02</c:v>
                </c:pt>
              </c:numCache>
            </c:numRef>
          </c:val>
          <c:extLst>
            <c:ext xmlns:c16="http://schemas.microsoft.com/office/drawing/2014/chart" uri="{C3380CC4-5D6E-409C-BE32-E72D297353CC}">
              <c16:uniqueId val="{00000004-47B9-4279-9C80-7EFC829F01A6}"/>
            </c:ext>
          </c:extLst>
        </c:ser>
        <c:ser>
          <c:idx val="5"/>
          <c:order val="5"/>
          <c:tx>
            <c:strRef>
              <c:f>データシート!$A$32</c:f>
              <c:strCache>
                <c:ptCount val="1"/>
                <c:pt idx="0">
                  <c:v>公共下水道事業特別会計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0.11</c:v>
                </c:pt>
                <c:pt idx="2">
                  <c:v>#N/A</c:v>
                </c:pt>
                <c:pt idx="3">
                  <c:v>0.06</c:v>
                </c:pt>
                <c:pt idx="4">
                  <c:v>#N/A</c:v>
                </c:pt>
                <c:pt idx="5">
                  <c:v>0.03</c:v>
                </c:pt>
                <c:pt idx="6">
                  <c:v>#N/A</c:v>
                </c:pt>
                <c:pt idx="7">
                  <c:v>0.1</c:v>
                </c:pt>
                <c:pt idx="8">
                  <c:v>#N/A</c:v>
                </c:pt>
                <c:pt idx="9">
                  <c:v>0.05</c:v>
                </c:pt>
              </c:numCache>
            </c:numRef>
          </c:val>
          <c:extLst>
            <c:ext xmlns:c16="http://schemas.microsoft.com/office/drawing/2014/chart" uri="{C3380CC4-5D6E-409C-BE32-E72D297353CC}">
              <c16:uniqueId val="{00000005-47B9-4279-9C80-7EFC829F01A6}"/>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1.52</c:v>
                </c:pt>
                <c:pt idx="2">
                  <c:v>#N/A</c:v>
                </c:pt>
                <c:pt idx="3">
                  <c:v>1.41</c:v>
                </c:pt>
                <c:pt idx="4">
                  <c:v>#N/A</c:v>
                </c:pt>
                <c:pt idx="5">
                  <c:v>2.62</c:v>
                </c:pt>
                <c:pt idx="6">
                  <c:v>#N/A</c:v>
                </c:pt>
                <c:pt idx="7">
                  <c:v>1.81</c:v>
                </c:pt>
                <c:pt idx="8">
                  <c:v>#N/A</c:v>
                </c:pt>
                <c:pt idx="9">
                  <c:v>2.27</c:v>
                </c:pt>
              </c:numCache>
            </c:numRef>
          </c:val>
          <c:extLst>
            <c:ext xmlns:c16="http://schemas.microsoft.com/office/drawing/2014/chart" uri="{C3380CC4-5D6E-409C-BE32-E72D297353CC}">
              <c16:uniqueId val="{00000006-47B9-4279-9C80-7EFC829F01A6}"/>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4.5199999999999996</c:v>
                </c:pt>
                <c:pt idx="2">
                  <c:v>#N/A</c:v>
                </c:pt>
                <c:pt idx="3">
                  <c:v>3.79</c:v>
                </c:pt>
                <c:pt idx="4">
                  <c:v>#N/A</c:v>
                </c:pt>
                <c:pt idx="5">
                  <c:v>3.26</c:v>
                </c:pt>
                <c:pt idx="6">
                  <c:v>#N/A</c:v>
                </c:pt>
                <c:pt idx="7">
                  <c:v>3.39</c:v>
                </c:pt>
                <c:pt idx="8">
                  <c:v>#N/A</c:v>
                </c:pt>
                <c:pt idx="9">
                  <c:v>3.11</c:v>
                </c:pt>
              </c:numCache>
            </c:numRef>
          </c:val>
          <c:extLst>
            <c:ext xmlns:c16="http://schemas.microsoft.com/office/drawing/2014/chart" uri="{C3380CC4-5D6E-409C-BE32-E72D297353CC}">
              <c16:uniqueId val="{00000007-47B9-4279-9C80-7EFC829F01A6}"/>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6.55</c:v>
                </c:pt>
                <c:pt idx="2">
                  <c:v>#N/A</c:v>
                </c:pt>
                <c:pt idx="3">
                  <c:v>6.48</c:v>
                </c:pt>
                <c:pt idx="4">
                  <c:v>#N/A</c:v>
                </c:pt>
                <c:pt idx="5">
                  <c:v>6.31</c:v>
                </c:pt>
                <c:pt idx="6">
                  <c:v>#N/A</c:v>
                </c:pt>
                <c:pt idx="7">
                  <c:v>6.07</c:v>
                </c:pt>
                <c:pt idx="8">
                  <c:v>#N/A</c:v>
                </c:pt>
                <c:pt idx="9">
                  <c:v>5.96</c:v>
                </c:pt>
              </c:numCache>
            </c:numRef>
          </c:val>
          <c:extLst>
            <c:ext xmlns:c16="http://schemas.microsoft.com/office/drawing/2014/chart" uri="{C3380CC4-5D6E-409C-BE32-E72D297353CC}">
              <c16:uniqueId val="{00000008-47B9-4279-9C80-7EFC829F01A6}"/>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5.05</c:v>
                </c:pt>
                <c:pt idx="2">
                  <c:v>#N/A</c:v>
                </c:pt>
                <c:pt idx="3">
                  <c:v>4.8499999999999996</c:v>
                </c:pt>
                <c:pt idx="4">
                  <c:v>#N/A</c:v>
                </c:pt>
                <c:pt idx="5">
                  <c:v>6.39</c:v>
                </c:pt>
                <c:pt idx="6">
                  <c:v>#N/A</c:v>
                </c:pt>
                <c:pt idx="7">
                  <c:v>7.59</c:v>
                </c:pt>
                <c:pt idx="8">
                  <c:v>#N/A</c:v>
                </c:pt>
                <c:pt idx="9">
                  <c:v>7.64</c:v>
                </c:pt>
              </c:numCache>
            </c:numRef>
          </c:val>
          <c:extLst>
            <c:ext xmlns:c16="http://schemas.microsoft.com/office/drawing/2014/chart" uri="{C3380CC4-5D6E-409C-BE32-E72D297353CC}">
              <c16:uniqueId val="{00000009-47B9-4279-9C80-7EFC829F01A6}"/>
            </c:ext>
          </c:extLst>
        </c:ser>
        <c:dLbls>
          <c:showLegendKey val="0"/>
          <c:showVal val="0"/>
          <c:showCatName val="0"/>
          <c:showSerName val="0"/>
          <c:showPercent val="0"/>
          <c:showBubbleSize val="0"/>
        </c:dLbls>
        <c:gapWidth val="150"/>
        <c:overlap val="100"/>
        <c:axId val="321894944"/>
        <c:axId val="321895336"/>
      </c:barChart>
      <c:catAx>
        <c:axId val="3218949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21895336"/>
        <c:crosses val="autoZero"/>
        <c:auto val="1"/>
        <c:lblAlgn val="ctr"/>
        <c:lblOffset val="100"/>
        <c:tickLblSkip val="1"/>
        <c:tickMarkSkip val="1"/>
        <c:noMultiLvlLbl val="0"/>
      </c:catAx>
      <c:valAx>
        <c:axId val="32189533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2189494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570</c:v>
                </c:pt>
                <c:pt idx="5">
                  <c:v>590</c:v>
                </c:pt>
                <c:pt idx="8">
                  <c:v>574</c:v>
                </c:pt>
                <c:pt idx="11">
                  <c:v>576</c:v>
                </c:pt>
                <c:pt idx="14">
                  <c:v>572</c:v>
                </c:pt>
              </c:numCache>
            </c:numRef>
          </c:val>
          <c:extLst>
            <c:ext xmlns:c16="http://schemas.microsoft.com/office/drawing/2014/chart" uri="{C3380CC4-5D6E-409C-BE32-E72D297353CC}">
              <c16:uniqueId val="{00000000-EF36-4183-81CA-CAACEE7B7553}"/>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EF36-4183-81CA-CAACEE7B7553}"/>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4</c:v>
                </c:pt>
                <c:pt idx="3">
                  <c:v>0</c:v>
                </c:pt>
                <c:pt idx="6">
                  <c:v>0</c:v>
                </c:pt>
                <c:pt idx="9">
                  <c:v>0</c:v>
                </c:pt>
                <c:pt idx="12">
                  <c:v>0</c:v>
                </c:pt>
              </c:numCache>
            </c:numRef>
          </c:val>
          <c:extLst>
            <c:ext xmlns:c16="http://schemas.microsoft.com/office/drawing/2014/chart" uri="{C3380CC4-5D6E-409C-BE32-E72D297353CC}">
              <c16:uniqueId val="{00000002-EF36-4183-81CA-CAACEE7B7553}"/>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EF36-4183-81CA-CAACEE7B7553}"/>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131</c:v>
                </c:pt>
                <c:pt idx="3">
                  <c:v>144</c:v>
                </c:pt>
                <c:pt idx="6">
                  <c:v>152</c:v>
                </c:pt>
                <c:pt idx="9">
                  <c:v>143</c:v>
                </c:pt>
                <c:pt idx="12">
                  <c:v>174</c:v>
                </c:pt>
              </c:numCache>
            </c:numRef>
          </c:val>
          <c:extLst>
            <c:ext xmlns:c16="http://schemas.microsoft.com/office/drawing/2014/chart" uri="{C3380CC4-5D6E-409C-BE32-E72D297353CC}">
              <c16:uniqueId val="{00000004-EF36-4183-81CA-CAACEE7B7553}"/>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EF36-4183-81CA-CAACEE7B7553}"/>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EF36-4183-81CA-CAACEE7B7553}"/>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660</c:v>
                </c:pt>
                <c:pt idx="3">
                  <c:v>705</c:v>
                </c:pt>
                <c:pt idx="6">
                  <c:v>728</c:v>
                </c:pt>
                <c:pt idx="9">
                  <c:v>766</c:v>
                </c:pt>
                <c:pt idx="12">
                  <c:v>792</c:v>
                </c:pt>
              </c:numCache>
            </c:numRef>
          </c:val>
          <c:extLst>
            <c:ext xmlns:c16="http://schemas.microsoft.com/office/drawing/2014/chart" uri="{C3380CC4-5D6E-409C-BE32-E72D297353CC}">
              <c16:uniqueId val="{00000007-EF36-4183-81CA-CAACEE7B7553}"/>
            </c:ext>
          </c:extLst>
        </c:ser>
        <c:dLbls>
          <c:showLegendKey val="0"/>
          <c:showVal val="0"/>
          <c:showCatName val="0"/>
          <c:showSerName val="0"/>
          <c:showPercent val="0"/>
          <c:showBubbleSize val="0"/>
        </c:dLbls>
        <c:gapWidth val="100"/>
        <c:overlap val="100"/>
        <c:axId val="321892592"/>
        <c:axId val="32189298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225</c:v>
                </c:pt>
                <c:pt idx="2">
                  <c:v>#N/A</c:v>
                </c:pt>
                <c:pt idx="3">
                  <c:v>#N/A</c:v>
                </c:pt>
                <c:pt idx="4">
                  <c:v>259</c:v>
                </c:pt>
                <c:pt idx="5">
                  <c:v>#N/A</c:v>
                </c:pt>
                <c:pt idx="6">
                  <c:v>#N/A</c:v>
                </c:pt>
                <c:pt idx="7">
                  <c:v>306</c:v>
                </c:pt>
                <c:pt idx="8">
                  <c:v>#N/A</c:v>
                </c:pt>
                <c:pt idx="9">
                  <c:v>#N/A</c:v>
                </c:pt>
                <c:pt idx="10">
                  <c:v>333</c:v>
                </c:pt>
                <c:pt idx="11">
                  <c:v>#N/A</c:v>
                </c:pt>
                <c:pt idx="12">
                  <c:v>#N/A</c:v>
                </c:pt>
                <c:pt idx="13">
                  <c:v>394</c:v>
                </c:pt>
                <c:pt idx="14">
                  <c:v>#N/A</c:v>
                </c:pt>
              </c:numCache>
            </c:numRef>
          </c:val>
          <c:smooth val="0"/>
          <c:extLst>
            <c:ext xmlns:c16="http://schemas.microsoft.com/office/drawing/2014/chart" uri="{C3380CC4-5D6E-409C-BE32-E72D297353CC}">
              <c16:uniqueId val="{00000008-EF36-4183-81CA-CAACEE7B7553}"/>
            </c:ext>
          </c:extLst>
        </c:ser>
        <c:dLbls>
          <c:showLegendKey val="0"/>
          <c:showVal val="0"/>
          <c:showCatName val="0"/>
          <c:showSerName val="0"/>
          <c:showPercent val="0"/>
          <c:showBubbleSize val="0"/>
        </c:dLbls>
        <c:marker val="1"/>
        <c:smooth val="0"/>
        <c:axId val="321892592"/>
        <c:axId val="321892984"/>
      </c:lineChart>
      <c:catAx>
        <c:axId val="3218925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21892984"/>
        <c:crosses val="autoZero"/>
        <c:auto val="1"/>
        <c:lblAlgn val="ctr"/>
        <c:lblOffset val="100"/>
        <c:tickLblSkip val="1"/>
        <c:tickMarkSkip val="1"/>
        <c:noMultiLvlLbl val="0"/>
      </c:catAx>
      <c:valAx>
        <c:axId val="32189298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2189259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6337</c:v>
                </c:pt>
                <c:pt idx="5">
                  <c:v>6280</c:v>
                </c:pt>
                <c:pt idx="8">
                  <c:v>6271</c:v>
                </c:pt>
                <c:pt idx="11">
                  <c:v>6195</c:v>
                </c:pt>
                <c:pt idx="14">
                  <c:v>5995</c:v>
                </c:pt>
              </c:numCache>
            </c:numRef>
          </c:val>
          <c:extLst>
            <c:ext xmlns:c16="http://schemas.microsoft.com/office/drawing/2014/chart" uri="{C3380CC4-5D6E-409C-BE32-E72D297353CC}">
              <c16:uniqueId val="{00000000-62FD-4125-B7C1-3187C2B79DC4}"/>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845</c:v>
                </c:pt>
                <c:pt idx="5">
                  <c:v>798</c:v>
                </c:pt>
                <c:pt idx="8">
                  <c:v>675</c:v>
                </c:pt>
                <c:pt idx="11">
                  <c:v>696</c:v>
                </c:pt>
                <c:pt idx="14">
                  <c:v>587</c:v>
                </c:pt>
              </c:numCache>
            </c:numRef>
          </c:val>
          <c:extLst>
            <c:ext xmlns:c16="http://schemas.microsoft.com/office/drawing/2014/chart" uri="{C3380CC4-5D6E-409C-BE32-E72D297353CC}">
              <c16:uniqueId val="{00000001-62FD-4125-B7C1-3187C2B79DC4}"/>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4424</c:v>
                </c:pt>
                <c:pt idx="5">
                  <c:v>4501</c:v>
                </c:pt>
                <c:pt idx="8">
                  <c:v>4514</c:v>
                </c:pt>
                <c:pt idx="11">
                  <c:v>5451</c:v>
                </c:pt>
                <c:pt idx="14">
                  <c:v>5491</c:v>
                </c:pt>
              </c:numCache>
            </c:numRef>
          </c:val>
          <c:extLst>
            <c:ext xmlns:c16="http://schemas.microsoft.com/office/drawing/2014/chart" uri="{C3380CC4-5D6E-409C-BE32-E72D297353CC}">
              <c16:uniqueId val="{00000002-62FD-4125-B7C1-3187C2B79DC4}"/>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62FD-4125-B7C1-3187C2B79DC4}"/>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62FD-4125-B7C1-3187C2B79DC4}"/>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62FD-4125-B7C1-3187C2B79DC4}"/>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892</c:v>
                </c:pt>
                <c:pt idx="3">
                  <c:v>956</c:v>
                </c:pt>
                <c:pt idx="6">
                  <c:v>1061</c:v>
                </c:pt>
                <c:pt idx="9">
                  <c:v>1216</c:v>
                </c:pt>
                <c:pt idx="12">
                  <c:v>1163</c:v>
                </c:pt>
              </c:numCache>
            </c:numRef>
          </c:val>
          <c:extLst>
            <c:ext xmlns:c16="http://schemas.microsoft.com/office/drawing/2014/chart" uri="{C3380CC4-5D6E-409C-BE32-E72D297353CC}">
              <c16:uniqueId val="{00000006-62FD-4125-B7C1-3187C2B79DC4}"/>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62FD-4125-B7C1-3187C2B79DC4}"/>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1594</c:v>
                </c:pt>
                <c:pt idx="3">
                  <c:v>1727</c:v>
                </c:pt>
                <c:pt idx="6">
                  <c:v>1760</c:v>
                </c:pt>
                <c:pt idx="9">
                  <c:v>1814</c:v>
                </c:pt>
                <c:pt idx="12">
                  <c:v>1828</c:v>
                </c:pt>
              </c:numCache>
            </c:numRef>
          </c:val>
          <c:extLst>
            <c:ext xmlns:c16="http://schemas.microsoft.com/office/drawing/2014/chart" uri="{C3380CC4-5D6E-409C-BE32-E72D297353CC}">
              <c16:uniqueId val="{00000008-62FD-4125-B7C1-3187C2B79DC4}"/>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3</c:v>
                </c:pt>
                <c:pt idx="3">
                  <c:v>44</c:v>
                </c:pt>
                <c:pt idx="6">
                  <c:v>44</c:v>
                </c:pt>
                <c:pt idx="9">
                  <c:v>0</c:v>
                </c:pt>
                <c:pt idx="12">
                  <c:v>20</c:v>
                </c:pt>
              </c:numCache>
            </c:numRef>
          </c:val>
          <c:extLst>
            <c:ext xmlns:c16="http://schemas.microsoft.com/office/drawing/2014/chart" uri="{C3380CC4-5D6E-409C-BE32-E72D297353CC}">
              <c16:uniqueId val="{00000009-62FD-4125-B7C1-3187C2B79DC4}"/>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7787</c:v>
                </c:pt>
                <c:pt idx="3">
                  <c:v>7742</c:v>
                </c:pt>
                <c:pt idx="6">
                  <c:v>7557</c:v>
                </c:pt>
                <c:pt idx="9">
                  <c:v>7403</c:v>
                </c:pt>
                <c:pt idx="12">
                  <c:v>6931</c:v>
                </c:pt>
              </c:numCache>
            </c:numRef>
          </c:val>
          <c:extLst>
            <c:ext xmlns:c16="http://schemas.microsoft.com/office/drawing/2014/chart" uri="{C3380CC4-5D6E-409C-BE32-E72D297353CC}">
              <c16:uniqueId val="{0000000A-62FD-4125-B7C1-3187C2B79DC4}"/>
            </c:ext>
          </c:extLst>
        </c:ser>
        <c:dLbls>
          <c:showLegendKey val="0"/>
          <c:showVal val="0"/>
          <c:showCatName val="0"/>
          <c:showSerName val="0"/>
          <c:showPercent val="0"/>
          <c:showBubbleSize val="0"/>
        </c:dLbls>
        <c:gapWidth val="100"/>
        <c:overlap val="100"/>
        <c:axId val="494925016"/>
        <c:axId val="49492697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62FD-4125-B7C1-3187C2B79DC4}"/>
            </c:ext>
          </c:extLst>
        </c:ser>
        <c:dLbls>
          <c:showLegendKey val="0"/>
          <c:showVal val="0"/>
          <c:showCatName val="0"/>
          <c:showSerName val="0"/>
          <c:showPercent val="0"/>
          <c:showBubbleSize val="0"/>
        </c:dLbls>
        <c:marker val="1"/>
        <c:smooth val="0"/>
        <c:axId val="494925016"/>
        <c:axId val="494926976"/>
      </c:lineChart>
      <c:catAx>
        <c:axId val="4949250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94926976"/>
        <c:crosses val="autoZero"/>
        <c:auto val="1"/>
        <c:lblAlgn val="ctr"/>
        <c:lblOffset val="100"/>
        <c:tickLblSkip val="1"/>
        <c:tickMarkSkip val="1"/>
        <c:noMultiLvlLbl val="0"/>
      </c:catAx>
      <c:valAx>
        <c:axId val="49492697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9492501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1679</c:v>
                </c:pt>
                <c:pt idx="1">
                  <c:v>1682</c:v>
                </c:pt>
                <c:pt idx="2">
                  <c:v>1756</c:v>
                </c:pt>
              </c:numCache>
            </c:numRef>
          </c:val>
          <c:extLst>
            <c:ext xmlns:c16="http://schemas.microsoft.com/office/drawing/2014/chart" uri="{C3380CC4-5D6E-409C-BE32-E72D297353CC}">
              <c16:uniqueId val="{00000000-4613-4C5D-81BE-8C2F7E1ABD02}"/>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153</c:v>
                </c:pt>
                <c:pt idx="1">
                  <c:v>219</c:v>
                </c:pt>
                <c:pt idx="2">
                  <c:v>214</c:v>
                </c:pt>
              </c:numCache>
            </c:numRef>
          </c:val>
          <c:extLst>
            <c:ext xmlns:c16="http://schemas.microsoft.com/office/drawing/2014/chart" uri="{C3380CC4-5D6E-409C-BE32-E72D297353CC}">
              <c16:uniqueId val="{00000001-4613-4C5D-81BE-8C2F7E1ABD02}"/>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2215</c:v>
                </c:pt>
                <c:pt idx="1">
                  <c:v>2988</c:v>
                </c:pt>
                <c:pt idx="2">
                  <c:v>2917</c:v>
                </c:pt>
              </c:numCache>
            </c:numRef>
          </c:val>
          <c:extLst>
            <c:ext xmlns:c16="http://schemas.microsoft.com/office/drawing/2014/chart" uri="{C3380CC4-5D6E-409C-BE32-E72D297353CC}">
              <c16:uniqueId val="{00000002-4613-4C5D-81BE-8C2F7E1ABD02}"/>
            </c:ext>
          </c:extLst>
        </c:ser>
        <c:dLbls>
          <c:showLegendKey val="0"/>
          <c:showVal val="0"/>
          <c:showCatName val="0"/>
          <c:showSerName val="0"/>
          <c:showPercent val="0"/>
          <c:showBubbleSize val="0"/>
        </c:dLbls>
        <c:gapWidth val="120"/>
        <c:overlap val="100"/>
        <c:axId val="494920704"/>
        <c:axId val="494925408"/>
      </c:barChart>
      <c:catAx>
        <c:axId val="4949207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494925408"/>
        <c:crosses val="autoZero"/>
        <c:auto val="1"/>
        <c:lblAlgn val="ctr"/>
        <c:lblOffset val="100"/>
        <c:tickLblSkip val="1"/>
        <c:tickMarkSkip val="1"/>
        <c:noMultiLvlLbl val="0"/>
      </c:catAx>
      <c:valAx>
        <c:axId val="494925408"/>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49492070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{320FC00A-F6F6-44A8-9728-F34C97E3C9C2}</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0-064C-4F15-B8A1-053F9C0DB937}"/>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{05DD9451-EE83-4A76-81AB-9740FFD6A992}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064C-4F15-B8A1-053F9C0DB937}"/>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{6DA65B6B-3F5A-43D8-80E1-D50E0EFE75DC}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064C-4F15-B8A1-053F9C0DB937}"/>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{8EDB7D6A-D7FF-423E-BBE1-5858B90DD102}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064C-4F15-B8A1-053F9C0DB937}"/>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{EEE0412F-9216-4FDE-A603-5137D6EE3239}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064C-4F15-B8A1-053F9C0DB937}"/>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{D546F7A5-7C96-4D3E-8CAE-A775CE1A2AA0}</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5-064C-4F15-B8A1-053F9C0DB937}"/>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{C6A52FA7-DAD2-4D04-B6DC-2227B3DCACA8}</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06-064C-4F15-B8A1-053F9C0DB937}"/>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{95EDBC41-F495-4766-A145-E7156B3BD579}</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07-064C-4F15-B8A1-053F9C0DB937}"/>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{753D4316-E8A0-44D6-A236-B42E0D2ACCBE}</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08-064C-4F15-B8A1-053F9C0DB937}"/>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67.2</c:v>
                </c:pt>
                <c:pt idx="8">
                  <c:v>68.5</c:v>
                </c:pt>
                <c:pt idx="16">
                  <c:v>69.8</c:v>
                </c:pt>
                <c:pt idx="24">
                  <c:v>71.2</c:v>
                </c:pt>
                <c:pt idx="32">
                  <c:v>72.7</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064C-4F15-B8A1-053F9C0DB937}"/>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{DADA3FB4-672E-44CE-8FFA-7468E7B09610}</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A-064C-4F15-B8A1-053F9C0DB937}"/>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{1ACB6211-A268-46CF-BEE2-6C427ECA26E8}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064C-4F15-B8A1-053F9C0DB937}"/>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{73F83765-5958-4B12-B38F-4A40925D182B}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064C-4F15-B8A1-053F9C0DB937}"/>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{EFC13725-E4DA-4A65-AFB7-DE4E98FF864C}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064C-4F15-B8A1-053F9C0DB937}"/>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{68A35C50-59D4-4344-99DC-13BF1D26EA42}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064C-4F15-B8A1-053F9C0DB937}"/>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{8D5CC94A-F919-43B4-B0C0-9F896A143001}</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F-064C-4F15-B8A1-053F9C0DB937}"/>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{50E5EEDC-4AAC-4BED-B833-FA66184DCF54}</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10-064C-4F15-B8A1-053F9C0DB937}"/>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{174E935F-8D01-4F83-BB21-1FD3E16BA85D}</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11-064C-4F15-B8A1-053F9C0DB937}"/>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{687B8695-7FCC-44A4-907D-4684287C5376}</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12-064C-4F15-B8A1-053F9C0DB937}"/>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59.3</c:v>
                </c:pt>
                <c:pt idx="8">
                  <c:v>60.3</c:v>
                </c:pt>
                <c:pt idx="16">
                  <c:v>61.5</c:v>
                </c:pt>
                <c:pt idx="24">
                  <c:v>61</c:v>
                </c:pt>
                <c:pt idx="32">
                  <c:v>62.3</c:v>
                </c:pt>
              </c:numCache>
            </c:numRef>
          </c:xVal>
          <c:yVal>
            <c:numRef>
              <c:f>公会計指標分析・財政指標組合せ分析表!$BP$55:$DC$55</c:f>
              <c:numCache>
                <c:formatCode>#,##0.0;"▲ "#,##0.0</c:formatCode>
                <c:ptCount val="40"/>
                <c:pt idx="0">
                  <c:v>18.2</c:v>
                </c:pt>
                <c:pt idx="8">
                  <c:v>20.3</c:v>
                </c:pt>
                <c:pt idx="16">
                  <c:v>15.5</c:v>
                </c:pt>
                <c:pt idx="24">
                  <c:v>4.5999999999999996</c:v>
                </c:pt>
                <c:pt idx="32">
                  <c:v>1.6</c:v>
                </c:pt>
              </c:numCache>
            </c:numRef>
          </c:yVal>
          <c:smooth val="0"/>
          <c:extLst>
            <c:ext xmlns:c16="http://schemas.microsoft.com/office/drawing/2014/chart" uri="{C3380CC4-5D6E-409C-BE32-E72D297353CC}">
              <c16:uniqueId val="{00000013-064C-4F15-B8A1-053F9C0DB937}"/>
            </c:ext>
          </c:extLst>
        </c:ser>
        <c:dLbls>
          <c:showLegendKey val="0"/>
          <c:showVal val="1"/>
          <c:showCatName val="0"/>
          <c:showSerName val="0"/>
          <c:showPercent val="0"/>
          <c:showBubbleSize val="0"/>
        </c:dLbls>
        <c:axId val="164948480"/>
        <c:axId val="164943384"/>
      </c:scatterChart>
      <c:valAx>
        <c:axId val="164948480"/>
        <c:scaling>
          <c:orientation val="maxMin"/>
          <c:max val="63"/>
          <c:min val="58"/>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64943384"/>
        <c:crosses val="autoZero"/>
        <c:crossBetween val="midCat"/>
      </c:valAx>
      <c:valAx>
        <c:axId val="164943384"/>
        <c:scaling>
          <c:orientation val="maxMin"/>
          <c:max val="3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16494848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{F3715FD9-CAEB-48B8-B7D7-D3DEEF38F2FB}</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0-34EC-4CBF-85D8-E35630354534}"/>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{8B77762E-1FB0-4C07-A069-E73BA127A224}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34EC-4CBF-85D8-E35630354534}"/>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{BAF4FB23-C83F-41B4-9C5B-81AE8AAF73E7}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34EC-4CBF-85D8-E35630354534}"/>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{09869F33-9F25-4934-804A-3F141469E09B}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34EC-4CBF-85D8-E35630354534}"/>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{226124A1-9502-4220-916A-2E670FE4F973}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34EC-4CBF-85D8-E35630354534}"/>
                </c:ext>
              </c:extLst>
            </c:dLbl>
            <c:dLbl>
              <c:idx val="8"/>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{9091E911-6F55-44BF-927D-FACC615B3F4E}</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5-34EC-4CBF-85D8-E35630354534}"/>
                </c:ext>
              </c:extLst>
            </c:dLbl>
            <c:dLbl>
              <c:idx val="16"/>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{7CB69F4F-828A-4FBA-866B-A1D4E8602F42}</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06-34EC-4CBF-85D8-E35630354534}"/>
                </c:ext>
              </c:extLst>
            </c:dLbl>
            <c:dLbl>
              <c:idx val="24"/>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{E2EB708D-1333-4469-8E97-84E784FA46D5}</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07-34EC-4CBF-85D8-E35630354534}"/>
                </c:ext>
              </c:extLst>
            </c:dLbl>
            <c:dLbl>
              <c:idx val="32"/>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{660F1A97-AEB8-435D-8B68-CAFF5A6581BD}</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08-34EC-4CBF-85D8-E35630354534}"/>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4.0999999999999996</c:v>
                </c:pt>
                <c:pt idx="8">
                  <c:v>4.4000000000000004</c:v>
                </c:pt>
                <c:pt idx="16">
                  <c:v>4.9000000000000004</c:v>
                </c:pt>
                <c:pt idx="24">
                  <c:v>5.3</c:v>
                </c:pt>
                <c:pt idx="32">
                  <c:v>6</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34EC-4CBF-85D8-E35630354534}"/>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{0B7BE413-38FD-4390-8A8B-11FBDEFC2231}</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A-34EC-4CBF-85D8-E35630354534}"/>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{FE7FC493-8F9A-46A8-A30B-B8AA424F64B3}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34EC-4CBF-85D8-E35630354534}"/>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{720CAFC3-1A41-4D3D-B000-8A446BB1A911}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34EC-4CBF-85D8-E35630354534}"/>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{0DCA6F8A-053B-47FB-BAD0-1042D9E74BE3}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34EC-4CBF-85D8-E35630354534}"/>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{560475C3-6CE4-43A3-B080-35A62F35FAD0}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34EC-4CBF-85D8-E35630354534}"/>
                </c:ext>
              </c:extLst>
            </c:dLbl>
            <c:dLbl>
              <c:idx val="8"/>
              <c:tx>
                <c:strRef>
                  <c:f>公会計指標分析・財政指標組合せ分析表!$BX$72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{7BF0F195-70BC-4BC0-92C0-DF3B230A8E43}</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F-34EC-4CBF-85D8-E35630354534}"/>
                </c:ext>
              </c:extLst>
            </c:dLbl>
            <c:dLbl>
              <c:idx val="16"/>
              <c:tx>
                <c:strRef>
                  <c:f>公会計指標分析・財政指標組合せ分析表!$CF$72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{7E644A8D-C4C9-403A-8851-0EC2FB045C3D}</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10-34EC-4CBF-85D8-E35630354534}"/>
                </c:ext>
              </c:extLst>
            </c:dLbl>
            <c:dLbl>
              <c:idx val="24"/>
              <c:tx>
                <c:strRef>
                  <c:f>公会計指標分析・財政指標組合せ分析表!$CN$72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{3D8E21E0-C20A-4789-AA16-07B7CC17339C}</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11-34EC-4CBF-85D8-E35630354534}"/>
                </c:ext>
              </c:extLst>
            </c:dLbl>
            <c:dLbl>
              <c:idx val="32"/>
              <c:tx>
                <c:strRef>
                  <c:f>公会計指標分析・財政指標組合せ分析表!$CV$72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{330F4136-FBE8-4BF6-A85D-AC14C7CFA364}</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12-34EC-4CBF-85D8-E35630354534}"/>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6.8</c:v>
                </c:pt>
                <c:pt idx="8">
                  <c:v>6.6</c:v>
                </c:pt>
                <c:pt idx="16">
                  <c:v>6.4</c:v>
                </c:pt>
                <c:pt idx="24">
                  <c:v>6.3</c:v>
                </c:pt>
                <c:pt idx="32">
                  <c:v>6.6</c:v>
                </c:pt>
              </c:numCache>
            </c:numRef>
          </c:xVal>
          <c:yVal>
            <c:numRef>
              <c:f>公会計指標分析・財政指標組合せ分析表!$BP$77:$DC$77</c:f>
              <c:numCache>
                <c:formatCode>#,##0.0;"▲ "#,##0.0</c:formatCode>
                <c:ptCount val="40"/>
                <c:pt idx="0">
                  <c:v>18.2</c:v>
                </c:pt>
                <c:pt idx="8">
                  <c:v>20.3</c:v>
                </c:pt>
                <c:pt idx="16">
                  <c:v>15.5</c:v>
                </c:pt>
                <c:pt idx="24">
                  <c:v>4.5999999999999996</c:v>
                </c:pt>
                <c:pt idx="32">
                  <c:v>1.6</c:v>
                </c:pt>
              </c:numCache>
            </c:numRef>
          </c:yVal>
          <c:smooth val="0"/>
          <c:extLst>
            <c:ext xmlns:c16="http://schemas.microsoft.com/office/drawing/2014/chart" uri="{C3380CC4-5D6E-409C-BE32-E72D297353CC}">
              <c16:uniqueId val="{00000013-34EC-4CBF-85D8-E35630354534}"/>
            </c:ext>
          </c:extLst>
        </c:ser>
        <c:dLbls>
          <c:showLegendKey val="0"/>
          <c:showVal val="1"/>
          <c:showCatName val="0"/>
          <c:showSerName val="0"/>
          <c:showPercent val="0"/>
          <c:showBubbleSize val="0"/>
        </c:dLbls>
        <c:axId val="164945344"/>
        <c:axId val="164946912"/>
      </c:scatterChart>
      <c:valAx>
        <c:axId val="164945344"/>
        <c:scaling>
          <c:orientation val="maxMin"/>
          <c:max val="6.8999999999999995"/>
          <c:min val="6.1"/>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64946912"/>
        <c:crosses val="autoZero"/>
        <c:crossBetween val="midCat"/>
      </c:valAx>
      <c:valAx>
        <c:axId val="164946912"/>
        <c:scaling>
          <c:orientation val="maxMin"/>
          <c:max val="3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164945344"/>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宮崎県三股町</a:t>
          </a:r>
        </a:p>
      </xdr:txBody>
    </xdr:sp>
    <xdr:clientData/>
  </xdr:twoCellAnchor>
  <xdr:twoCellAnchor>
    <xdr:from>
      <xdr:col>83</xdr:col>
      <xdr:colOff>6350</xdr:colOff>
      <xdr:row>2</xdr:row>
      <xdr:rowOff>63500</xdr:rowOff>
    </xdr:from>
    <xdr:to>
      <xdr:col>95</xdr:col>
      <xdr:colOff>152400</xdr:colOff>
      <xdr:row>5</xdr:row>
      <xdr:rowOff>107950</xdr:rowOff>
    </xdr:to>
    <xdr:sp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25,992
25,818
110.02
12,884,152
12,159,849
484,988
6,339,920
6,930,699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6350</xdr:colOff>
      <xdr:row>31</xdr:row>
      <xdr:rowOff>146050</xdr:rowOff>
    </xdr:from>
    <xdr:to>
      <xdr:col>49</xdr:col>
      <xdr:colOff>19050</xdr:colOff>
      <xdr:row>33</xdr:row>
      <xdr:rowOff>57150</xdr:rowOff>
    </xdr:to>
    <xdr:sp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財政力指数の</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カ年平均値は昨年度と同数となった。</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県の平均を</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0.07</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上回ることとなったが、町内には大型事業所が少なく、依然として財政基盤が弱い背景もあり、類似団体平均と比較すると</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0.21</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下回っている。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社会保障関連の経費増を含め財政需要額は今後も増加傾向が見込まれていることから、税収の徴収率向上対策</a:t>
          </a:r>
          <a:r>
            <a:rPr kumimoji="1" lang="ja-JP" altLang="ja-JP" sz="1100">
              <a:solidFill>
                <a:schemeClr val="tx1"/>
              </a:solidFill>
              <a:effectLst/>
              <a:latin typeface="ＭＳ ゴシック" panose="020B0609070205080204" pitchFamily="49" charset="-128"/>
              <a:ea typeface="ＭＳ ゴシック" panose="020B0609070205080204" pitchFamily="49" charset="-128"/>
              <a:cs typeface="+mn-cs"/>
            </a:rPr>
            <a:t>を中心として歳入確保</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に努め、自主財源の十分な確保を図り財政基盤の強化に努める。</a:t>
          </a:r>
          <a:endParaRPr lang="ja-JP" altLang="ja-JP" sz="1400">
            <a:effectLst/>
            <a:latin typeface="ＭＳ ゴシック" panose="020B0609070205080204" pitchFamily="49" charset="-128"/>
            <a:ea typeface="ＭＳ ゴシック" panose="020B0609070205080204" pitchFamily="49"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24695</xdr:rowOff>
    </xdr:from>
    <xdr:to>
      <xdr:col>23</xdr:col>
      <xdr:colOff>133350</xdr:colOff>
      <xdr:row>45</xdr:row>
      <xdr:rowOff>114300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368345"/>
          <a:ext cx="0" cy="14612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86377</xdr:rowOff>
    </xdr:from>
    <xdr:ext cx="762000" cy="259045"/>
    <xdr:sp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114300</xdr:rowOff>
    </xdr:from>
    <xdr:to>
      <xdr:col>24</xdr:col>
      <xdr:colOff>12700</xdr:colOff>
      <xdr:row>45</xdr:row>
      <xdr:rowOff>114300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111072</xdr:rowOff>
    </xdr:from>
    <xdr:ext cx="762000" cy="259045"/>
    <xdr:sp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6111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24695</xdr:rowOff>
    </xdr:from>
    <xdr:to>
      <xdr:col>24</xdr:col>
      <xdr:colOff>12700</xdr:colOff>
      <xdr:row>37</xdr:row>
      <xdr:rowOff>24695</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368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44450</xdr:rowOff>
    </xdr:from>
    <xdr:to>
      <xdr:col>23</xdr:col>
      <xdr:colOff>133350</xdr:colOff>
      <xdr:row>44</xdr:row>
      <xdr:rowOff>44450</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75882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71560</xdr:rowOff>
    </xdr:from>
    <xdr:ext cx="762000" cy="259045"/>
    <xdr:sp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71010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55033</xdr:rowOff>
    </xdr:from>
    <xdr:to>
      <xdr:col>23</xdr:col>
      <xdr:colOff>184150</xdr:colOff>
      <xdr:row>42</xdr:row>
      <xdr:rowOff>156633</xdr:rowOff>
    </xdr:to>
    <xdr:sp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31045</xdr:rowOff>
    </xdr:from>
    <xdr:to>
      <xdr:col>19</xdr:col>
      <xdr:colOff>133350</xdr:colOff>
      <xdr:row>44</xdr:row>
      <xdr:rowOff>44450</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7574845"/>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28222</xdr:rowOff>
    </xdr:from>
    <xdr:to>
      <xdr:col>19</xdr:col>
      <xdr:colOff>184150</xdr:colOff>
      <xdr:row>42</xdr:row>
      <xdr:rowOff>129822</xdr:rowOff>
    </xdr:to>
    <xdr:sp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229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139999</xdr:rowOff>
    </xdr:from>
    <xdr:ext cx="736600" cy="259045"/>
    <xdr:sp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69979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31045</xdr:rowOff>
    </xdr:from>
    <xdr:to>
      <xdr:col>15</xdr:col>
      <xdr:colOff>82550</xdr:colOff>
      <xdr:row>44</xdr:row>
      <xdr:rowOff>31045</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757484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14817</xdr:rowOff>
    </xdr:from>
    <xdr:to>
      <xdr:col>15</xdr:col>
      <xdr:colOff>133350</xdr:colOff>
      <xdr:row>42</xdr:row>
      <xdr:rowOff>116417</xdr:rowOff>
    </xdr:to>
    <xdr:sp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126594</xdr:rowOff>
    </xdr:from>
    <xdr:ext cx="762000" cy="259045"/>
    <xdr:sp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6984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31045</xdr:rowOff>
    </xdr:from>
    <xdr:to>
      <xdr:col>11</xdr:col>
      <xdr:colOff>31750</xdr:colOff>
      <xdr:row>44</xdr:row>
      <xdr:rowOff>44450</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flipV="1">
          <a:off x="1447800" y="7574845"/>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41628</xdr:rowOff>
    </xdr:from>
    <xdr:to>
      <xdr:col>11</xdr:col>
      <xdr:colOff>82550</xdr:colOff>
      <xdr:row>42</xdr:row>
      <xdr:rowOff>143228</xdr:rowOff>
    </xdr:to>
    <xdr:sp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153405</xdr:rowOff>
    </xdr:from>
    <xdr:ext cx="762000" cy="259045"/>
    <xdr:sp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7011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41628</xdr:rowOff>
    </xdr:from>
    <xdr:to>
      <xdr:col>7</xdr:col>
      <xdr:colOff>31750</xdr:colOff>
      <xdr:row>42</xdr:row>
      <xdr:rowOff>143228</xdr:rowOff>
    </xdr:to>
    <xdr:sp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153405</xdr:rowOff>
    </xdr:from>
    <xdr:ext cx="762000" cy="259045"/>
    <xdr:sp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011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165100</xdr:rowOff>
    </xdr:from>
    <xdr:to>
      <xdr:col>23</xdr:col>
      <xdr:colOff>184150</xdr:colOff>
      <xdr:row>44</xdr:row>
      <xdr:rowOff>95250</xdr:rowOff>
    </xdr:to>
    <xdr:sp textlink="">
      <xdr:nvSpPr>
        <xdr:cNvPr id="88" name="楕円 87">
          <a:extLst>
            <a:ext uri="{FF2B5EF4-FFF2-40B4-BE49-F238E27FC236}">
              <a16:creationId xmlns:a16="http://schemas.microsoft.com/office/drawing/2014/main" id="{00000000-0008-0000-0300-000058000000}"/>
            </a:ext>
          </a:extLst>
        </xdr:cNvPr>
        <xdr:cNvSpPr/>
      </xdr:nvSpPr>
      <xdr:spPr>
        <a:xfrm>
          <a:off x="49022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137177</xdr:rowOff>
    </xdr:from>
    <xdr:ext cx="762000" cy="259045"/>
    <xdr:sp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750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165100</xdr:rowOff>
    </xdr:from>
    <xdr:to>
      <xdr:col>19</xdr:col>
      <xdr:colOff>184150</xdr:colOff>
      <xdr:row>44</xdr:row>
      <xdr:rowOff>95250</xdr:rowOff>
    </xdr:to>
    <xdr:sp textlink="">
      <xdr:nvSpPr>
        <xdr:cNvPr id="90" name="楕円 89">
          <a:extLst>
            <a:ext uri="{FF2B5EF4-FFF2-40B4-BE49-F238E27FC236}">
              <a16:creationId xmlns:a16="http://schemas.microsoft.com/office/drawing/2014/main" id="{00000000-0008-0000-0300-00005A000000}"/>
            </a:ext>
          </a:extLst>
        </xdr:cNvPr>
        <xdr:cNvSpPr/>
      </xdr:nvSpPr>
      <xdr:spPr>
        <a:xfrm>
          <a:off x="4064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80027</xdr:rowOff>
    </xdr:from>
    <xdr:ext cx="736600" cy="259045"/>
    <xdr:sp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7623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151695</xdr:rowOff>
    </xdr:from>
    <xdr:to>
      <xdr:col>15</xdr:col>
      <xdr:colOff>133350</xdr:colOff>
      <xdr:row>44</xdr:row>
      <xdr:rowOff>81845</xdr:rowOff>
    </xdr:to>
    <xdr:sp textlink="">
      <xdr:nvSpPr>
        <xdr:cNvPr id="92" name="楕円 91">
          <a:extLst>
            <a:ext uri="{FF2B5EF4-FFF2-40B4-BE49-F238E27FC236}">
              <a16:creationId xmlns:a16="http://schemas.microsoft.com/office/drawing/2014/main" id="{00000000-0008-0000-0300-00005C000000}"/>
            </a:ext>
          </a:extLst>
        </xdr:cNvPr>
        <xdr:cNvSpPr/>
      </xdr:nvSpPr>
      <xdr:spPr>
        <a:xfrm>
          <a:off x="3175000" y="7524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66622</xdr:rowOff>
    </xdr:from>
    <xdr:ext cx="762000" cy="259045"/>
    <xdr:sp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7610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151695</xdr:rowOff>
    </xdr:from>
    <xdr:to>
      <xdr:col>11</xdr:col>
      <xdr:colOff>82550</xdr:colOff>
      <xdr:row>44</xdr:row>
      <xdr:rowOff>81845</xdr:rowOff>
    </xdr:to>
    <xdr:sp textlink="">
      <xdr:nvSpPr>
        <xdr:cNvPr id="94" name="楕円 93">
          <a:extLst>
            <a:ext uri="{FF2B5EF4-FFF2-40B4-BE49-F238E27FC236}">
              <a16:creationId xmlns:a16="http://schemas.microsoft.com/office/drawing/2014/main" id="{00000000-0008-0000-0300-00005E000000}"/>
            </a:ext>
          </a:extLst>
        </xdr:cNvPr>
        <xdr:cNvSpPr/>
      </xdr:nvSpPr>
      <xdr:spPr>
        <a:xfrm>
          <a:off x="2286000" y="7524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66622</xdr:rowOff>
    </xdr:from>
    <xdr:ext cx="762000" cy="259045"/>
    <xdr:sp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7610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165100</xdr:rowOff>
    </xdr:from>
    <xdr:to>
      <xdr:col>7</xdr:col>
      <xdr:colOff>31750</xdr:colOff>
      <xdr:row>44</xdr:row>
      <xdr:rowOff>95250</xdr:rowOff>
    </xdr:to>
    <xdr:sp textlink="">
      <xdr:nvSpPr>
        <xdr:cNvPr id="96" name="楕円 95">
          <a:extLst>
            <a:ext uri="{FF2B5EF4-FFF2-40B4-BE49-F238E27FC236}">
              <a16:creationId xmlns:a16="http://schemas.microsoft.com/office/drawing/2014/main" id="{00000000-0008-0000-0300-000060000000}"/>
            </a:ext>
          </a:extLst>
        </xdr:cNvPr>
        <xdr:cNvSpPr/>
      </xdr:nvSpPr>
      <xdr:spPr>
        <a:xfrm>
          <a:off x="1397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80027</xdr:rowOff>
    </xdr:from>
    <xdr:ext cx="762000" cy="259045"/>
    <xdr:sp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762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[87.4%]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6350</xdr:colOff>
      <xdr:row>54</xdr:row>
      <xdr:rowOff>12700</xdr:rowOff>
    </xdr:from>
    <xdr:to>
      <xdr:col>49</xdr:col>
      <xdr:colOff>19050</xdr:colOff>
      <xdr:row>55</xdr:row>
      <xdr:rowOff>95250</xdr:rowOff>
    </xdr:to>
    <xdr:sp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経常収支比率は、昨年度と比較すると</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1.4</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％増となり弾力性が弱まる結果になった。</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昨年度と比較すると、分母の経常一般財源においては、地方税・地方消費税交付金が増額したものの、臨時財政対策債などが減となったことから、分母全体では</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191,252</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千円</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の減となった。一方、分子の経常</a:t>
          </a:r>
          <a:r>
            <a:rPr kumimoji="1" lang="ja-JP" altLang="ja-JP" sz="1100">
              <a:solidFill>
                <a:schemeClr val="tx1"/>
              </a:solidFill>
              <a:effectLst/>
              <a:latin typeface="ＭＳ ゴシック" panose="020B0609070205080204" pitchFamily="49" charset="-128"/>
              <a:ea typeface="ＭＳ ゴシック" panose="020B0609070205080204" pitchFamily="49" charset="-128"/>
              <a:cs typeface="+mn-cs"/>
            </a:rPr>
            <a:t>経費充当一般財源でも、人件費と補助費などは増加したものの、物件費、維持補修費などの減が上回ったこと</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から、分子全体では</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76,267</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千円</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(1.3</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の減となった。分母分子ともに減となったが、分母が分子の減を上回ったことにより、経常収支比率が高くなった。</a:t>
          </a:r>
          <a:endParaRPr lang="ja-JP" altLang="ja-JP" sz="1400">
            <a:effectLst/>
            <a:latin typeface="ＭＳ ゴシック" panose="020B0609070205080204" pitchFamily="49" charset="-128"/>
            <a:ea typeface="ＭＳ ゴシック" panose="020B0609070205080204" pitchFamily="49"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textlink="">
      <xdr:nvSpPr>
        <xdr:cNvPr id="124" name="財政構造の弾力性グラフ枠">
          <a:extLst>
            <a:ext uri="{FF2B5EF4-FFF2-40B4-BE49-F238E27FC236}">
              <a16:creationId xmlns:a16="http://schemas.microsoft.com/office/drawing/2014/main" id="{00000000-0008-0000-0300-00007C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60</xdr:row>
      <xdr:rowOff>44704</xdr:rowOff>
    </xdr:from>
    <xdr:to>
      <xdr:col>23</xdr:col>
      <xdr:colOff>133350</xdr:colOff>
      <xdr:row>67</xdr:row>
      <xdr:rowOff>70358</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flipV="1">
          <a:off x="4953000" y="10331704"/>
          <a:ext cx="0" cy="12258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42435</xdr:rowOff>
    </xdr:from>
    <xdr:ext cx="762000" cy="259045"/>
    <xdr:sp textlink="">
      <xdr:nvSpPr>
        <xdr:cNvPr id="126" name="財政構造の弾力性最小値テキスト">
          <a:extLst>
            <a:ext uri="{FF2B5EF4-FFF2-40B4-BE49-F238E27FC236}">
              <a16:creationId xmlns:a16="http://schemas.microsoft.com/office/drawing/2014/main" id="{00000000-0008-0000-0300-00007E000000}"/>
            </a:ext>
          </a:extLst>
        </xdr:cNvPr>
        <xdr:cNvSpPr txBox="1"/>
      </xdr:nvSpPr>
      <xdr:spPr>
        <a:xfrm>
          <a:off x="5041900" y="11529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70358</xdr:rowOff>
    </xdr:from>
    <xdr:to>
      <xdr:col>24</xdr:col>
      <xdr:colOff>12700</xdr:colOff>
      <xdr:row>67</xdr:row>
      <xdr:rowOff>70358</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1557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131081</xdr:rowOff>
    </xdr:from>
    <xdr:ext cx="762000" cy="259045"/>
    <xdr:sp textlink="">
      <xdr:nvSpPr>
        <xdr:cNvPr id="128" name="財政構造の弾力性最大値テキスト">
          <a:extLst>
            <a:ext uri="{FF2B5EF4-FFF2-40B4-BE49-F238E27FC236}">
              <a16:creationId xmlns:a16="http://schemas.microsoft.com/office/drawing/2014/main" id="{00000000-0008-0000-0300-000080000000}"/>
            </a:ext>
          </a:extLst>
        </xdr:cNvPr>
        <xdr:cNvSpPr txBox="1"/>
      </xdr:nvSpPr>
      <xdr:spPr>
        <a:xfrm>
          <a:off x="5041900" y="10075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60</xdr:row>
      <xdr:rowOff>44704</xdr:rowOff>
    </xdr:from>
    <xdr:to>
      <xdr:col>24</xdr:col>
      <xdr:colOff>12700</xdr:colOff>
      <xdr:row>60</xdr:row>
      <xdr:rowOff>44704</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0331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41910</xdr:rowOff>
    </xdr:from>
    <xdr:to>
      <xdr:col>23</xdr:col>
      <xdr:colOff>133350</xdr:colOff>
      <xdr:row>63</xdr:row>
      <xdr:rowOff>109474</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114800" y="10843260"/>
          <a:ext cx="8382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122445</xdr:rowOff>
    </xdr:from>
    <xdr:ext cx="762000" cy="259045"/>
    <xdr:sp textlink="">
      <xdr:nvSpPr>
        <xdr:cNvPr id="131" name="財政構造の弾力性平均値テキスト">
          <a:extLst>
            <a:ext uri="{FF2B5EF4-FFF2-40B4-BE49-F238E27FC236}">
              <a16:creationId xmlns:a16="http://schemas.microsoft.com/office/drawing/2014/main" id="{00000000-0008-0000-0300-000083000000}"/>
            </a:ext>
          </a:extLst>
        </xdr:cNvPr>
        <xdr:cNvSpPr txBox="1"/>
      </xdr:nvSpPr>
      <xdr:spPr>
        <a:xfrm>
          <a:off x="5041900" y="109237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150368</xdr:rowOff>
    </xdr:from>
    <xdr:to>
      <xdr:col>23</xdr:col>
      <xdr:colOff>184150</xdr:colOff>
      <xdr:row>64</xdr:row>
      <xdr:rowOff>80518</xdr:rowOff>
    </xdr:to>
    <xdr:sp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902200" y="10951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41910</xdr:rowOff>
    </xdr:from>
    <xdr:to>
      <xdr:col>19</xdr:col>
      <xdr:colOff>133350</xdr:colOff>
      <xdr:row>64</xdr:row>
      <xdr:rowOff>135890</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flipV="1">
          <a:off x="3225800" y="10843260"/>
          <a:ext cx="889000" cy="265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128778</xdr:rowOff>
    </xdr:from>
    <xdr:to>
      <xdr:col>19</xdr:col>
      <xdr:colOff>184150</xdr:colOff>
      <xdr:row>63</xdr:row>
      <xdr:rowOff>58928</xdr:rowOff>
    </xdr:to>
    <xdr:sp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064000" y="10758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69105</xdr:rowOff>
    </xdr:from>
    <xdr:ext cx="736600" cy="259045"/>
    <xdr:sp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3733800" y="105275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135890</xdr:rowOff>
    </xdr:from>
    <xdr:to>
      <xdr:col>15</xdr:col>
      <xdr:colOff>82550</xdr:colOff>
      <xdr:row>64</xdr:row>
      <xdr:rowOff>169672</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flipV="1">
          <a:off x="2336800" y="11108690"/>
          <a:ext cx="8890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41656</xdr:rowOff>
    </xdr:from>
    <xdr:to>
      <xdr:col>15</xdr:col>
      <xdr:colOff>133350</xdr:colOff>
      <xdr:row>64</xdr:row>
      <xdr:rowOff>143256</xdr:rowOff>
    </xdr:to>
    <xdr:sp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3175000" y="11014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153433</xdr:rowOff>
    </xdr:from>
    <xdr:ext cx="762000" cy="259045"/>
    <xdr:sp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2844800" y="10783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135890</xdr:rowOff>
    </xdr:from>
    <xdr:to>
      <xdr:col>11</xdr:col>
      <xdr:colOff>31750</xdr:colOff>
      <xdr:row>64</xdr:row>
      <xdr:rowOff>169672</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a:off x="1447800" y="11108690"/>
          <a:ext cx="8890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85090</xdr:rowOff>
    </xdr:from>
    <xdr:to>
      <xdr:col>11</xdr:col>
      <xdr:colOff>82550</xdr:colOff>
      <xdr:row>65</xdr:row>
      <xdr:rowOff>15240</xdr:rowOff>
    </xdr:to>
    <xdr:sp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2286000" y="1105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25417</xdr:rowOff>
    </xdr:from>
    <xdr:ext cx="762000" cy="259045"/>
    <xdr:sp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955800" y="10826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65786</xdr:rowOff>
    </xdr:from>
    <xdr:to>
      <xdr:col>7</xdr:col>
      <xdr:colOff>31750</xdr:colOff>
      <xdr:row>64</xdr:row>
      <xdr:rowOff>167386</xdr:rowOff>
    </xdr:to>
    <xdr:sp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1397000" y="11038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6113</xdr:rowOff>
    </xdr:from>
    <xdr:ext cx="762000" cy="259045"/>
    <xdr:sp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066800" y="10807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58674</xdr:rowOff>
    </xdr:from>
    <xdr:to>
      <xdr:col>23</xdr:col>
      <xdr:colOff>184150</xdr:colOff>
      <xdr:row>63</xdr:row>
      <xdr:rowOff>160274</xdr:rowOff>
    </xdr:to>
    <xdr:sp textlink="">
      <xdr:nvSpPr>
        <xdr:cNvPr id="149" name="楕円 148">
          <a:extLst>
            <a:ext uri="{FF2B5EF4-FFF2-40B4-BE49-F238E27FC236}">
              <a16:creationId xmlns:a16="http://schemas.microsoft.com/office/drawing/2014/main" id="{00000000-0008-0000-0300-000095000000}"/>
            </a:ext>
          </a:extLst>
        </xdr:cNvPr>
        <xdr:cNvSpPr/>
      </xdr:nvSpPr>
      <xdr:spPr>
        <a:xfrm>
          <a:off x="4902200" y="10860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75201</xdr:rowOff>
    </xdr:from>
    <xdr:ext cx="762000" cy="259045"/>
    <xdr:sp textlink="">
      <xdr:nvSpPr>
        <xdr:cNvPr id="150" name="財政構造の弾力性該当値テキスト">
          <a:extLst>
            <a:ext uri="{FF2B5EF4-FFF2-40B4-BE49-F238E27FC236}">
              <a16:creationId xmlns:a16="http://schemas.microsoft.com/office/drawing/2014/main" id="{00000000-0008-0000-0300-000096000000}"/>
            </a:ext>
          </a:extLst>
        </xdr:cNvPr>
        <xdr:cNvSpPr txBox="1"/>
      </xdr:nvSpPr>
      <xdr:spPr>
        <a:xfrm>
          <a:off x="5041900" y="10705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162560</xdr:rowOff>
    </xdr:from>
    <xdr:to>
      <xdr:col>19</xdr:col>
      <xdr:colOff>184150</xdr:colOff>
      <xdr:row>63</xdr:row>
      <xdr:rowOff>92710</xdr:rowOff>
    </xdr:to>
    <xdr:sp textlink="">
      <xdr:nvSpPr>
        <xdr:cNvPr id="151" name="楕円 150">
          <a:extLst>
            <a:ext uri="{FF2B5EF4-FFF2-40B4-BE49-F238E27FC236}">
              <a16:creationId xmlns:a16="http://schemas.microsoft.com/office/drawing/2014/main" id="{00000000-0008-0000-0300-000097000000}"/>
            </a:ext>
          </a:extLst>
        </xdr:cNvPr>
        <xdr:cNvSpPr/>
      </xdr:nvSpPr>
      <xdr:spPr>
        <a:xfrm>
          <a:off x="4064000" y="1079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77487</xdr:rowOff>
    </xdr:from>
    <xdr:ext cx="736600" cy="259045"/>
    <xdr:sp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733800" y="10878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85090</xdr:rowOff>
    </xdr:from>
    <xdr:to>
      <xdr:col>15</xdr:col>
      <xdr:colOff>133350</xdr:colOff>
      <xdr:row>65</xdr:row>
      <xdr:rowOff>15240</xdr:rowOff>
    </xdr:to>
    <xdr:sp textlink="">
      <xdr:nvSpPr>
        <xdr:cNvPr id="153" name="楕円 152">
          <a:extLst>
            <a:ext uri="{FF2B5EF4-FFF2-40B4-BE49-F238E27FC236}">
              <a16:creationId xmlns:a16="http://schemas.microsoft.com/office/drawing/2014/main" id="{00000000-0008-0000-0300-000099000000}"/>
            </a:ext>
          </a:extLst>
        </xdr:cNvPr>
        <xdr:cNvSpPr/>
      </xdr:nvSpPr>
      <xdr:spPr>
        <a:xfrm>
          <a:off x="3175000" y="11057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17</xdr:rowOff>
    </xdr:from>
    <xdr:ext cx="762000" cy="259045"/>
    <xdr:sp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844800" y="11144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118872</xdr:rowOff>
    </xdr:from>
    <xdr:to>
      <xdr:col>11</xdr:col>
      <xdr:colOff>82550</xdr:colOff>
      <xdr:row>65</xdr:row>
      <xdr:rowOff>49022</xdr:rowOff>
    </xdr:to>
    <xdr:sp textlink="">
      <xdr:nvSpPr>
        <xdr:cNvPr id="155" name="楕円 154">
          <a:extLst>
            <a:ext uri="{FF2B5EF4-FFF2-40B4-BE49-F238E27FC236}">
              <a16:creationId xmlns:a16="http://schemas.microsoft.com/office/drawing/2014/main" id="{00000000-0008-0000-0300-00009B000000}"/>
            </a:ext>
          </a:extLst>
        </xdr:cNvPr>
        <xdr:cNvSpPr/>
      </xdr:nvSpPr>
      <xdr:spPr>
        <a:xfrm>
          <a:off x="2286000" y="11091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33799</xdr:rowOff>
    </xdr:from>
    <xdr:ext cx="762000" cy="259045"/>
    <xdr:sp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955800" y="11178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85090</xdr:rowOff>
    </xdr:from>
    <xdr:to>
      <xdr:col>7</xdr:col>
      <xdr:colOff>31750</xdr:colOff>
      <xdr:row>65</xdr:row>
      <xdr:rowOff>15240</xdr:rowOff>
    </xdr:to>
    <xdr:sp textlink="">
      <xdr:nvSpPr>
        <xdr:cNvPr id="157" name="楕円 156">
          <a:extLst>
            <a:ext uri="{FF2B5EF4-FFF2-40B4-BE49-F238E27FC236}">
              <a16:creationId xmlns:a16="http://schemas.microsoft.com/office/drawing/2014/main" id="{00000000-0008-0000-0300-00009D000000}"/>
            </a:ext>
          </a:extLst>
        </xdr:cNvPr>
        <xdr:cNvSpPr/>
      </xdr:nvSpPr>
      <xdr:spPr>
        <a:xfrm>
          <a:off x="1397000" y="11057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17</xdr:rowOff>
    </xdr:from>
    <xdr:ext cx="762000" cy="259045"/>
    <xdr:sp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066800" y="11144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textlink="">
      <xdr:nvSpPr>
        <xdr:cNvPr id="159" name="正方形/長方形 158">
          <a:extLst>
            <a:ext uri="{FF2B5EF4-FFF2-40B4-BE49-F238E27FC236}">
              <a16:creationId xmlns:a16="http://schemas.microsoft.com/office/drawing/2014/main" id="{00000000-0008-0000-0300-00009F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[139,705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6350</xdr:colOff>
      <xdr:row>76</xdr:row>
      <xdr:rowOff>50800</xdr:rowOff>
    </xdr:from>
    <xdr:to>
      <xdr:col>49</xdr:col>
      <xdr:colOff>19050</xdr:colOff>
      <xdr:row>77</xdr:row>
      <xdr:rowOff>133350</xdr:rowOff>
    </xdr:to>
    <xdr:sp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textlink="">
      <xdr:nvSpPr>
        <xdr:cNvPr id="168" name="正方形/長方形 167">
          <a:extLst>
            <a:ext uri="{FF2B5EF4-FFF2-40B4-BE49-F238E27FC236}">
              <a16:creationId xmlns:a16="http://schemas.microsoft.com/office/drawing/2014/main" id="{00000000-0008-0000-0300-0000A8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textlink="" fLocksText="0">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今年度は類似団体の平均額を下回った。人件費については、会計年度任用職員の増に加え、人事院勧告に伴って一般職員の給与が増となったことなどから、前年比</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4.1</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％の増となった。一方で、物件費については、新型コロナウイルスワクチン接種に伴う各業務委託の減の影響により、前年度比で</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0.2</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％の減となった。</a:t>
          </a:r>
          <a:endParaRPr lang="ja-JP" altLang="ja-JP" sz="1400">
            <a:effectLst/>
            <a:latin typeface="ＭＳ ゴシック" panose="020B0609070205080204" pitchFamily="49" charset="-128"/>
            <a:ea typeface="ＭＳ ゴシック" panose="020B0609070205080204" pitchFamily="49" charset="-128"/>
          </a:endParaRPr>
        </a:p>
        <a:p>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昨今の多様な行政需要に応えることに加え、物価高騰などの影響により、委託業務などの物件費の増加が見込まれることから、業務の効率化を図り、サービスの質の低下を招かないような工夫が必要になる。</a:t>
          </a:r>
          <a:endParaRPr lang="ja-JP" altLang="ja-JP" sz="1400">
            <a:effectLst/>
            <a:latin typeface="ＭＳ ゴシック" panose="020B0609070205080204" pitchFamily="49" charset="-128"/>
            <a:ea typeface="ＭＳ ゴシック" panose="020B0609070205080204" pitchFamily="49"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120650</xdr:rowOff>
    </xdr:from>
    <xdr:to>
      <xdr:col>27</xdr:col>
      <xdr:colOff>184150</xdr:colOff>
      <xdr:row>88</xdr:row>
      <xdr:rowOff>120650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149877</xdr:rowOff>
    </xdr:from>
    <xdr:ext cx="762000" cy="259045"/>
    <xdr:sp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81</xdr:row>
      <xdr:rowOff>114300</xdr:rowOff>
    </xdr:from>
    <xdr:to>
      <xdr:col>27</xdr:col>
      <xdr:colOff>184150</xdr:colOff>
      <xdr:row>81</xdr:row>
      <xdr:rowOff>114300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143527</xdr:rowOff>
    </xdr:from>
    <xdr:ext cx="762000" cy="259045"/>
    <xdr:sp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textlink="">
      <xdr:nvSpPr>
        <xdr:cNvPr id="183" name="人件費・物件費等の状況グラフ枠">
          <a:extLst>
            <a:ext uri="{FF2B5EF4-FFF2-40B4-BE49-F238E27FC236}">
              <a16:creationId xmlns:a16="http://schemas.microsoft.com/office/drawing/2014/main" id="{00000000-0008-0000-0300-0000B7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67982</xdr:rowOff>
    </xdr:from>
    <xdr:to>
      <xdr:col>23</xdr:col>
      <xdr:colOff>133350</xdr:colOff>
      <xdr:row>89</xdr:row>
      <xdr:rowOff>68348</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flipV="1">
          <a:off x="4953000" y="13955432"/>
          <a:ext cx="0" cy="13719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40425</xdr:rowOff>
    </xdr:from>
    <xdr:ext cx="762000" cy="259045"/>
    <xdr:sp textlink="">
      <xdr:nvSpPr>
        <xdr:cNvPr id="185" name="人件費・物件費等の状況最小値テキスト">
          <a:extLst>
            <a:ext uri="{FF2B5EF4-FFF2-40B4-BE49-F238E27FC236}">
              <a16:creationId xmlns:a16="http://schemas.microsoft.com/office/drawing/2014/main" id="{00000000-0008-0000-0300-0000B9000000}"/>
            </a:ext>
          </a:extLst>
        </xdr:cNvPr>
        <xdr:cNvSpPr txBox="1"/>
      </xdr:nvSpPr>
      <xdr:spPr>
        <a:xfrm>
          <a:off x="5041900" y="152994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319,751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68348</xdr:rowOff>
    </xdr:from>
    <xdr:to>
      <xdr:col>24</xdr:col>
      <xdr:colOff>12700</xdr:colOff>
      <xdr:row>89</xdr:row>
      <xdr:rowOff>68348</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4864100" y="15327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154359</xdr:rowOff>
    </xdr:from>
    <xdr:ext cx="762000" cy="259045"/>
    <xdr:sp textlink="">
      <xdr:nvSpPr>
        <xdr:cNvPr id="187" name="人件費・物件費等の状況最大値テキスト">
          <a:extLst>
            <a:ext uri="{FF2B5EF4-FFF2-40B4-BE49-F238E27FC236}">
              <a16:creationId xmlns:a16="http://schemas.microsoft.com/office/drawing/2014/main" id="{00000000-0008-0000-0300-0000BB000000}"/>
            </a:ext>
          </a:extLst>
        </xdr:cNvPr>
        <xdr:cNvSpPr txBox="1"/>
      </xdr:nvSpPr>
      <xdr:spPr>
        <a:xfrm>
          <a:off x="5041900" y="13698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92,322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67982</xdr:rowOff>
    </xdr:from>
    <xdr:to>
      <xdr:col>24</xdr:col>
      <xdr:colOff>12700</xdr:colOff>
      <xdr:row>81</xdr:row>
      <xdr:rowOff>67982</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4864100" y="13955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168315</xdr:rowOff>
    </xdr:from>
    <xdr:to>
      <xdr:col>23</xdr:col>
      <xdr:colOff>133350</xdr:colOff>
      <xdr:row>83</xdr:row>
      <xdr:rowOff>10920</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4114800" y="14227215"/>
          <a:ext cx="838200" cy="14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108425</xdr:rowOff>
    </xdr:from>
    <xdr:ext cx="762000" cy="259045"/>
    <xdr:sp textlink="">
      <xdr:nvSpPr>
        <xdr:cNvPr id="190" name="人件費・物件費等の状況平均値テキスト">
          <a:extLst>
            <a:ext uri="{FF2B5EF4-FFF2-40B4-BE49-F238E27FC236}">
              <a16:creationId xmlns:a16="http://schemas.microsoft.com/office/drawing/2014/main" id="{00000000-0008-0000-0300-0000BE000000}"/>
            </a:ext>
          </a:extLst>
        </xdr:cNvPr>
        <xdr:cNvSpPr txBox="1"/>
      </xdr:nvSpPr>
      <xdr:spPr>
        <a:xfrm>
          <a:off x="5041900" y="141673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136348</xdr:rowOff>
    </xdr:from>
    <xdr:to>
      <xdr:col>23</xdr:col>
      <xdr:colOff>184150</xdr:colOff>
      <xdr:row>83</xdr:row>
      <xdr:rowOff>66498</xdr:rowOff>
    </xdr:to>
    <xdr:sp textlink="">
      <xdr:nvSpPr>
        <xdr:cNvPr id="191" name="フローチャート: 判断 190">
          <a:extLst>
            <a:ext uri="{FF2B5EF4-FFF2-40B4-BE49-F238E27FC236}">
              <a16:creationId xmlns:a16="http://schemas.microsoft.com/office/drawing/2014/main" id="{00000000-0008-0000-0300-0000BF000000}"/>
            </a:ext>
          </a:extLst>
        </xdr:cNvPr>
        <xdr:cNvSpPr/>
      </xdr:nvSpPr>
      <xdr:spPr>
        <a:xfrm>
          <a:off x="4902200" y="1419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149155</xdr:rowOff>
    </xdr:from>
    <xdr:to>
      <xdr:col>19</xdr:col>
      <xdr:colOff>133350</xdr:colOff>
      <xdr:row>82</xdr:row>
      <xdr:rowOff>168315</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3225800" y="14208055"/>
          <a:ext cx="889000" cy="19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103290</xdr:rowOff>
    </xdr:from>
    <xdr:to>
      <xdr:col>19</xdr:col>
      <xdr:colOff>184150</xdr:colOff>
      <xdr:row>83</xdr:row>
      <xdr:rowOff>33440</xdr:rowOff>
    </xdr:to>
    <xdr:sp textlink="">
      <xdr:nvSpPr>
        <xdr:cNvPr id="193" name="フローチャート: 判断 192">
          <a:extLst>
            <a:ext uri="{FF2B5EF4-FFF2-40B4-BE49-F238E27FC236}">
              <a16:creationId xmlns:a16="http://schemas.microsoft.com/office/drawing/2014/main" id="{00000000-0008-0000-0300-0000C1000000}"/>
            </a:ext>
          </a:extLst>
        </xdr:cNvPr>
        <xdr:cNvSpPr/>
      </xdr:nvSpPr>
      <xdr:spPr>
        <a:xfrm>
          <a:off x="4064000" y="14162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43617</xdr:rowOff>
    </xdr:from>
    <xdr:ext cx="736600" cy="259045"/>
    <xdr:sp textlink="">
      <xdr:nvSpPr>
        <xdr:cNvPr id="194" name="テキスト ボックス 193">
          <a:extLst>
            <a:ext uri="{FF2B5EF4-FFF2-40B4-BE49-F238E27FC236}">
              <a16:creationId xmlns:a16="http://schemas.microsoft.com/office/drawing/2014/main" id="{00000000-0008-0000-0300-0000C2000000}"/>
            </a:ext>
          </a:extLst>
        </xdr:cNvPr>
        <xdr:cNvSpPr txBox="1"/>
      </xdr:nvSpPr>
      <xdr:spPr>
        <a:xfrm>
          <a:off x="3733800" y="139310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2432</xdr:rowOff>
    </xdr:from>
    <xdr:to>
      <xdr:col>15</xdr:col>
      <xdr:colOff>82550</xdr:colOff>
      <xdr:row>82</xdr:row>
      <xdr:rowOff>149155</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2336800" y="14061332"/>
          <a:ext cx="889000" cy="146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60393</xdr:rowOff>
    </xdr:from>
    <xdr:to>
      <xdr:col>15</xdr:col>
      <xdr:colOff>133350</xdr:colOff>
      <xdr:row>82</xdr:row>
      <xdr:rowOff>161993</xdr:rowOff>
    </xdr:to>
    <xdr:sp textlink="">
      <xdr:nvSpPr>
        <xdr:cNvPr id="196" name="フローチャート: 判断 195">
          <a:extLst>
            <a:ext uri="{FF2B5EF4-FFF2-40B4-BE49-F238E27FC236}">
              <a16:creationId xmlns:a16="http://schemas.microsoft.com/office/drawing/2014/main" id="{00000000-0008-0000-0300-0000C4000000}"/>
            </a:ext>
          </a:extLst>
        </xdr:cNvPr>
        <xdr:cNvSpPr/>
      </xdr:nvSpPr>
      <xdr:spPr>
        <a:xfrm>
          <a:off x="3175000" y="14119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720</xdr:rowOff>
    </xdr:from>
    <xdr:ext cx="762000" cy="259045"/>
    <xdr:sp textlink="">
      <xdr:nvSpPr>
        <xdr:cNvPr id="197" name="テキスト ボックス 196">
          <a:extLst>
            <a:ext uri="{FF2B5EF4-FFF2-40B4-BE49-F238E27FC236}">
              <a16:creationId xmlns:a16="http://schemas.microsoft.com/office/drawing/2014/main" id="{00000000-0008-0000-0300-0000C5000000}"/>
            </a:ext>
          </a:extLst>
        </xdr:cNvPr>
        <xdr:cNvSpPr txBox="1"/>
      </xdr:nvSpPr>
      <xdr:spPr>
        <a:xfrm>
          <a:off x="2844800" y="13888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166934</xdr:rowOff>
    </xdr:from>
    <xdr:to>
      <xdr:col>11</xdr:col>
      <xdr:colOff>31750</xdr:colOff>
      <xdr:row>82</xdr:row>
      <xdr:rowOff>2432</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1447800" y="14054384"/>
          <a:ext cx="889000" cy="6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91</xdr:rowOff>
    </xdr:from>
    <xdr:to>
      <xdr:col>11</xdr:col>
      <xdr:colOff>82550</xdr:colOff>
      <xdr:row>82</xdr:row>
      <xdr:rowOff>101691</xdr:rowOff>
    </xdr:to>
    <xdr:sp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2286000" y="14058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86468</xdr:rowOff>
    </xdr:from>
    <xdr:ext cx="762000" cy="259045"/>
    <xdr:sp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1955800" y="14145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340</xdr:rowOff>
    </xdr:from>
    <xdr:to>
      <xdr:col>7</xdr:col>
      <xdr:colOff>31750</xdr:colOff>
      <xdr:row>82</xdr:row>
      <xdr:rowOff>101940</xdr:rowOff>
    </xdr:to>
    <xdr:sp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1397000" y="14059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86717</xdr:rowOff>
    </xdr:from>
    <xdr:ext cx="762000" cy="259045"/>
    <xdr:sp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1066800" y="14145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131570</xdr:rowOff>
    </xdr:from>
    <xdr:to>
      <xdr:col>23</xdr:col>
      <xdr:colOff>184150</xdr:colOff>
      <xdr:row>83</xdr:row>
      <xdr:rowOff>61720</xdr:rowOff>
    </xdr:to>
    <xdr:sp textlink="">
      <xdr:nvSpPr>
        <xdr:cNvPr id="208" name="楕円 207">
          <a:extLst>
            <a:ext uri="{FF2B5EF4-FFF2-40B4-BE49-F238E27FC236}">
              <a16:creationId xmlns:a16="http://schemas.microsoft.com/office/drawing/2014/main" id="{00000000-0008-0000-0300-0000D0000000}"/>
            </a:ext>
          </a:extLst>
        </xdr:cNvPr>
        <xdr:cNvSpPr/>
      </xdr:nvSpPr>
      <xdr:spPr>
        <a:xfrm>
          <a:off x="4902200" y="14190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148097</xdr:rowOff>
    </xdr:from>
    <xdr:ext cx="762000" cy="259045"/>
    <xdr:sp textlink="">
      <xdr:nvSpPr>
        <xdr:cNvPr id="209" name="人件費・物件費等の状況該当値テキスト">
          <a:extLst>
            <a:ext uri="{FF2B5EF4-FFF2-40B4-BE49-F238E27FC236}">
              <a16:creationId xmlns:a16="http://schemas.microsoft.com/office/drawing/2014/main" id="{00000000-0008-0000-0300-0000D1000000}"/>
            </a:ext>
          </a:extLst>
        </xdr:cNvPr>
        <xdr:cNvSpPr txBox="1"/>
      </xdr:nvSpPr>
      <xdr:spPr>
        <a:xfrm>
          <a:off x="5041900" y="14035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117515</xdr:rowOff>
    </xdr:from>
    <xdr:to>
      <xdr:col>19</xdr:col>
      <xdr:colOff>184150</xdr:colOff>
      <xdr:row>83</xdr:row>
      <xdr:rowOff>47665</xdr:rowOff>
    </xdr:to>
    <xdr:sp textlink="">
      <xdr:nvSpPr>
        <xdr:cNvPr id="210" name="楕円 209">
          <a:extLst>
            <a:ext uri="{FF2B5EF4-FFF2-40B4-BE49-F238E27FC236}">
              <a16:creationId xmlns:a16="http://schemas.microsoft.com/office/drawing/2014/main" id="{00000000-0008-0000-0300-0000D2000000}"/>
            </a:ext>
          </a:extLst>
        </xdr:cNvPr>
        <xdr:cNvSpPr/>
      </xdr:nvSpPr>
      <xdr:spPr>
        <a:xfrm>
          <a:off x="4064000" y="14176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32442</xdr:rowOff>
    </xdr:from>
    <xdr:ext cx="736600" cy="259045"/>
    <xdr:sp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733800" y="142627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98355</xdr:rowOff>
    </xdr:from>
    <xdr:to>
      <xdr:col>15</xdr:col>
      <xdr:colOff>133350</xdr:colOff>
      <xdr:row>83</xdr:row>
      <xdr:rowOff>28505</xdr:rowOff>
    </xdr:to>
    <xdr:sp textlink="">
      <xdr:nvSpPr>
        <xdr:cNvPr id="212" name="楕円 211">
          <a:extLst>
            <a:ext uri="{FF2B5EF4-FFF2-40B4-BE49-F238E27FC236}">
              <a16:creationId xmlns:a16="http://schemas.microsoft.com/office/drawing/2014/main" id="{00000000-0008-0000-0300-0000D4000000}"/>
            </a:ext>
          </a:extLst>
        </xdr:cNvPr>
        <xdr:cNvSpPr/>
      </xdr:nvSpPr>
      <xdr:spPr>
        <a:xfrm>
          <a:off x="3175000" y="14157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13282</xdr:rowOff>
    </xdr:from>
    <xdr:ext cx="762000" cy="259045"/>
    <xdr:sp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2844800" y="14243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123082</xdr:rowOff>
    </xdr:from>
    <xdr:to>
      <xdr:col>11</xdr:col>
      <xdr:colOff>82550</xdr:colOff>
      <xdr:row>82</xdr:row>
      <xdr:rowOff>53232</xdr:rowOff>
    </xdr:to>
    <xdr:sp textlink="">
      <xdr:nvSpPr>
        <xdr:cNvPr id="214" name="楕円 213">
          <a:extLst>
            <a:ext uri="{FF2B5EF4-FFF2-40B4-BE49-F238E27FC236}">
              <a16:creationId xmlns:a16="http://schemas.microsoft.com/office/drawing/2014/main" id="{00000000-0008-0000-0300-0000D6000000}"/>
            </a:ext>
          </a:extLst>
        </xdr:cNvPr>
        <xdr:cNvSpPr/>
      </xdr:nvSpPr>
      <xdr:spPr>
        <a:xfrm>
          <a:off x="2286000" y="14010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63409</xdr:rowOff>
    </xdr:from>
    <xdr:ext cx="762000" cy="259045"/>
    <xdr:sp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1955800" y="13779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116134</xdr:rowOff>
    </xdr:from>
    <xdr:to>
      <xdr:col>7</xdr:col>
      <xdr:colOff>31750</xdr:colOff>
      <xdr:row>82</xdr:row>
      <xdr:rowOff>46284</xdr:rowOff>
    </xdr:to>
    <xdr:sp textlink="">
      <xdr:nvSpPr>
        <xdr:cNvPr id="216" name="楕円 215">
          <a:extLst>
            <a:ext uri="{FF2B5EF4-FFF2-40B4-BE49-F238E27FC236}">
              <a16:creationId xmlns:a16="http://schemas.microsoft.com/office/drawing/2014/main" id="{00000000-0008-0000-0300-0000D8000000}"/>
            </a:ext>
          </a:extLst>
        </xdr:cNvPr>
        <xdr:cNvSpPr/>
      </xdr:nvSpPr>
      <xdr:spPr>
        <a:xfrm>
          <a:off x="1397000" y="14003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56461</xdr:rowOff>
    </xdr:from>
    <xdr:ext cx="762000" cy="259045"/>
    <xdr:sp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066800" y="13772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textlink="">
      <xdr:nvSpPr>
        <xdr:cNvPr id="218" name="正方形/長方形 217">
          <a:extLst>
            <a:ext uri="{FF2B5EF4-FFF2-40B4-BE49-F238E27FC236}">
              <a16:creationId xmlns:a16="http://schemas.microsoft.com/office/drawing/2014/main" id="{00000000-0008-0000-0300-0000DA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textlink="">
      <xdr:nvSpPr>
        <xdr:cNvPr id="221" name="正方形/長方形 220">
          <a:extLst>
            <a:ext uri="{FF2B5EF4-FFF2-40B4-BE49-F238E27FC236}">
              <a16:creationId xmlns:a16="http://schemas.microsoft.com/office/drawing/2014/main" id="{00000000-0008-0000-0300-0000DD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textlink="">
      <xdr:nvSpPr>
        <xdr:cNvPr id="222" name="正方形/長方形 221">
          <a:extLst>
            <a:ext uri="{FF2B5EF4-FFF2-40B4-BE49-F238E27FC236}">
              <a16:creationId xmlns:a16="http://schemas.microsoft.com/office/drawing/2014/main" id="{00000000-0008-0000-0300-0000DE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textlink="">
      <xdr:nvSpPr>
        <xdr:cNvPr id="223" name="正方形/長方形 222">
          <a:extLst>
            <a:ext uri="{FF2B5EF4-FFF2-40B4-BE49-F238E27FC236}">
              <a16:creationId xmlns:a16="http://schemas.microsoft.com/office/drawing/2014/main" id="{00000000-0008-0000-0300-0000DF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textlink="">
      <xdr:nvSpPr>
        <xdr:cNvPr id="224" name="正方形/長方形 223">
          <a:extLst>
            <a:ext uri="{FF2B5EF4-FFF2-40B4-BE49-F238E27FC236}">
              <a16:creationId xmlns:a16="http://schemas.microsoft.com/office/drawing/2014/main" id="{00000000-0008-0000-0300-0000E0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textlink="">
      <xdr:nvSpPr>
        <xdr:cNvPr id="225" name="正方形/長方形 224">
          <a:extLst>
            <a:ext uri="{FF2B5EF4-FFF2-40B4-BE49-F238E27FC236}">
              <a16:creationId xmlns:a16="http://schemas.microsoft.com/office/drawing/2014/main" id="{00000000-0008-0000-0300-0000E1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textlink="">
      <xdr:nvSpPr>
        <xdr:cNvPr id="226" name="正方形/長方形 225">
          <a:extLst>
            <a:ext uri="{FF2B5EF4-FFF2-40B4-BE49-F238E27FC236}">
              <a16:creationId xmlns:a16="http://schemas.microsoft.com/office/drawing/2014/main" id="{00000000-0008-0000-0300-0000E2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textlink="">
      <xdr:nvSpPr>
        <xdr:cNvPr id="227" name="正方形/長方形 226">
          <a:extLst>
            <a:ext uri="{FF2B5EF4-FFF2-40B4-BE49-F238E27FC236}">
              <a16:creationId xmlns:a16="http://schemas.microsoft.com/office/drawing/2014/main" id="{00000000-0008-0000-0300-0000E3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textlink="">
      <xdr:nvSpPr>
        <xdr:cNvPr id="228" name="正方形/長方形 227">
          <a:extLst>
            <a:ext uri="{FF2B5EF4-FFF2-40B4-BE49-F238E27FC236}">
              <a16:creationId xmlns:a16="http://schemas.microsoft.com/office/drawing/2014/main" id="{00000000-0008-0000-0300-0000E4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textlink="">
      <xdr:nvSpPr>
        <xdr:cNvPr id="229" name="正方形/長方形 228">
          <a:extLst>
            <a:ext uri="{FF2B5EF4-FFF2-40B4-BE49-F238E27FC236}">
              <a16:creationId xmlns:a16="http://schemas.microsoft.com/office/drawing/2014/main" id="{00000000-0008-0000-0300-0000E5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textlink="" fLocksText="0">
      <xdr:nvSpPr>
        <xdr:cNvPr id="230" name="テキスト ボックス 229">
          <a:extLst>
            <a:ext uri="{FF2B5EF4-FFF2-40B4-BE49-F238E27FC236}">
              <a16:creationId xmlns:a16="http://schemas.microsoft.com/office/drawing/2014/main" id="{00000000-0008-0000-0300-0000E6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適正な給与水準の維持に努めており、昨年度とほぼ同水準で、類似団体平均と比べて</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1.1</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ポイント低い数値となった。引き続き適正な給与制度の運用を継続する。</a:t>
          </a:r>
          <a:endParaRPr lang="ja-JP" altLang="ja-JP" sz="1400">
            <a:effectLst/>
            <a:latin typeface="ＭＳ ゴシック" panose="020B0609070205080204" pitchFamily="49" charset="-128"/>
            <a:ea typeface="ＭＳ ゴシック" panose="020B0609070205080204" pitchFamily="49"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1" name="直線コネクタ 230">
          <a:extLst>
            <a:ext uri="{FF2B5EF4-FFF2-40B4-BE49-F238E27FC236}">
              <a16:creationId xmlns:a16="http://schemas.microsoft.com/office/drawing/2014/main" id="{00000000-0008-0000-0300-0000E7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textlink="">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textlink="">
      <xdr:nvSpPr>
        <xdr:cNvPr id="247" name="給与水準   （国との比較）グラフ枠">
          <a:extLst>
            <a:ext uri="{FF2B5EF4-FFF2-40B4-BE49-F238E27FC236}">
              <a16:creationId xmlns:a16="http://schemas.microsoft.com/office/drawing/2014/main" id="{00000000-0008-0000-0300-0000F7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96157</xdr:rowOff>
    </xdr:from>
    <xdr:to>
      <xdr:col>81</xdr:col>
      <xdr:colOff>44450</xdr:colOff>
      <xdr:row>89</xdr:row>
      <xdr:rowOff>87086</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flipV="1">
          <a:off x="17018000" y="13812157"/>
          <a:ext cx="0" cy="153397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59163</xdr:rowOff>
    </xdr:from>
    <xdr:ext cx="762000" cy="259045"/>
    <xdr:sp textlink="">
      <xdr:nvSpPr>
        <xdr:cNvPr id="249" name="給与水準   （国との比較）最小値テキスト">
          <a:extLst>
            <a:ext uri="{FF2B5EF4-FFF2-40B4-BE49-F238E27FC236}">
              <a16:creationId xmlns:a16="http://schemas.microsoft.com/office/drawing/2014/main" id="{00000000-0008-0000-0300-0000F9000000}"/>
            </a:ext>
          </a:extLst>
        </xdr:cNvPr>
        <xdr:cNvSpPr txBox="1"/>
      </xdr:nvSpPr>
      <xdr:spPr>
        <a:xfrm>
          <a:off x="17106900" y="15318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87086</xdr:rowOff>
    </xdr:from>
    <xdr:to>
      <xdr:col>81</xdr:col>
      <xdr:colOff>133350</xdr:colOff>
      <xdr:row>89</xdr:row>
      <xdr:rowOff>87086</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6929100" y="15346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11084</xdr:rowOff>
    </xdr:from>
    <xdr:ext cx="762000" cy="259045"/>
    <xdr:sp textlink="">
      <xdr:nvSpPr>
        <xdr:cNvPr id="251" name="給与水準   （国との比較）最大値テキスト">
          <a:extLst>
            <a:ext uri="{FF2B5EF4-FFF2-40B4-BE49-F238E27FC236}">
              <a16:creationId xmlns:a16="http://schemas.microsoft.com/office/drawing/2014/main" id="{00000000-0008-0000-0300-0000FB000000}"/>
            </a:ext>
          </a:extLst>
        </xdr:cNvPr>
        <xdr:cNvSpPr txBox="1"/>
      </xdr:nvSpPr>
      <xdr:spPr>
        <a:xfrm>
          <a:off x="17106900" y="1355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96157</xdr:rowOff>
    </xdr:from>
    <xdr:to>
      <xdr:col>81</xdr:col>
      <xdr:colOff>133350</xdr:colOff>
      <xdr:row>80</xdr:row>
      <xdr:rowOff>96157</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929100" y="13812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167821</xdr:rowOff>
    </xdr:from>
    <xdr:to>
      <xdr:col>81</xdr:col>
      <xdr:colOff>44450</xdr:colOff>
      <xdr:row>84</xdr:row>
      <xdr:rowOff>13607</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6179800" y="14398171"/>
          <a:ext cx="8382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124477</xdr:rowOff>
    </xdr:from>
    <xdr:ext cx="762000" cy="259045"/>
    <xdr:sp textlink="">
      <xdr:nvSpPr>
        <xdr:cNvPr id="254" name="給与水準   （国との比較）平均値テキスト">
          <a:extLst>
            <a:ext uri="{FF2B5EF4-FFF2-40B4-BE49-F238E27FC236}">
              <a16:creationId xmlns:a16="http://schemas.microsoft.com/office/drawing/2014/main" id="{00000000-0008-0000-0300-0000FE000000}"/>
            </a:ext>
          </a:extLst>
        </xdr:cNvPr>
        <xdr:cNvSpPr txBox="1"/>
      </xdr:nvSpPr>
      <xdr:spPr>
        <a:xfrm>
          <a:off x="17106900" y="14526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152400</xdr:rowOff>
    </xdr:from>
    <xdr:to>
      <xdr:col>81</xdr:col>
      <xdr:colOff>95250</xdr:colOff>
      <xdr:row>85</xdr:row>
      <xdr:rowOff>82550</xdr:rowOff>
    </xdr:to>
    <xdr:sp textlink="">
      <xdr:nvSpPr>
        <xdr:cNvPr id="255" name="フローチャート: 判断 254">
          <a:extLst>
            <a:ext uri="{FF2B5EF4-FFF2-40B4-BE49-F238E27FC236}">
              <a16:creationId xmlns:a16="http://schemas.microsoft.com/office/drawing/2014/main" id="{00000000-0008-0000-0300-0000FF000000}"/>
            </a:ext>
          </a:extLst>
        </xdr:cNvPr>
        <xdr:cNvSpPr/>
      </xdr:nvSpPr>
      <xdr:spPr>
        <a:xfrm>
          <a:off x="169672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83</xdr:row>
      <xdr:rowOff>116114</xdr:rowOff>
    </xdr:from>
    <xdr:to>
      <xdr:col>77</xdr:col>
      <xdr:colOff>44450</xdr:colOff>
      <xdr:row>83</xdr:row>
      <xdr:rowOff>167821</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5290800" y="14346464"/>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169636</xdr:rowOff>
    </xdr:from>
    <xdr:to>
      <xdr:col>77</xdr:col>
      <xdr:colOff>95250</xdr:colOff>
      <xdr:row>85</xdr:row>
      <xdr:rowOff>99786</xdr:rowOff>
    </xdr:to>
    <xdr:sp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6129000" y="1457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84563</xdr:rowOff>
    </xdr:from>
    <xdr:ext cx="736600" cy="259045"/>
    <xdr:sp textlink="">
      <xdr:nvSpPr>
        <xdr:cNvPr id="258" name="テキスト ボックス 257">
          <a:extLst>
            <a:ext uri="{FF2B5EF4-FFF2-40B4-BE49-F238E27FC236}">
              <a16:creationId xmlns:a16="http://schemas.microsoft.com/office/drawing/2014/main" id="{00000000-0008-0000-0300-000002010000}"/>
            </a:ext>
          </a:extLst>
        </xdr:cNvPr>
        <xdr:cNvSpPr txBox="1"/>
      </xdr:nvSpPr>
      <xdr:spPr>
        <a:xfrm>
          <a:off x="15798800" y="146578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83</xdr:row>
      <xdr:rowOff>116114</xdr:rowOff>
    </xdr:from>
    <xdr:to>
      <xdr:col>72</xdr:col>
      <xdr:colOff>203200</xdr:colOff>
      <xdr:row>83</xdr:row>
      <xdr:rowOff>133350</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flipV="1">
          <a:off x="14401800" y="14346464"/>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49893</xdr:rowOff>
    </xdr:from>
    <xdr:to>
      <xdr:col>73</xdr:col>
      <xdr:colOff>44450</xdr:colOff>
      <xdr:row>85</xdr:row>
      <xdr:rowOff>151493</xdr:rowOff>
    </xdr:to>
    <xdr:sp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52400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136270</xdr:rowOff>
    </xdr:from>
    <xdr:ext cx="762000" cy="259045"/>
    <xdr:sp textlink="">
      <xdr:nvSpPr>
        <xdr:cNvPr id="261" name="テキスト ボックス 260">
          <a:extLst>
            <a:ext uri="{FF2B5EF4-FFF2-40B4-BE49-F238E27FC236}">
              <a16:creationId xmlns:a16="http://schemas.microsoft.com/office/drawing/2014/main" id="{00000000-0008-0000-0300-000005010000}"/>
            </a:ext>
          </a:extLst>
        </xdr:cNvPr>
        <xdr:cNvSpPr txBox="1"/>
      </xdr:nvSpPr>
      <xdr:spPr>
        <a:xfrm>
          <a:off x="14909800" y="14709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83</xdr:row>
      <xdr:rowOff>133350</xdr:rowOff>
    </xdr:from>
    <xdr:to>
      <xdr:col>68</xdr:col>
      <xdr:colOff>152400</xdr:colOff>
      <xdr:row>84</xdr:row>
      <xdr:rowOff>65314</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flipV="1">
          <a:off x="13512800" y="14363700"/>
          <a:ext cx="8890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15421</xdr:rowOff>
    </xdr:from>
    <xdr:to>
      <xdr:col>68</xdr:col>
      <xdr:colOff>203200</xdr:colOff>
      <xdr:row>85</xdr:row>
      <xdr:rowOff>117021</xdr:rowOff>
    </xdr:to>
    <xdr:sp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43510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101798</xdr:rowOff>
    </xdr:from>
    <xdr:ext cx="762000" cy="259045"/>
    <xdr:sp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4020800" y="14675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32657</xdr:rowOff>
    </xdr:from>
    <xdr:to>
      <xdr:col>64</xdr:col>
      <xdr:colOff>152400</xdr:colOff>
      <xdr:row>85</xdr:row>
      <xdr:rowOff>134257</xdr:rowOff>
    </xdr:to>
    <xdr:sp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3462000" y="1460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119034</xdr:rowOff>
    </xdr:from>
    <xdr:ext cx="762000" cy="259045"/>
    <xdr:sp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3131800" y="14692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134257</xdr:rowOff>
    </xdr:from>
    <xdr:to>
      <xdr:col>81</xdr:col>
      <xdr:colOff>95250</xdr:colOff>
      <xdr:row>84</xdr:row>
      <xdr:rowOff>64407</xdr:rowOff>
    </xdr:to>
    <xdr:sp textlink="">
      <xdr:nvSpPr>
        <xdr:cNvPr id="272" name="楕円 271">
          <a:extLst>
            <a:ext uri="{FF2B5EF4-FFF2-40B4-BE49-F238E27FC236}">
              <a16:creationId xmlns:a16="http://schemas.microsoft.com/office/drawing/2014/main" id="{00000000-0008-0000-0300-000010010000}"/>
            </a:ext>
          </a:extLst>
        </xdr:cNvPr>
        <xdr:cNvSpPr/>
      </xdr:nvSpPr>
      <xdr:spPr>
        <a:xfrm>
          <a:off x="16967200" y="14364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150784</xdr:rowOff>
    </xdr:from>
    <xdr:ext cx="762000" cy="259045"/>
    <xdr:sp textlink="">
      <xdr:nvSpPr>
        <xdr:cNvPr id="273" name="給与水準   （国との比較）該当値テキスト">
          <a:extLst>
            <a:ext uri="{FF2B5EF4-FFF2-40B4-BE49-F238E27FC236}">
              <a16:creationId xmlns:a16="http://schemas.microsoft.com/office/drawing/2014/main" id="{00000000-0008-0000-0300-000011010000}"/>
            </a:ext>
          </a:extLst>
        </xdr:cNvPr>
        <xdr:cNvSpPr txBox="1"/>
      </xdr:nvSpPr>
      <xdr:spPr>
        <a:xfrm>
          <a:off x="17106900" y="14209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117021</xdr:rowOff>
    </xdr:from>
    <xdr:to>
      <xdr:col>77</xdr:col>
      <xdr:colOff>95250</xdr:colOff>
      <xdr:row>84</xdr:row>
      <xdr:rowOff>47171</xdr:rowOff>
    </xdr:to>
    <xdr:sp textlink="">
      <xdr:nvSpPr>
        <xdr:cNvPr id="274" name="楕円 273">
          <a:extLst>
            <a:ext uri="{FF2B5EF4-FFF2-40B4-BE49-F238E27FC236}">
              <a16:creationId xmlns:a16="http://schemas.microsoft.com/office/drawing/2014/main" id="{00000000-0008-0000-0300-000012010000}"/>
            </a:ext>
          </a:extLst>
        </xdr:cNvPr>
        <xdr:cNvSpPr/>
      </xdr:nvSpPr>
      <xdr:spPr>
        <a:xfrm>
          <a:off x="16129000" y="14347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57348</xdr:rowOff>
    </xdr:from>
    <xdr:ext cx="736600" cy="259045"/>
    <xdr:sp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798800" y="141162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65314</xdr:rowOff>
    </xdr:from>
    <xdr:to>
      <xdr:col>73</xdr:col>
      <xdr:colOff>44450</xdr:colOff>
      <xdr:row>83</xdr:row>
      <xdr:rowOff>166914</xdr:rowOff>
    </xdr:to>
    <xdr:sp textlink="">
      <xdr:nvSpPr>
        <xdr:cNvPr id="276" name="楕円 275">
          <a:extLst>
            <a:ext uri="{FF2B5EF4-FFF2-40B4-BE49-F238E27FC236}">
              <a16:creationId xmlns:a16="http://schemas.microsoft.com/office/drawing/2014/main" id="{00000000-0008-0000-0300-000014010000}"/>
            </a:ext>
          </a:extLst>
        </xdr:cNvPr>
        <xdr:cNvSpPr/>
      </xdr:nvSpPr>
      <xdr:spPr>
        <a:xfrm>
          <a:off x="15240000" y="14295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5641</xdr:rowOff>
    </xdr:from>
    <xdr:ext cx="762000" cy="259045"/>
    <xdr:sp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909800" y="14064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82550</xdr:rowOff>
    </xdr:from>
    <xdr:to>
      <xdr:col>68</xdr:col>
      <xdr:colOff>203200</xdr:colOff>
      <xdr:row>84</xdr:row>
      <xdr:rowOff>12700</xdr:rowOff>
    </xdr:to>
    <xdr:sp textlink="">
      <xdr:nvSpPr>
        <xdr:cNvPr id="278" name="楕円 277">
          <a:extLst>
            <a:ext uri="{FF2B5EF4-FFF2-40B4-BE49-F238E27FC236}">
              <a16:creationId xmlns:a16="http://schemas.microsoft.com/office/drawing/2014/main" id="{00000000-0008-0000-0300-000016010000}"/>
            </a:ext>
          </a:extLst>
        </xdr:cNvPr>
        <xdr:cNvSpPr/>
      </xdr:nvSpPr>
      <xdr:spPr>
        <a:xfrm>
          <a:off x="14351000" y="1431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22877</xdr:rowOff>
    </xdr:from>
    <xdr:ext cx="762000" cy="259045"/>
    <xdr:sp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020800" y="1408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14514</xdr:rowOff>
    </xdr:from>
    <xdr:to>
      <xdr:col>64</xdr:col>
      <xdr:colOff>152400</xdr:colOff>
      <xdr:row>84</xdr:row>
      <xdr:rowOff>116114</xdr:rowOff>
    </xdr:to>
    <xdr:sp textlink="">
      <xdr:nvSpPr>
        <xdr:cNvPr id="280" name="楕円 279">
          <a:extLst>
            <a:ext uri="{FF2B5EF4-FFF2-40B4-BE49-F238E27FC236}">
              <a16:creationId xmlns:a16="http://schemas.microsoft.com/office/drawing/2014/main" id="{00000000-0008-0000-0300-000018010000}"/>
            </a:ext>
          </a:extLst>
        </xdr:cNvPr>
        <xdr:cNvSpPr/>
      </xdr:nvSpPr>
      <xdr:spPr>
        <a:xfrm>
          <a:off x="13462000" y="14416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126291</xdr:rowOff>
    </xdr:from>
    <xdr:ext cx="762000" cy="259045"/>
    <xdr:sp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3131800" y="14185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textlink="">
      <xdr:nvSpPr>
        <xdr:cNvPr id="282" name="正方形/長方形 281">
          <a:extLst>
            <a:ext uri="{FF2B5EF4-FFF2-40B4-BE49-F238E27FC236}">
              <a16:creationId xmlns:a16="http://schemas.microsoft.com/office/drawing/2014/main" id="{00000000-0008-0000-0300-00001A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[5.81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textlink="">
      <xdr:nvSpPr>
        <xdr:cNvPr id="285" name="正方形/長方形 284">
          <a:extLst>
            <a:ext uri="{FF2B5EF4-FFF2-40B4-BE49-F238E27FC236}">
              <a16:creationId xmlns:a16="http://schemas.microsoft.com/office/drawing/2014/main" id="{00000000-0008-0000-0300-00001D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textlink="">
      <xdr:nvSpPr>
        <xdr:cNvPr id="286" name="正方形/長方形 285">
          <a:extLst>
            <a:ext uri="{FF2B5EF4-FFF2-40B4-BE49-F238E27FC236}">
              <a16:creationId xmlns:a16="http://schemas.microsoft.com/office/drawing/2014/main" id="{00000000-0008-0000-0300-00001E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textlink="">
      <xdr:nvSpPr>
        <xdr:cNvPr id="287" name="正方形/長方形 286">
          <a:extLst>
            <a:ext uri="{FF2B5EF4-FFF2-40B4-BE49-F238E27FC236}">
              <a16:creationId xmlns:a16="http://schemas.microsoft.com/office/drawing/2014/main" id="{00000000-0008-0000-0300-00001F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textlink="">
      <xdr:nvSpPr>
        <xdr:cNvPr id="288" name="正方形/長方形 287">
          <a:extLst>
            <a:ext uri="{FF2B5EF4-FFF2-40B4-BE49-F238E27FC236}">
              <a16:creationId xmlns:a16="http://schemas.microsoft.com/office/drawing/2014/main" id="{00000000-0008-0000-0300-000020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textlink="">
      <xdr:nvSpPr>
        <xdr:cNvPr id="289" name="正方形/長方形 288">
          <a:extLst>
            <a:ext uri="{FF2B5EF4-FFF2-40B4-BE49-F238E27FC236}">
              <a16:creationId xmlns:a16="http://schemas.microsoft.com/office/drawing/2014/main" id="{00000000-0008-0000-0300-000021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100</xdr:col>
      <xdr:colOff>127000</xdr:colOff>
      <xdr:row>54</xdr:row>
      <xdr:rowOff>12700</xdr:rowOff>
    </xdr:from>
    <xdr:to>
      <xdr:col>106</xdr:col>
      <xdr:colOff>139700</xdr:colOff>
      <xdr:row>55</xdr:row>
      <xdr:rowOff>95250</xdr:rowOff>
    </xdr:to>
    <xdr:sp textlink="">
      <xdr:nvSpPr>
        <xdr:cNvPr id="290" name="正方形/長方形 289">
          <a:extLst>
            <a:ext uri="{FF2B5EF4-FFF2-40B4-BE49-F238E27FC236}">
              <a16:creationId xmlns:a16="http://schemas.microsoft.com/office/drawing/2014/main" id="{00000000-0008-0000-0300-000022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textlink="">
      <xdr:nvSpPr>
        <xdr:cNvPr id="291" name="正方形/長方形 290">
          <a:extLst>
            <a:ext uri="{FF2B5EF4-FFF2-40B4-BE49-F238E27FC236}">
              <a16:creationId xmlns:a16="http://schemas.microsoft.com/office/drawing/2014/main" id="{00000000-0008-0000-0300-000023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textlink="">
      <xdr:nvSpPr>
        <xdr:cNvPr id="292" name="正方形/長方形 291">
          <a:extLst>
            <a:ext uri="{FF2B5EF4-FFF2-40B4-BE49-F238E27FC236}">
              <a16:creationId xmlns:a16="http://schemas.microsoft.com/office/drawing/2014/main" id="{00000000-0008-0000-0300-000024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textlink="">
      <xdr:nvSpPr>
        <xdr:cNvPr id="293" name="正方形/長方形 292">
          <a:extLst>
            <a:ext uri="{FF2B5EF4-FFF2-40B4-BE49-F238E27FC236}">
              <a16:creationId xmlns:a16="http://schemas.microsoft.com/office/drawing/2014/main" id="{00000000-0008-0000-0300-000025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textlink="" fLocksText="0">
      <xdr:nvSpPr>
        <xdr:cNvPr id="294" name="テキスト ボックス 293">
          <a:extLst>
            <a:ext uri="{FF2B5EF4-FFF2-40B4-BE49-F238E27FC236}">
              <a16:creationId xmlns:a16="http://schemas.microsoft.com/office/drawing/2014/main" id="{00000000-0008-0000-0300-000026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定員適正化計画に基づき新規採用職員については、平成</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25</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年度まで退職者一部不補充等を実施していたことから、常に低い数値となっている。本年度は人口</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1,000</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人あたり</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5.81</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人となり、類似団体平均と比べて</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0.84</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人少なく、宮崎県市町村平均と比較しても</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2.11</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人少ない結果となった。</a:t>
          </a:r>
          <a:endParaRPr lang="ja-JP" altLang="ja-JP" sz="14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本町の人口は、減少のフェーズに入っているものの、住民へのサービスの低下を招かないよう今後も適正な人員管理に努める必要がある。</a:t>
          </a:r>
          <a:endParaRPr lang="ja-JP" altLang="ja-JP" sz="1400">
            <a:effectLst/>
            <a:latin typeface="ＭＳ ゴシック" panose="020B0609070205080204" pitchFamily="49" charset="-128"/>
            <a:ea typeface="ＭＳ ゴシック" panose="020B0609070205080204" pitchFamily="49"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textlink="">
      <xdr:nvSpPr>
        <xdr:cNvPr id="312" name="定員管理の状況グラフ枠">
          <a:extLst>
            <a:ext uri="{FF2B5EF4-FFF2-40B4-BE49-F238E27FC236}">
              <a16:creationId xmlns:a16="http://schemas.microsoft.com/office/drawing/2014/main" id="{00000000-0008-0000-0300-000038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9797</xdr:rowOff>
    </xdr:from>
    <xdr:to>
      <xdr:col>81</xdr:col>
      <xdr:colOff>44450</xdr:colOff>
      <xdr:row>67</xdr:row>
      <xdr:rowOff>105863</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flipV="1">
          <a:off x="17018000" y="9953897"/>
          <a:ext cx="0" cy="16391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77940</xdr:rowOff>
    </xdr:from>
    <xdr:ext cx="762000" cy="259045"/>
    <xdr:sp textlink="">
      <xdr:nvSpPr>
        <xdr:cNvPr id="314" name="定員管理の状況最小値テキスト">
          <a:extLst>
            <a:ext uri="{FF2B5EF4-FFF2-40B4-BE49-F238E27FC236}">
              <a16:creationId xmlns:a16="http://schemas.microsoft.com/office/drawing/2014/main" id="{00000000-0008-0000-0300-00003A010000}"/>
            </a:ext>
          </a:extLst>
        </xdr:cNvPr>
        <xdr:cNvSpPr txBox="1"/>
      </xdr:nvSpPr>
      <xdr:spPr>
        <a:xfrm>
          <a:off x="17106900" y="11565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105863</xdr:rowOff>
    </xdr:from>
    <xdr:to>
      <xdr:col>81</xdr:col>
      <xdr:colOff>133350</xdr:colOff>
      <xdr:row>67</xdr:row>
      <xdr:rowOff>105863</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115930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96174</xdr:rowOff>
    </xdr:from>
    <xdr:ext cx="762000" cy="259045"/>
    <xdr:sp textlink="">
      <xdr:nvSpPr>
        <xdr:cNvPr id="316" name="定員管理の状況最大値テキスト">
          <a:extLst>
            <a:ext uri="{FF2B5EF4-FFF2-40B4-BE49-F238E27FC236}">
              <a16:creationId xmlns:a16="http://schemas.microsoft.com/office/drawing/2014/main" id="{00000000-0008-0000-0300-00003C010000}"/>
            </a:ext>
          </a:extLst>
        </xdr:cNvPr>
        <xdr:cNvSpPr txBox="1"/>
      </xdr:nvSpPr>
      <xdr:spPr>
        <a:xfrm>
          <a:off x="17106900" y="9697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9797</xdr:rowOff>
    </xdr:from>
    <xdr:to>
      <xdr:col>81</xdr:col>
      <xdr:colOff>133350</xdr:colOff>
      <xdr:row>58</xdr:row>
      <xdr:rowOff>9797</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99538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112395</xdr:rowOff>
    </xdr:from>
    <xdr:to>
      <xdr:col>81</xdr:col>
      <xdr:colOff>44450</xdr:colOff>
      <xdr:row>59</xdr:row>
      <xdr:rowOff>129631</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179800" y="10227945"/>
          <a:ext cx="8382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24237</xdr:rowOff>
    </xdr:from>
    <xdr:ext cx="762000" cy="259045"/>
    <xdr:sp textlink="">
      <xdr:nvSpPr>
        <xdr:cNvPr id="319" name="定員管理の状況平均値テキスト">
          <a:extLst>
            <a:ext uri="{FF2B5EF4-FFF2-40B4-BE49-F238E27FC236}">
              <a16:creationId xmlns:a16="http://schemas.microsoft.com/office/drawing/2014/main" id="{00000000-0008-0000-0300-00003F010000}"/>
            </a:ext>
          </a:extLst>
        </xdr:cNvPr>
        <xdr:cNvSpPr txBox="1"/>
      </xdr:nvSpPr>
      <xdr:spPr>
        <a:xfrm>
          <a:off x="17106900" y="103112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52160</xdr:rowOff>
    </xdr:from>
    <xdr:to>
      <xdr:col>81</xdr:col>
      <xdr:colOff>95250</xdr:colOff>
      <xdr:row>60</xdr:row>
      <xdr:rowOff>153760</xdr:rowOff>
    </xdr:to>
    <xdr:sp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967200" y="10339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112395</xdr:rowOff>
    </xdr:from>
    <xdr:to>
      <xdr:col>77</xdr:col>
      <xdr:colOff>44450</xdr:colOff>
      <xdr:row>59</xdr:row>
      <xdr:rowOff>115842</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flipV="1">
          <a:off x="15290800" y="10227945"/>
          <a:ext cx="8890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36649</xdr:rowOff>
    </xdr:from>
    <xdr:to>
      <xdr:col>77</xdr:col>
      <xdr:colOff>95250</xdr:colOff>
      <xdr:row>60</xdr:row>
      <xdr:rowOff>138249</xdr:rowOff>
    </xdr:to>
    <xdr:sp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129000" y="10323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123026</xdr:rowOff>
    </xdr:from>
    <xdr:ext cx="736600" cy="259045"/>
    <xdr:sp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5798800" y="104100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105501</xdr:rowOff>
    </xdr:from>
    <xdr:to>
      <xdr:col>72</xdr:col>
      <xdr:colOff>203200</xdr:colOff>
      <xdr:row>59</xdr:row>
      <xdr:rowOff>115842</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4401800" y="10221051"/>
          <a:ext cx="889000" cy="10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24584</xdr:rowOff>
    </xdr:from>
    <xdr:to>
      <xdr:col>73</xdr:col>
      <xdr:colOff>44450</xdr:colOff>
      <xdr:row>60</xdr:row>
      <xdr:rowOff>126184</xdr:rowOff>
    </xdr:to>
    <xdr:sp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5240000" y="10311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110961</xdr:rowOff>
    </xdr:from>
    <xdr:ext cx="762000" cy="259045"/>
    <xdr:sp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4909800" y="10397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105501</xdr:rowOff>
    </xdr:from>
    <xdr:to>
      <xdr:col>68</xdr:col>
      <xdr:colOff>152400</xdr:colOff>
      <xdr:row>59</xdr:row>
      <xdr:rowOff>126184</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flipV="1">
          <a:off x="13512800" y="10221051"/>
          <a:ext cx="88900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33201</xdr:rowOff>
    </xdr:from>
    <xdr:to>
      <xdr:col>68</xdr:col>
      <xdr:colOff>203200</xdr:colOff>
      <xdr:row>60</xdr:row>
      <xdr:rowOff>134801</xdr:rowOff>
    </xdr:to>
    <xdr:sp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4351000" y="10320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119578</xdr:rowOff>
    </xdr:from>
    <xdr:ext cx="762000" cy="259045"/>
    <xdr:sp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020800" y="104065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28031</xdr:rowOff>
    </xdr:from>
    <xdr:to>
      <xdr:col>64</xdr:col>
      <xdr:colOff>152400</xdr:colOff>
      <xdr:row>60</xdr:row>
      <xdr:rowOff>129631</xdr:rowOff>
    </xdr:to>
    <xdr:sp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3462000" y="10315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114408</xdr:rowOff>
    </xdr:from>
    <xdr:ext cx="762000" cy="259045"/>
    <xdr:sp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3131800" y="104014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78831</xdr:rowOff>
    </xdr:from>
    <xdr:to>
      <xdr:col>81</xdr:col>
      <xdr:colOff>95250</xdr:colOff>
      <xdr:row>60</xdr:row>
      <xdr:rowOff>8981</xdr:rowOff>
    </xdr:to>
    <xdr:sp textlink="">
      <xdr:nvSpPr>
        <xdr:cNvPr id="337" name="楕円 336">
          <a:extLst>
            <a:ext uri="{FF2B5EF4-FFF2-40B4-BE49-F238E27FC236}">
              <a16:creationId xmlns:a16="http://schemas.microsoft.com/office/drawing/2014/main" id="{00000000-0008-0000-0300-000051010000}"/>
            </a:ext>
          </a:extLst>
        </xdr:cNvPr>
        <xdr:cNvSpPr/>
      </xdr:nvSpPr>
      <xdr:spPr>
        <a:xfrm>
          <a:off x="16967200" y="10194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95358</xdr:rowOff>
    </xdr:from>
    <xdr:ext cx="762000" cy="259045"/>
    <xdr:sp textlink="">
      <xdr:nvSpPr>
        <xdr:cNvPr id="338" name="定員管理の状況該当値テキスト">
          <a:extLst>
            <a:ext uri="{FF2B5EF4-FFF2-40B4-BE49-F238E27FC236}">
              <a16:creationId xmlns:a16="http://schemas.microsoft.com/office/drawing/2014/main" id="{00000000-0008-0000-0300-000052010000}"/>
            </a:ext>
          </a:extLst>
        </xdr:cNvPr>
        <xdr:cNvSpPr txBox="1"/>
      </xdr:nvSpPr>
      <xdr:spPr>
        <a:xfrm>
          <a:off x="17106900" y="100394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61595</xdr:rowOff>
    </xdr:from>
    <xdr:to>
      <xdr:col>77</xdr:col>
      <xdr:colOff>95250</xdr:colOff>
      <xdr:row>59</xdr:row>
      <xdr:rowOff>163195</xdr:rowOff>
    </xdr:to>
    <xdr:sp textlink="">
      <xdr:nvSpPr>
        <xdr:cNvPr id="339" name="楕円 338">
          <a:extLst>
            <a:ext uri="{FF2B5EF4-FFF2-40B4-BE49-F238E27FC236}">
              <a16:creationId xmlns:a16="http://schemas.microsoft.com/office/drawing/2014/main" id="{00000000-0008-0000-0300-000053010000}"/>
            </a:ext>
          </a:extLst>
        </xdr:cNvPr>
        <xdr:cNvSpPr/>
      </xdr:nvSpPr>
      <xdr:spPr>
        <a:xfrm>
          <a:off x="16129000" y="10177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1922</xdr:rowOff>
    </xdr:from>
    <xdr:ext cx="736600" cy="259045"/>
    <xdr:sp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798800" y="99460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65042</xdr:rowOff>
    </xdr:from>
    <xdr:to>
      <xdr:col>73</xdr:col>
      <xdr:colOff>44450</xdr:colOff>
      <xdr:row>59</xdr:row>
      <xdr:rowOff>166642</xdr:rowOff>
    </xdr:to>
    <xdr:sp textlink="">
      <xdr:nvSpPr>
        <xdr:cNvPr id="341" name="楕円 340">
          <a:extLst>
            <a:ext uri="{FF2B5EF4-FFF2-40B4-BE49-F238E27FC236}">
              <a16:creationId xmlns:a16="http://schemas.microsoft.com/office/drawing/2014/main" id="{00000000-0008-0000-0300-000055010000}"/>
            </a:ext>
          </a:extLst>
        </xdr:cNvPr>
        <xdr:cNvSpPr/>
      </xdr:nvSpPr>
      <xdr:spPr>
        <a:xfrm>
          <a:off x="15240000" y="10180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5369</xdr:rowOff>
    </xdr:from>
    <xdr:ext cx="762000" cy="259045"/>
    <xdr:sp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909800" y="9949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54701</xdr:rowOff>
    </xdr:from>
    <xdr:to>
      <xdr:col>68</xdr:col>
      <xdr:colOff>203200</xdr:colOff>
      <xdr:row>59</xdr:row>
      <xdr:rowOff>156301</xdr:rowOff>
    </xdr:to>
    <xdr:sp textlink="">
      <xdr:nvSpPr>
        <xdr:cNvPr id="343" name="楕円 342">
          <a:extLst>
            <a:ext uri="{FF2B5EF4-FFF2-40B4-BE49-F238E27FC236}">
              <a16:creationId xmlns:a16="http://schemas.microsoft.com/office/drawing/2014/main" id="{00000000-0008-0000-0300-000057010000}"/>
            </a:ext>
          </a:extLst>
        </xdr:cNvPr>
        <xdr:cNvSpPr/>
      </xdr:nvSpPr>
      <xdr:spPr>
        <a:xfrm>
          <a:off x="14351000" y="10170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166478</xdr:rowOff>
    </xdr:from>
    <xdr:ext cx="762000" cy="259045"/>
    <xdr:sp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020800" y="99391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75384</xdr:rowOff>
    </xdr:from>
    <xdr:to>
      <xdr:col>64</xdr:col>
      <xdr:colOff>152400</xdr:colOff>
      <xdr:row>60</xdr:row>
      <xdr:rowOff>5534</xdr:rowOff>
    </xdr:to>
    <xdr:sp textlink="">
      <xdr:nvSpPr>
        <xdr:cNvPr id="345" name="楕円 344">
          <a:extLst>
            <a:ext uri="{FF2B5EF4-FFF2-40B4-BE49-F238E27FC236}">
              <a16:creationId xmlns:a16="http://schemas.microsoft.com/office/drawing/2014/main" id="{00000000-0008-0000-0300-000059010000}"/>
            </a:ext>
          </a:extLst>
        </xdr:cNvPr>
        <xdr:cNvSpPr/>
      </xdr:nvSpPr>
      <xdr:spPr>
        <a:xfrm>
          <a:off x="13462000" y="10190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15711</xdr:rowOff>
    </xdr:from>
    <xdr:ext cx="762000" cy="259045"/>
    <xdr:sp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131800" y="99598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textlink="">
      <xdr:nvSpPr>
        <xdr:cNvPr id="347" name="正方形/長方形 346">
          <a:extLst>
            <a:ext uri="{FF2B5EF4-FFF2-40B4-BE49-F238E27FC236}">
              <a16:creationId xmlns:a16="http://schemas.microsoft.com/office/drawing/2014/main" id="{00000000-0008-0000-0300-00005B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textlink="">
      <xdr:nvSpPr>
        <xdr:cNvPr id="350" name="正方形/長方形 349">
          <a:extLst>
            <a:ext uri="{FF2B5EF4-FFF2-40B4-BE49-F238E27FC236}">
              <a16:creationId xmlns:a16="http://schemas.microsoft.com/office/drawing/2014/main" id="{00000000-0008-0000-0300-00005E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textlink="">
      <xdr:nvSpPr>
        <xdr:cNvPr id="351" name="正方形/長方形 350">
          <a:extLst>
            <a:ext uri="{FF2B5EF4-FFF2-40B4-BE49-F238E27FC236}">
              <a16:creationId xmlns:a16="http://schemas.microsoft.com/office/drawing/2014/main" id="{00000000-0008-0000-0300-00005F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textlink="">
      <xdr:nvSpPr>
        <xdr:cNvPr id="352" name="正方形/長方形 351">
          <a:extLst>
            <a:ext uri="{FF2B5EF4-FFF2-40B4-BE49-F238E27FC236}">
              <a16:creationId xmlns:a16="http://schemas.microsoft.com/office/drawing/2014/main" id="{00000000-0008-0000-0300-000060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textlink="">
      <xdr:nvSpPr>
        <xdr:cNvPr id="353" name="正方形/長方形 352">
          <a:extLst>
            <a:ext uri="{FF2B5EF4-FFF2-40B4-BE49-F238E27FC236}">
              <a16:creationId xmlns:a16="http://schemas.microsoft.com/office/drawing/2014/main" id="{00000000-0008-0000-0300-000061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textlink="">
      <xdr:nvSpPr>
        <xdr:cNvPr id="354" name="正方形/長方形 353">
          <a:extLst>
            <a:ext uri="{FF2B5EF4-FFF2-40B4-BE49-F238E27FC236}">
              <a16:creationId xmlns:a16="http://schemas.microsoft.com/office/drawing/2014/main" id="{00000000-0008-0000-0300-000062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100</xdr:col>
      <xdr:colOff>127000</xdr:colOff>
      <xdr:row>31</xdr:row>
      <xdr:rowOff>146050</xdr:rowOff>
    </xdr:from>
    <xdr:to>
      <xdr:col>106</xdr:col>
      <xdr:colOff>139700</xdr:colOff>
      <xdr:row>33</xdr:row>
      <xdr:rowOff>57150</xdr:rowOff>
    </xdr:to>
    <xdr:sp textlink="">
      <xdr:nvSpPr>
        <xdr:cNvPr id="355" name="正方形/長方形 354">
          <a:extLst>
            <a:ext uri="{FF2B5EF4-FFF2-40B4-BE49-F238E27FC236}">
              <a16:creationId xmlns:a16="http://schemas.microsoft.com/office/drawing/2014/main" id="{00000000-0008-0000-0300-000063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textlink="">
      <xdr:nvSpPr>
        <xdr:cNvPr id="356" name="正方形/長方形 355">
          <a:extLst>
            <a:ext uri="{FF2B5EF4-FFF2-40B4-BE49-F238E27FC236}">
              <a16:creationId xmlns:a16="http://schemas.microsoft.com/office/drawing/2014/main" id="{00000000-0008-0000-0300-000064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textlink="">
      <xdr:nvSpPr>
        <xdr:cNvPr id="357" name="正方形/長方形 356">
          <a:extLst>
            <a:ext uri="{FF2B5EF4-FFF2-40B4-BE49-F238E27FC236}">
              <a16:creationId xmlns:a16="http://schemas.microsoft.com/office/drawing/2014/main" id="{00000000-0008-0000-0300-000065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textlink="">
      <xdr:nvSpPr>
        <xdr:cNvPr id="358" name="正方形/長方形 357">
          <a:extLst>
            <a:ext uri="{FF2B5EF4-FFF2-40B4-BE49-F238E27FC236}">
              <a16:creationId xmlns:a16="http://schemas.microsoft.com/office/drawing/2014/main" id="{00000000-0008-0000-0300-000066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textlink="" fLocksText="0">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b="0" i="0" baseline="0">
              <a:solidFill>
                <a:schemeClr val="tx1"/>
              </a:solidFill>
              <a:effectLst/>
              <a:latin typeface="ＭＳ ゴシック" panose="020B0609070205080204" pitchFamily="49" charset="-128"/>
              <a:ea typeface="ＭＳ ゴシック" panose="020B0609070205080204" pitchFamily="49" charset="-128"/>
              <a:cs typeface="+mn-cs"/>
            </a:rPr>
            <a:t>実質公債費比率は、昨年度から</a:t>
          </a:r>
          <a:r>
            <a:rPr kumimoji="1" lang="en-US" altLang="ja-JP" sz="1100" b="0" i="0" baseline="0">
              <a:solidFill>
                <a:schemeClr val="tx1"/>
              </a:solidFill>
              <a:effectLst/>
              <a:latin typeface="ＭＳ ゴシック" panose="020B0609070205080204" pitchFamily="49" charset="-128"/>
              <a:ea typeface="ＭＳ ゴシック" panose="020B0609070205080204" pitchFamily="49" charset="-128"/>
              <a:cs typeface="+mn-cs"/>
            </a:rPr>
            <a:t>0.7</a:t>
          </a:r>
          <a:r>
            <a:rPr kumimoji="1" lang="ja-JP" altLang="en-US" sz="1100" b="0" i="0" baseline="0">
              <a:solidFill>
                <a:schemeClr val="tx1"/>
              </a:solidFill>
              <a:effectLst/>
              <a:latin typeface="ＭＳ ゴシック" panose="020B0609070205080204" pitchFamily="49" charset="-128"/>
              <a:ea typeface="ＭＳ ゴシック" panose="020B0609070205080204" pitchFamily="49" charset="-128"/>
              <a:cs typeface="+mn-cs"/>
            </a:rPr>
            <a:t>ポイント</a:t>
          </a:r>
          <a:r>
            <a:rPr kumimoji="1" lang="ja-JP" altLang="ja-JP" sz="1100" b="0" i="0" baseline="0">
              <a:solidFill>
                <a:schemeClr val="tx1"/>
              </a:solidFill>
              <a:effectLst/>
              <a:latin typeface="ＭＳ ゴシック" panose="020B0609070205080204" pitchFamily="49" charset="-128"/>
              <a:ea typeface="ＭＳ ゴシック" panose="020B0609070205080204" pitchFamily="49" charset="-128"/>
              <a:cs typeface="+mn-cs"/>
            </a:rPr>
            <a:t>増となったが、類似団体平均は</a:t>
          </a:r>
          <a:r>
            <a:rPr kumimoji="1" lang="en-US" altLang="ja-JP" sz="1100" b="0" i="0" baseline="0">
              <a:solidFill>
                <a:schemeClr val="tx1"/>
              </a:solidFill>
              <a:effectLst/>
              <a:latin typeface="ＭＳ ゴシック" panose="020B0609070205080204" pitchFamily="49" charset="-128"/>
              <a:ea typeface="ＭＳ ゴシック" panose="020B0609070205080204" pitchFamily="49" charset="-128"/>
              <a:cs typeface="+mn-cs"/>
            </a:rPr>
            <a:t>0.6</a:t>
          </a:r>
          <a:r>
            <a:rPr kumimoji="1" lang="ja-JP" altLang="en-US" sz="1100" b="0" i="0" baseline="0">
              <a:solidFill>
                <a:schemeClr val="tx1"/>
              </a:solidFill>
              <a:effectLst/>
              <a:latin typeface="ＭＳ ゴシック" panose="020B0609070205080204" pitchFamily="49" charset="-128"/>
              <a:ea typeface="ＭＳ ゴシック" panose="020B0609070205080204" pitchFamily="49" charset="-128"/>
              <a:cs typeface="+mn-cs"/>
            </a:rPr>
            <a:t>ポイント</a:t>
          </a:r>
          <a:r>
            <a:rPr kumimoji="1" lang="ja-JP" altLang="ja-JP" sz="1100" b="0" i="0" baseline="0">
              <a:solidFill>
                <a:schemeClr val="tx1"/>
              </a:solidFill>
              <a:effectLst/>
              <a:latin typeface="ＭＳ ゴシック" panose="020B0609070205080204" pitchFamily="49" charset="-128"/>
              <a:ea typeface="ＭＳ ゴシック" panose="020B0609070205080204" pitchFamily="49" charset="-128"/>
              <a:cs typeface="+mn-cs"/>
            </a:rPr>
            <a:t>下回る結果となった。本年度の単年度比率は</a:t>
          </a:r>
          <a:r>
            <a:rPr kumimoji="1" lang="en-US" altLang="ja-JP" sz="1100" b="0" i="0" baseline="0">
              <a:solidFill>
                <a:schemeClr val="tx1"/>
              </a:solidFill>
              <a:effectLst/>
              <a:latin typeface="ＭＳ ゴシック" panose="020B0609070205080204" pitchFamily="49" charset="-128"/>
              <a:ea typeface="ＭＳ ゴシック" panose="020B0609070205080204" pitchFamily="49" charset="-128"/>
              <a:cs typeface="+mn-cs"/>
            </a:rPr>
            <a:t>6.8</a:t>
          </a:r>
          <a:r>
            <a:rPr kumimoji="1" lang="ja-JP" altLang="ja-JP" sz="1100" b="0" i="0" baseline="0">
              <a:solidFill>
                <a:schemeClr val="tx1"/>
              </a:solidFill>
              <a:effectLst/>
              <a:latin typeface="ＭＳ ゴシック" panose="020B0609070205080204" pitchFamily="49" charset="-128"/>
              <a:ea typeface="ＭＳ ゴシック" panose="020B0609070205080204" pitchFamily="49" charset="-128"/>
              <a:cs typeface="+mn-cs"/>
            </a:rPr>
            <a:t>％である。平成</a:t>
          </a:r>
          <a:r>
            <a:rPr kumimoji="1" lang="en-US" altLang="ja-JP" sz="1100" b="0" i="0" baseline="0">
              <a:solidFill>
                <a:schemeClr val="tx1"/>
              </a:solidFill>
              <a:effectLst/>
              <a:latin typeface="ＭＳ ゴシック" panose="020B0609070205080204" pitchFamily="49" charset="-128"/>
              <a:ea typeface="ＭＳ ゴシック" panose="020B0609070205080204" pitchFamily="49" charset="-128"/>
              <a:cs typeface="+mn-cs"/>
            </a:rPr>
            <a:t>30</a:t>
          </a:r>
          <a:r>
            <a:rPr kumimoji="1" lang="ja-JP" altLang="ja-JP" sz="1100" b="0" i="0" baseline="0">
              <a:solidFill>
                <a:schemeClr val="tx1"/>
              </a:solidFill>
              <a:effectLst/>
              <a:latin typeface="ＭＳ ゴシック" panose="020B0609070205080204" pitchFamily="49" charset="-128"/>
              <a:ea typeface="ＭＳ ゴシック" panose="020B0609070205080204" pitchFamily="49" charset="-128"/>
              <a:cs typeface="+mn-cs"/>
            </a:rPr>
            <a:t>年度借入の臨時財政対策債（</a:t>
          </a:r>
          <a:r>
            <a:rPr kumimoji="1" lang="en-US" altLang="ja-JP" sz="1100" b="0" i="0" baseline="0">
              <a:solidFill>
                <a:schemeClr val="tx1"/>
              </a:solidFill>
              <a:effectLst/>
              <a:latin typeface="ＭＳ ゴシック" panose="020B0609070205080204" pitchFamily="49" charset="-128"/>
              <a:ea typeface="ＭＳ ゴシック" panose="020B0609070205080204" pitchFamily="49" charset="-128"/>
              <a:cs typeface="+mn-cs"/>
            </a:rPr>
            <a:t>16.9</a:t>
          </a:r>
          <a:r>
            <a:rPr kumimoji="1" lang="ja-JP" altLang="ja-JP" sz="1100" b="0" i="0" baseline="0">
              <a:solidFill>
                <a:schemeClr val="tx1"/>
              </a:solidFill>
              <a:effectLst/>
              <a:latin typeface="ＭＳ ゴシック" panose="020B0609070205080204" pitchFamily="49" charset="-128"/>
              <a:ea typeface="ＭＳ ゴシック" panose="020B0609070205080204" pitchFamily="49" charset="-128"/>
              <a:cs typeface="+mn-cs"/>
            </a:rPr>
            <a:t>百万円）、町営住宅東原団地整備事業（</a:t>
          </a:r>
          <a:r>
            <a:rPr kumimoji="1" lang="en-US" altLang="ja-JP" sz="1100" b="0" i="0" baseline="0">
              <a:solidFill>
                <a:schemeClr val="tx1"/>
              </a:solidFill>
              <a:effectLst/>
              <a:latin typeface="ＭＳ ゴシック" panose="020B0609070205080204" pitchFamily="49" charset="-128"/>
              <a:ea typeface="ＭＳ ゴシック" panose="020B0609070205080204" pitchFamily="49" charset="-128"/>
              <a:cs typeface="+mn-cs"/>
            </a:rPr>
            <a:t>15</a:t>
          </a:r>
          <a:r>
            <a:rPr kumimoji="1" lang="ja-JP" altLang="ja-JP" sz="1100" b="0" i="0" baseline="0">
              <a:solidFill>
                <a:schemeClr val="tx1"/>
              </a:solidFill>
              <a:effectLst/>
              <a:latin typeface="ＭＳ ゴシック" panose="020B0609070205080204" pitchFamily="49" charset="-128"/>
              <a:ea typeface="ＭＳ ゴシック" panose="020B0609070205080204" pitchFamily="49" charset="-128"/>
              <a:cs typeface="+mn-cs"/>
            </a:rPr>
            <a:t>百万円）などの元金償還が始まり、分子が増となったことに加え、</a:t>
          </a:r>
          <a:r>
            <a:rPr kumimoji="1" lang="ja-JP" altLang="ja-JP" sz="1100">
              <a:solidFill>
                <a:schemeClr val="tx1"/>
              </a:solidFill>
              <a:effectLst/>
              <a:latin typeface="ＭＳ ゴシック" panose="020B0609070205080204" pitchFamily="49" charset="-128"/>
              <a:ea typeface="ＭＳ ゴシック" panose="020B0609070205080204" pitchFamily="49" charset="-128"/>
              <a:cs typeface="+mn-cs"/>
            </a:rPr>
            <a:t>臨時財政対策債発行可能額の減の影響で</a:t>
          </a:r>
          <a:r>
            <a:rPr kumimoji="1" lang="ja-JP" altLang="ja-JP" sz="1100" b="0" i="0" baseline="0">
              <a:solidFill>
                <a:schemeClr val="tx1"/>
              </a:solidFill>
              <a:effectLst/>
              <a:latin typeface="ＭＳ ゴシック" panose="020B0609070205080204" pitchFamily="49" charset="-128"/>
              <a:ea typeface="ＭＳ ゴシック" panose="020B0609070205080204" pitchFamily="49" charset="-128"/>
              <a:cs typeface="+mn-cs"/>
            </a:rPr>
            <a:t>分母が減となったことにより、年度比としては増となった。</a:t>
          </a:r>
          <a:endParaRPr lang="ja-JP" altLang="ja-JP" sz="1400">
            <a:solidFill>
              <a:schemeClr val="tx1"/>
            </a:solidFill>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b="0" i="0" baseline="0">
              <a:solidFill>
                <a:schemeClr val="tx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tx1"/>
              </a:solidFill>
              <a:effectLst/>
              <a:latin typeface="ＭＳ ゴシック" panose="020B0609070205080204" pitchFamily="49" charset="-128"/>
              <a:ea typeface="ＭＳ ゴシック" panose="020B0609070205080204" pitchFamily="49" charset="-128"/>
              <a:cs typeface="+mn-cs"/>
            </a:rPr>
            <a:t>今後は、臨時財政対策債の</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償還額が減少するものの、投資的事業の借入が増えるため、横ばいで推移するものと見込んでいる。</a:t>
          </a:r>
          <a:endParaRPr lang="ja-JP" altLang="ja-JP" sz="1400">
            <a:effectLst/>
            <a:latin typeface="ＭＳ ゴシック" panose="020B0609070205080204" pitchFamily="49" charset="-128"/>
            <a:ea typeface="ＭＳ ゴシック" panose="020B0609070205080204" pitchFamily="49"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textlink="">
      <xdr:nvSpPr>
        <xdr:cNvPr id="375" name="公債費負担の状況グラフ枠">
          <a:extLst>
            <a:ext uri="{FF2B5EF4-FFF2-40B4-BE49-F238E27FC236}">
              <a16:creationId xmlns:a16="http://schemas.microsoft.com/office/drawing/2014/main" id="{00000000-0008-0000-0300-000077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109583</xdr:rowOff>
    </xdr:from>
    <xdr:to>
      <xdr:col>81</xdr:col>
      <xdr:colOff>44450</xdr:colOff>
      <xdr:row>44</xdr:row>
      <xdr:rowOff>109946</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flipV="1">
          <a:off x="17018000" y="6281783"/>
          <a:ext cx="0" cy="13719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82023</xdr:rowOff>
    </xdr:from>
    <xdr:ext cx="762000" cy="259045"/>
    <xdr:sp textlink="">
      <xdr:nvSpPr>
        <xdr:cNvPr id="377" name="公債費負担の状況最小値テキスト">
          <a:extLst>
            <a:ext uri="{FF2B5EF4-FFF2-40B4-BE49-F238E27FC236}">
              <a16:creationId xmlns:a16="http://schemas.microsoft.com/office/drawing/2014/main" id="{00000000-0008-0000-0300-000079010000}"/>
            </a:ext>
          </a:extLst>
        </xdr:cNvPr>
        <xdr:cNvSpPr txBox="1"/>
      </xdr:nvSpPr>
      <xdr:spPr>
        <a:xfrm>
          <a:off x="17106900" y="7625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109946</xdr:rowOff>
    </xdr:from>
    <xdr:to>
      <xdr:col>81</xdr:col>
      <xdr:colOff>133350</xdr:colOff>
      <xdr:row>44</xdr:row>
      <xdr:rowOff>109946</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7653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24510</xdr:rowOff>
    </xdr:from>
    <xdr:ext cx="762000" cy="259045"/>
    <xdr:sp textlink="">
      <xdr:nvSpPr>
        <xdr:cNvPr id="379" name="公債費負担の状況最大値テキスト">
          <a:extLst>
            <a:ext uri="{FF2B5EF4-FFF2-40B4-BE49-F238E27FC236}">
              <a16:creationId xmlns:a16="http://schemas.microsoft.com/office/drawing/2014/main" id="{00000000-0008-0000-0300-00007B010000}"/>
            </a:ext>
          </a:extLst>
        </xdr:cNvPr>
        <xdr:cNvSpPr txBox="1"/>
      </xdr:nvSpPr>
      <xdr:spPr>
        <a:xfrm>
          <a:off x="17106900" y="6025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109583</xdr:rowOff>
    </xdr:from>
    <xdr:to>
      <xdr:col>81</xdr:col>
      <xdr:colOff>133350</xdr:colOff>
      <xdr:row>36</xdr:row>
      <xdr:rowOff>109583</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62817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146776</xdr:rowOff>
    </xdr:from>
    <xdr:to>
      <xdr:col>81</xdr:col>
      <xdr:colOff>44450</xdr:colOff>
      <xdr:row>40</xdr:row>
      <xdr:rowOff>23585</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6179800" y="6833326"/>
          <a:ext cx="838200" cy="48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157678</xdr:rowOff>
    </xdr:from>
    <xdr:ext cx="762000" cy="259045"/>
    <xdr:sp textlink="">
      <xdr:nvSpPr>
        <xdr:cNvPr id="382" name="公債費負担の状況平均値テキスト">
          <a:extLst>
            <a:ext uri="{FF2B5EF4-FFF2-40B4-BE49-F238E27FC236}">
              <a16:creationId xmlns:a16="http://schemas.microsoft.com/office/drawing/2014/main" id="{00000000-0008-0000-0300-00007E010000}"/>
            </a:ext>
          </a:extLst>
        </xdr:cNvPr>
        <xdr:cNvSpPr txBox="1"/>
      </xdr:nvSpPr>
      <xdr:spPr>
        <a:xfrm>
          <a:off x="17106900" y="68442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14151</xdr:rowOff>
    </xdr:from>
    <xdr:to>
      <xdr:col>81</xdr:col>
      <xdr:colOff>95250</xdr:colOff>
      <xdr:row>40</xdr:row>
      <xdr:rowOff>115751</xdr:rowOff>
    </xdr:to>
    <xdr:sp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967200" y="687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119199</xdr:rowOff>
    </xdr:from>
    <xdr:to>
      <xdr:col>77</xdr:col>
      <xdr:colOff>44450</xdr:colOff>
      <xdr:row>39</xdr:row>
      <xdr:rowOff>146776</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5290800" y="6805749"/>
          <a:ext cx="889000" cy="27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164919</xdr:rowOff>
    </xdr:from>
    <xdr:to>
      <xdr:col>77</xdr:col>
      <xdr:colOff>95250</xdr:colOff>
      <xdr:row>40</xdr:row>
      <xdr:rowOff>95069</xdr:rowOff>
    </xdr:to>
    <xdr:sp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129000" y="6851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79846</xdr:rowOff>
    </xdr:from>
    <xdr:ext cx="736600" cy="259045"/>
    <xdr:sp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5798800" y="69378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84727</xdr:rowOff>
    </xdr:from>
    <xdr:to>
      <xdr:col>72</xdr:col>
      <xdr:colOff>203200</xdr:colOff>
      <xdr:row>39</xdr:row>
      <xdr:rowOff>119199</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a:off x="14401800" y="6771277"/>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363</xdr:rowOff>
    </xdr:from>
    <xdr:to>
      <xdr:col>73</xdr:col>
      <xdr:colOff>44450</xdr:colOff>
      <xdr:row>40</xdr:row>
      <xdr:rowOff>101963</xdr:rowOff>
    </xdr:to>
    <xdr:sp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5240000" y="6858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86740</xdr:rowOff>
    </xdr:from>
    <xdr:ext cx="762000" cy="259045"/>
    <xdr:sp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4909800" y="6944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64044</xdr:rowOff>
    </xdr:from>
    <xdr:to>
      <xdr:col>68</xdr:col>
      <xdr:colOff>152400</xdr:colOff>
      <xdr:row>39</xdr:row>
      <xdr:rowOff>84727</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a:off x="13512800" y="6750594"/>
          <a:ext cx="88900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14151</xdr:rowOff>
    </xdr:from>
    <xdr:to>
      <xdr:col>68</xdr:col>
      <xdr:colOff>203200</xdr:colOff>
      <xdr:row>40</xdr:row>
      <xdr:rowOff>115751</xdr:rowOff>
    </xdr:to>
    <xdr:sp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4351000" y="687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100528</xdr:rowOff>
    </xdr:from>
    <xdr:ext cx="762000" cy="259045"/>
    <xdr:sp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020800" y="6958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27940</xdr:rowOff>
    </xdr:from>
    <xdr:to>
      <xdr:col>64</xdr:col>
      <xdr:colOff>152400</xdr:colOff>
      <xdr:row>40</xdr:row>
      <xdr:rowOff>129540</xdr:rowOff>
    </xdr:to>
    <xdr:sp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3462000" y="688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114317</xdr:rowOff>
    </xdr:from>
    <xdr:ext cx="762000" cy="259045"/>
    <xdr:sp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3131800" y="6972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144235</xdr:rowOff>
    </xdr:from>
    <xdr:to>
      <xdr:col>81</xdr:col>
      <xdr:colOff>95250</xdr:colOff>
      <xdr:row>40</xdr:row>
      <xdr:rowOff>74385</xdr:rowOff>
    </xdr:to>
    <xdr:sp textlink="">
      <xdr:nvSpPr>
        <xdr:cNvPr id="400" name="楕円 399">
          <a:extLst>
            <a:ext uri="{FF2B5EF4-FFF2-40B4-BE49-F238E27FC236}">
              <a16:creationId xmlns:a16="http://schemas.microsoft.com/office/drawing/2014/main" id="{00000000-0008-0000-0300-000090010000}"/>
            </a:ext>
          </a:extLst>
        </xdr:cNvPr>
        <xdr:cNvSpPr/>
      </xdr:nvSpPr>
      <xdr:spPr>
        <a:xfrm>
          <a:off x="16967200" y="6830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160762</xdr:rowOff>
    </xdr:from>
    <xdr:ext cx="762000" cy="259045"/>
    <xdr:sp textlink="">
      <xdr:nvSpPr>
        <xdr:cNvPr id="401" name="公債費負担の状況該当値テキスト">
          <a:extLst>
            <a:ext uri="{FF2B5EF4-FFF2-40B4-BE49-F238E27FC236}">
              <a16:creationId xmlns:a16="http://schemas.microsoft.com/office/drawing/2014/main" id="{00000000-0008-0000-0300-000091010000}"/>
            </a:ext>
          </a:extLst>
        </xdr:cNvPr>
        <xdr:cNvSpPr txBox="1"/>
      </xdr:nvSpPr>
      <xdr:spPr>
        <a:xfrm>
          <a:off x="17106900" y="6675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95976</xdr:rowOff>
    </xdr:from>
    <xdr:to>
      <xdr:col>77</xdr:col>
      <xdr:colOff>95250</xdr:colOff>
      <xdr:row>40</xdr:row>
      <xdr:rowOff>26126</xdr:rowOff>
    </xdr:to>
    <xdr:sp textlink="">
      <xdr:nvSpPr>
        <xdr:cNvPr id="402" name="楕円 401">
          <a:extLst>
            <a:ext uri="{FF2B5EF4-FFF2-40B4-BE49-F238E27FC236}">
              <a16:creationId xmlns:a16="http://schemas.microsoft.com/office/drawing/2014/main" id="{00000000-0008-0000-0300-000092010000}"/>
            </a:ext>
          </a:extLst>
        </xdr:cNvPr>
        <xdr:cNvSpPr/>
      </xdr:nvSpPr>
      <xdr:spPr>
        <a:xfrm>
          <a:off x="16129000" y="6782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36303</xdr:rowOff>
    </xdr:from>
    <xdr:ext cx="736600" cy="259045"/>
    <xdr:sp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5798800" y="65514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68399</xdr:rowOff>
    </xdr:from>
    <xdr:to>
      <xdr:col>73</xdr:col>
      <xdr:colOff>44450</xdr:colOff>
      <xdr:row>39</xdr:row>
      <xdr:rowOff>169999</xdr:rowOff>
    </xdr:to>
    <xdr:sp textlink="">
      <xdr:nvSpPr>
        <xdr:cNvPr id="404" name="楕円 403">
          <a:extLst>
            <a:ext uri="{FF2B5EF4-FFF2-40B4-BE49-F238E27FC236}">
              <a16:creationId xmlns:a16="http://schemas.microsoft.com/office/drawing/2014/main" id="{00000000-0008-0000-0300-000094010000}"/>
            </a:ext>
          </a:extLst>
        </xdr:cNvPr>
        <xdr:cNvSpPr/>
      </xdr:nvSpPr>
      <xdr:spPr>
        <a:xfrm>
          <a:off x="15240000" y="6754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8726</xdr:rowOff>
    </xdr:from>
    <xdr:ext cx="762000" cy="259045"/>
    <xdr:sp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909800" y="65238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33927</xdr:rowOff>
    </xdr:from>
    <xdr:to>
      <xdr:col>68</xdr:col>
      <xdr:colOff>203200</xdr:colOff>
      <xdr:row>39</xdr:row>
      <xdr:rowOff>135527</xdr:rowOff>
    </xdr:to>
    <xdr:sp textlink="">
      <xdr:nvSpPr>
        <xdr:cNvPr id="406" name="楕円 405">
          <a:extLst>
            <a:ext uri="{FF2B5EF4-FFF2-40B4-BE49-F238E27FC236}">
              <a16:creationId xmlns:a16="http://schemas.microsoft.com/office/drawing/2014/main" id="{00000000-0008-0000-0300-000096010000}"/>
            </a:ext>
          </a:extLst>
        </xdr:cNvPr>
        <xdr:cNvSpPr/>
      </xdr:nvSpPr>
      <xdr:spPr>
        <a:xfrm>
          <a:off x="14351000" y="6720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145704</xdr:rowOff>
    </xdr:from>
    <xdr:ext cx="762000" cy="259045"/>
    <xdr:sp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020800" y="64893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13244</xdr:rowOff>
    </xdr:from>
    <xdr:to>
      <xdr:col>64</xdr:col>
      <xdr:colOff>152400</xdr:colOff>
      <xdr:row>39</xdr:row>
      <xdr:rowOff>114844</xdr:rowOff>
    </xdr:to>
    <xdr:sp textlink="">
      <xdr:nvSpPr>
        <xdr:cNvPr id="408" name="楕円 407">
          <a:extLst>
            <a:ext uri="{FF2B5EF4-FFF2-40B4-BE49-F238E27FC236}">
              <a16:creationId xmlns:a16="http://schemas.microsoft.com/office/drawing/2014/main" id="{00000000-0008-0000-0300-000098010000}"/>
            </a:ext>
          </a:extLst>
        </xdr:cNvPr>
        <xdr:cNvSpPr/>
      </xdr:nvSpPr>
      <xdr:spPr>
        <a:xfrm>
          <a:off x="13462000" y="6699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125021</xdr:rowOff>
    </xdr:from>
    <xdr:ext cx="762000" cy="259045"/>
    <xdr:sp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131800" y="6468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textlink="">
      <xdr:nvSpPr>
        <xdr:cNvPr id="410" name="正方形/長方形 409">
          <a:extLst>
            <a:ext uri="{FF2B5EF4-FFF2-40B4-BE49-F238E27FC236}">
              <a16:creationId xmlns:a16="http://schemas.microsoft.com/office/drawing/2014/main" id="{00000000-0008-0000-0300-00009A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textlink="">
      <xdr:nvSpPr>
        <xdr:cNvPr id="414" name="正方形/長方形 413">
          <a:extLst>
            <a:ext uri="{FF2B5EF4-FFF2-40B4-BE49-F238E27FC236}">
              <a16:creationId xmlns:a16="http://schemas.microsoft.com/office/drawing/2014/main" id="{00000000-0008-0000-0300-00009E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textlink="">
      <xdr:nvSpPr>
        <xdr:cNvPr id="416" name="正方形/長方形 415">
          <a:extLst>
            <a:ext uri="{FF2B5EF4-FFF2-40B4-BE49-F238E27FC236}">
              <a16:creationId xmlns:a16="http://schemas.microsoft.com/office/drawing/2014/main" id="{00000000-0008-0000-0300-0000A0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100</xdr:col>
      <xdr:colOff>127000</xdr:colOff>
      <xdr:row>9</xdr:row>
      <xdr:rowOff>107950</xdr:rowOff>
    </xdr:from>
    <xdr:to>
      <xdr:col>106</xdr:col>
      <xdr:colOff>139700</xdr:colOff>
      <xdr:row>11</xdr:row>
      <xdr:rowOff>19050</xdr:rowOff>
    </xdr:to>
    <xdr:sp textlink="">
      <xdr:nvSpPr>
        <xdr:cNvPr id="418" name="正方形/長方形 417">
          <a:extLst>
            <a:ext uri="{FF2B5EF4-FFF2-40B4-BE49-F238E27FC236}">
              <a16:creationId xmlns:a16="http://schemas.microsoft.com/office/drawing/2014/main" id="{00000000-0008-0000-0300-0000A2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textlink="">
      <xdr:nvSpPr>
        <xdr:cNvPr id="419" name="正方形/長方形 418">
          <a:extLst>
            <a:ext uri="{FF2B5EF4-FFF2-40B4-BE49-F238E27FC236}">
              <a16:creationId xmlns:a16="http://schemas.microsoft.com/office/drawing/2014/main" id="{00000000-0008-0000-0300-0000A3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textlink="">
      <xdr:nvSpPr>
        <xdr:cNvPr id="421" name="正方形/長方形 420">
          <a:extLst>
            <a:ext uri="{FF2B5EF4-FFF2-40B4-BE49-F238E27FC236}">
              <a16:creationId xmlns:a16="http://schemas.microsoft.com/office/drawing/2014/main" id="{00000000-0008-0000-0300-0000A5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textlink="" fLocksText="0">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a:solidFill>
                <a:schemeClr val="tx1"/>
              </a:solidFill>
              <a:effectLst/>
              <a:latin typeface="ＭＳ ゴシック" panose="020B0609070205080204" pitchFamily="49" charset="-128"/>
              <a:ea typeface="ＭＳ ゴシック" panose="020B0609070205080204" pitchFamily="49" charset="-128"/>
              <a:cs typeface="+mn-cs"/>
            </a:rPr>
            <a:t>将来負担比率については、昨年度に引き続き該当数値なしとなった。</a:t>
          </a:r>
          <a:endParaRPr lang="ja-JP" altLang="ja-JP" sz="1000">
            <a:solidFill>
              <a:schemeClr val="tx1"/>
            </a:solidFill>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000">
              <a:solidFill>
                <a:schemeClr val="tx1"/>
              </a:solidFill>
              <a:effectLst/>
              <a:latin typeface="ＭＳ ゴシック" panose="020B0609070205080204" pitchFamily="49" charset="-128"/>
              <a:ea typeface="ＭＳ ゴシック" panose="020B0609070205080204" pitchFamily="49" charset="-128"/>
              <a:cs typeface="+mn-cs"/>
            </a:rPr>
            <a:t>　分子の将来負担額については、地方債現在高の減により前年度と比較して</a:t>
          </a:r>
          <a:r>
            <a:rPr kumimoji="1" lang="en-US" altLang="ja-JP" sz="1000">
              <a:solidFill>
                <a:schemeClr val="tx1"/>
              </a:solidFill>
              <a:effectLst/>
              <a:latin typeface="ＭＳ ゴシック" panose="020B0609070205080204" pitchFamily="49" charset="-128"/>
              <a:ea typeface="ＭＳ ゴシック" panose="020B0609070205080204" pitchFamily="49" charset="-128"/>
              <a:cs typeface="+mn-cs"/>
            </a:rPr>
            <a:t>4.7</a:t>
          </a:r>
          <a:r>
            <a:rPr kumimoji="1" lang="ja-JP" altLang="en-US" sz="1000">
              <a:solidFill>
                <a:schemeClr val="tx1"/>
              </a:solidFill>
              <a:effectLst/>
              <a:latin typeface="ＭＳ ゴシック" panose="020B0609070205080204" pitchFamily="49" charset="-128"/>
              <a:ea typeface="ＭＳ ゴシック" panose="020B0609070205080204" pitchFamily="49" charset="-128"/>
              <a:cs typeface="+mn-cs"/>
            </a:rPr>
            <a:t>ポイント</a:t>
          </a:r>
          <a:r>
            <a:rPr kumimoji="1" lang="ja-JP" altLang="ja-JP" sz="1000">
              <a:solidFill>
                <a:schemeClr val="tx1"/>
              </a:solidFill>
              <a:effectLst/>
              <a:latin typeface="ＭＳ ゴシック" panose="020B0609070205080204" pitchFamily="49" charset="-128"/>
              <a:ea typeface="ＭＳ ゴシック" panose="020B0609070205080204" pitchFamily="49" charset="-128"/>
              <a:cs typeface="+mn-cs"/>
            </a:rPr>
            <a:t>減となった。　　</a:t>
          </a:r>
          <a:endParaRPr lang="ja-JP" altLang="ja-JP" sz="1000">
            <a:solidFill>
              <a:schemeClr val="tx1"/>
            </a:solidFill>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000">
              <a:solidFill>
                <a:schemeClr val="tx1"/>
              </a:solidFill>
              <a:effectLst/>
              <a:latin typeface="ＭＳ ゴシック" panose="020B0609070205080204" pitchFamily="49" charset="-128"/>
              <a:ea typeface="ＭＳ ゴシック" panose="020B0609070205080204" pitchFamily="49" charset="-128"/>
              <a:cs typeface="+mn-cs"/>
            </a:rPr>
            <a:t>　充当可能財源等については、充当可能特定歳入の減により、前年度と比較して</a:t>
          </a:r>
          <a:r>
            <a:rPr kumimoji="1" lang="en-US" altLang="ja-JP" sz="1000">
              <a:solidFill>
                <a:schemeClr val="tx1"/>
              </a:solidFill>
              <a:effectLst/>
              <a:latin typeface="ＭＳ ゴシック" panose="020B0609070205080204" pitchFamily="49" charset="-128"/>
              <a:ea typeface="ＭＳ ゴシック" panose="020B0609070205080204" pitchFamily="49" charset="-128"/>
              <a:cs typeface="+mn-cs"/>
            </a:rPr>
            <a:t>2.2</a:t>
          </a:r>
          <a:r>
            <a:rPr kumimoji="1" lang="ja-JP" altLang="ja-JP" sz="1000">
              <a:solidFill>
                <a:schemeClr val="tx1"/>
              </a:solidFill>
              <a:effectLst/>
              <a:latin typeface="ＭＳ ゴシック" panose="020B0609070205080204" pitchFamily="49" charset="-128"/>
              <a:ea typeface="ＭＳ ゴシック" panose="020B0609070205080204" pitchFamily="49" charset="-128"/>
              <a:cs typeface="+mn-cs"/>
            </a:rPr>
            <a:t>％減となった。分母としては、臨時財政対策債発行可能額の大幅減の影響で標準財政規模が減となったものの、分子の減が分母の減を上回る形となったことが昨年度と比較して減となった要因となる。</a:t>
          </a:r>
          <a:endParaRPr lang="ja-JP" altLang="ja-JP" sz="1000">
            <a:solidFill>
              <a:schemeClr val="tx1"/>
            </a:solidFill>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000">
              <a:solidFill>
                <a:schemeClr val="tx1"/>
              </a:solidFill>
              <a:effectLst/>
              <a:latin typeface="ＭＳ ゴシック" panose="020B0609070205080204" pitchFamily="49" charset="-128"/>
              <a:ea typeface="ＭＳ ゴシック" panose="020B0609070205080204" pitchFamily="49" charset="-128"/>
              <a:cs typeface="+mn-cs"/>
            </a:rPr>
            <a:t>　今後、各施設の老朽化に伴う大規模改修の実施が見込まれることから、基金残高の状況や将来コストを見据えたうえで、普通建設事業等を実施する必要がある。</a:t>
          </a:r>
          <a:endParaRPr lang="ja-JP" altLang="ja-JP" sz="1000">
            <a:solidFill>
              <a:schemeClr val="tx1"/>
            </a:solidFill>
            <a:effectLst/>
            <a:latin typeface="ＭＳ ゴシック" panose="020B0609070205080204" pitchFamily="49" charset="-128"/>
            <a:ea typeface="ＭＳ ゴシック" panose="020B0609070205080204" pitchFamily="49" charset="-128"/>
          </a:endParaRPr>
        </a:p>
        <a:p>
          <a:endParaRPr kumimoji="1" lang="ja-JP" altLang="en-US" sz="10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textlink="">
      <xdr:nvSpPr>
        <xdr:cNvPr id="439" name="将来負担の状況グラフ枠">
          <a:extLst>
            <a:ext uri="{FF2B5EF4-FFF2-40B4-BE49-F238E27FC236}">
              <a16:creationId xmlns:a16="http://schemas.microsoft.com/office/drawing/2014/main" id="{00000000-0008-0000-0300-0000B7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19897</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flipV="1">
          <a:off x="17018000" y="2313214"/>
          <a:ext cx="0" cy="16500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163424</xdr:rowOff>
    </xdr:from>
    <xdr:ext cx="762000" cy="259045"/>
    <xdr:sp textlink="">
      <xdr:nvSpPr>
        <xdr:cNvPr id="441" name="将来負担の状況最小値テキスト">
          <a:extLst>
            <a:ext uri="{FF2B5EF4-FFF2-40B4-BE49-F238E27FC236}">
              <a16:creationId xmlns:a16="http://schemas.microsoft.com/office/drawing/2014/main" id="{00000000-0008-0000-0300-0000B9010000}"/>
            </a:ext>
          </a:extLst>
        </xdr:cNvPr>
        <xdr:cNvSpPr txBox="1"/>
      </xdr:nvSpPr>
      <xdr:spPr>
        <a:xfrm>
          <a:off x="17106900" y="39353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19897</xdr:rowOff>
    </xdr:from>
    <xdr:to>
      <xdr:col>81</xdr:col>
      <xdr:colOff>133350</xdr:colOff>
      <xdr:row>23</xdr:row>
      <xdr:rowOff>19897</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39632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textlink="">
      <xdr:nvSpPr>
        <xdr:cNvPr id="443" name="将来負担の状況最大値テキスト">
          <a:extLst>
            <a:ext uri="{FF2B5EF4-FFF2-40B4-BE49-F238E27FC236}">
              <a16:creationId xmlns:a16="http://schemas.microsoft.com/office/drawing/2014/main" id="{00000000-0008-0000-0300-0000BB010000}"/>
            </a:ext>
          </a:extLst>
        </xdr:cNvPr>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24026</xdr:rowOff>
    </xdr:from>
    <xdr:ext cx="762000" cy="259045"/>
    <xdr:sp textlink="">
      <xdr:nvSpPr>
        <xdr:cNvPr id="445" name="将来負担の状況平均値テキスト">
          <a:extLst>
            <a:ext uri="{FF2B5EF4-FFF2-40B4-BE49-F238E27FC236}">
              <a16:creationId xmlns:a16="http://schemas.microsoft.com/office/drawing/2014/main" id="{00000000-0008-0000-0300-0000BD010000}"/>
            </a:ext>
          </a:extLst>
        </xdr:cNvPr>
        <xdr:cNvSpPr txBox="1"/>
      </xdr:nvSpPr>
      <xdr:spPr>
        <a:xfrm>
          <a:off x="17106900" y="225287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51949</xdr:rowOff>
    </xdr:from>
    <xdr:to>
      <xdr:col>81</xdr:col>
      <xdr:colOff>95250</xdr:colOff>
      <xdr:row>13</xdr:row>
      <xdr:rowOff>153549</xdr:rowOff>
    </xdr:to>
    <xdr:sp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6967200" y="2280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86421</xdr:rowOff>
    </xdr:from>
    <xdr:to>
      <xdr:col>77</xdr:col>
      <xdr:colOff>95250</xdr:colOff>
      <xdr:row>14</xdr:row>
      <xdr:rowOff>16571</xdr:rowOff>
    </xdr:to>
    <xdr:sp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129000" y="2315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26748</xdr:rowOff>
    </xdr:from>
    <xdr:ext cx="736600" cy="259045"/>
    <xdr:sp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5798800" y="20841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40217</xdr:rowOff>
    </xdr:from>
    <xdr:to>
      <xdr:col>73</xdr:col>
      <xdr:colOff>44450</xdr:colOff>
      <xdr:row>14</xdr:row>
      <xdr:rowOff>141817</xdr:rowOff>
    </xdr:to>
    <xdr:sp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5240000" y="2440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151994</xdr:rowOff>
    </xdr:from>
    <xdr:ext cx="762000" cy="259045"/>
    <xdr:sp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4909800" y="2209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95371</xdr:rowOff>
    </xdr:from>
    <xdr:to>
      <xdr:col>68</xdr:col>
      <xdr:colOff>203200</xdr:colOff>
      <xdr:row>15</xdr:row>
      <xdr:rowOff>25521</xdr:rowOff>
    </xdr:to>
    <xdr:sp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4351000" y="2495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35698</xdr:rowOff>
    </xdr:from>
    <xdr:ext cx="762000" cy="259045"/>
    <xdr:sp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4020800" y="2264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71241</xdr:rowOff>
    </xdr:from>
    <xdr:to>
      <xdr:col>64</xdr:col>
      <xdr:colOff>152400</xdr:colOff>
      <xdr:row>15</xdr:row>
      <xdr:rowOff>1391</xdr:rowOff>
    </xdr:to>
    <xdr:sp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3462000" y="2471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11568</xdr:rowOff>
    </xdr:from>
    <xdr:ext cx="762000" cy="259045"/>
    <xdr:sp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3131800" y="22404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宮崎県三股町</a:t>
          </a:r>
        </a:p>
      </xdr:txBody>
    </xdr:sp>
    <xdr:clientData/>
  </xdr:twoCellAnchor>
  <xdr:twoCellAnchor>
    <xdr:from>
      <xdr:col>81</xdr:col>
      <xdr:colOff>117475</xdr:colOff>
      <xdr:row>1</xdr:row>
      <xdr:rowOff>19050</xdr:rowOff>
    </xdr:from>
    <xdr:to>
      <xdr:col>94</xdr:col>
      <xdr:colOff>177800</xdr:colOff>
      <xdr:row>4</xdr:row>
      <xdr:rowOff>63500</xdr:rowOff>
    </xdr:to>
    <xdr:sp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25,992
25,818
110.02
12,884,152
12,159,849
484,988
6,339,920
6,930,699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98425</xdr:colOff>
      <xdr:row>28</xdr:row>
      <xdr:rowOff>152400</xdr:rowOff>
    </xdr:from>
    <xdr:to>
      <xdr:col>51</xdr:col>
      <xdr:colOff>22225</xdr:colOff>
      <xdr:row>30</xdr:row>
      <xdr:rowOff>63500</xdr:rowOff>
    </xdr:to>
    <xdr:sp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000">
              <a:solidFill>
                <a:schemeClr val="tx1"/>
              </a:solidFill>
              <a:effectLst/>
              <a:latin typeface="ＭＳ Ｐゴシック" panose="020B0600070205080204" pitchFamily="50" charset="-128"/>
              <a:ea typeface="ＭＳ Ｐゴシック" panose="020B0600070205080204" pitchFamily="50" charset="-128"/>
              <a:cs typeface="+mn-cs"/>
            </a:rPr>
            <a:t>人件費については昨年度比</a:t>
          </a:r>
          <a:r>
            <a:rPr kumimoji="1" lang="en-US" altLang="ja-JP" sz="1000">
              <a:solidFill>
                <a:schemeClr val="tx1"/>
              </a:solidFill>
              <a:effectLst/>
              <a:latin typeface="ＭＳ Ｐゴシック" panose="020B0600070205080204" pitchFamily="50" charset="-128"/>
              <a:ea typeface="ＭＳ Ｐゴシック" panose="020B0600070205080204" pitchFamily="50" charset="-128"/>
              <a:cs typeface="+mn-cs"/>
            </a:rPr>
            <a:t>1.2</a:t>
          </a:r>
          <a:r>
            <a:rPr kumimoji="1" lang="ja-JP" altLang="en-US" sz="1000">
              <a:solidFill>
                <a:schemeClr val="tx1"/>
              </a:solidFill>
              <a:effectLst/>
              <a:latin typeface="ＭＳ Ｐゴシック" panose="020B0600070205080204" pitchFamily="50" charset="-128"/>
              <a:ea typeface="ＭＳ Ｐゴシック" panose="020B0600070205080204" pitchFamily="50" charset="-128"/>
              <a:cs typeface="+mn-cs"/>
            </a:rPr>
            <a:t>ポイント</a:t>
          </a:r>
          <a:r>
            <a:rPr kumimoji="1" lang="ja-JP" altLang="ja-JP" sz="1000">
              <a:solidFill>
                <a:schemeClr val="tx1"/>
              </a:solidFill>
              <a:effectLst/>
              <a:latin typeface="ＭＳ Ｐゴシック" panose="020B0600070205080204" pitchFamily="50" charset="-128"/>
              <a:ea typeface="ＭＳ Ｐゴシック" panose="020B0600070205080204" pitchFamily="50" charset="-128"/>
              <a:cs typeface="+mn-cs"/>
            </a:rPr>
            <a:t>増となり、類似団体との比較においては</a:t>
          </a:r>
          <a:r>
            <a:rPr kumimoji="1" lang="en-US" altLang="ja-JP" sz="1000">
              <a:solidFill>
                <a:schemeClr val="tx1"/>
              </a:solidFill>
              <a:effectLst/>
              <a:latin typeface="ＭＳ Ｐゴシック" panose="020B0600070205080204" pitchFamily="50" charset="-128"/>
              <a:ea typeface="ＭＳ Ｐゴシック" panose="020B0600070205080204" pitchFamily="50" charset="-128"/>
              <a:cs typeface="+mn-cs"/>
            </a:rPr>
            <a:t>0.6</a:t>
          </a:r>
          <a:r>
            <a:rPr kumimoji="1" lang="ja-JP" altLang="en-US" sz="1000">
              <a:solidFill>
                <a:schemeClr val="tx1"/>
              </a:solidFill>
              <a:effectLst/>
              <a:latin typeface="ＭＳ Ｐゴシック" panose="020B0600070205080204" pitchFamily="50" charset="-128"/>
              <a:ea typeface="ＭＳ Ｐゴシック" panose="020B0600070205080204" pitchFamily="50" charset="-128"/>
              <a:cs typeface="+mn-cs"/>
            </a:rPr>
            <a:t>ポイント</a:t>
          </a:r>
          <a:r>
            <a:rPr kumimoji="1" lang="ja-JP" altLang="ja-JP" sz="1000">
              <a:solidFill>
                <a:schemeClr val="tx1"/>
              </a:solidFill>
              <a:effectLst/>
              <a:latin typeface="ＭＳ Ｐゴシック" panose="020B0600070205080204" pitchFamily="50" charset="-128"/>
              <a:ea typeface="ＭＳ Ｐゴシック" panose="020B0600070205080204" pitchFamily="50" charset="-128"/>
              <a:cs typeface="+mn-cs"/>
            </a:rPr>
            <a:t>低い水準となっている。また、昨年</a:t>
          </a:r>
          <a:r>
            <a:rPr kumimoji="1" lang="ja-JP" altLang="en-US" sz="1000">
              <a:solidFill>
                <a:schemeClr val="tx1"/>
              </a:solidFill>
              <a:effectLst/>
              <a:latin typeface="ＭＳ Ｐゴシック" panose="020B0600070205080204" pitchFamily="50" charset="-128"/>
              <a:ea typeface="ＭＳ Ｐゴシック" panose="020B0600070205080204" pitchFamily="50" charset="-128"/>
              <a:cs typeface="+mn-cs"/>
            </a:rPr>
            <a:t>度</a:t>
          </a:r>
          <a:r>
            <a:rPr kumimoji="1" lang="ja-JP" altLang="ja-JP" sz="1000">
              <a:solidFill>
                <a:schemeClr val="tx1"/>
              </a:solidFill>
              <a:effectLst/>
              <a:latin typeface="ＭＳ Ｐゴシック" panose="020B0600070205080204" pitchFamily="50" charset="-128"/>
              <a:ea typeface="ＭＳ Ｐゴシック" panose="020B0600070205080204" pitchFamily="50" charset="-128"/>
              <a:cs typeface="+mn-cs"/>
            </a:rPr>
            <a:t>同様全国及び県との比較においても平均を下回る結果である。</a:t>
          </a:r>
          <a:endParaRPr lang="ja-JP" altLang="ja-JP" sz="1000">
            <a:solidFill>
              <a:schemeClr val="tx1"/>
            </a:solidFill>
            <a:effectLst/>
            <a:latin typeface="ＭＳ Ｐゴシック" panose="020B0600070205080204" pitchFamily="50" charset="-128"/>
            <a:ea typeface="ＭＳ Ｐゴシック" panose="020B0600070205080204" pitchFamily="50" charset="-128"/>
          </a:endParaRPr>
        </a:p>
        <a:p>
          <a:r>
            <a:rPr kumimoji="1" lang="ja-JP" altLang="ja-JP" sz="1000">
              <a:solidFill>
                <a:schemeClr val="tx1"/>
              </a:solidFill>
              <a:effectLst/>
              <a:latin typeface="ＭＳ Ｐゴシック" panose="020B0600070205080204" pitchFamily="50" charset="-128"/>
              <a:ea typeface="ＭＳ Ｐゴシック" panose="020B0600070205080204" pitchFamily="50" charset="-128"/>
              <a:cs typeface="+mn-cs"/>
            </a:rPr>
            <a:t>　会計年度任用職員の人件費が</a:t>
          </a:r>
          <a:r>
            <a:rPr kumimoji="1" lang="en-US" altLang="ja-JP" sz="1000">
              <a:solidFill>
                <a:schemeClr val="tx1"/>
              </a:solidFill>
              <a:effectLst/>
              <a:latin typeface="ＭＳ Ｐゴシック" panose="020B0600070205080204" pitchFamily="50" charset="-128"/>
              <a:ea typeface="ＭＳ Ｐゴシック" panose="020B0600070205080204" pitchFamily="50" charset="-128"/>
              <a:cs typeface="+mn-cs"/>
            </a:rPr>
            <a:t>33,640</a:t>
          </a:r>
          <a:r>
            <a:rPr kumimoji="1" lang="ja-JP" altLang="ja-JP" sz="1000">
              <a:solidFill>
                <a:schemeClr val="tx1"/>
              </a:solidFill>
              <a:effectLst/>
              <a:latin typeface="ＭＳ Ｐゴシック" panose="020B0600070205080204" pitchFamily="50" charset="-128"/>
              <a:ea typeface="ＭＳ Ｐゴシック" panose="020B0600070205080204" pitchFamily="50" charset="-128"/>
              <a:cs typeface="+mn-cs"/>
            </a:rPr>
            <a:t>千円増となったことに加え、人事院勧告に伴って一般職員の給与が</a:t>
          </a:r>
          <a:r>
            <a:rPr kumimoji="1" lang="en-US" altLang="ja-JP" sz="1000">
              <a:solidFill>
                <a:schemeClr val="tx1"/>
              </a:solidFill>
              <a:effectLst/>
              <a:latin typeface="ＭＳ Ｐゴシック" panose="020B0600070205080204" pitchFamily="50" charset="-128"/>
              <a:ea typeface="ＭＳ Ｐゴシック" panose="020B0600070205080204" pitchFamily="50" charset="-128"/>
              <a:cs typeface="+mn-cs"/>
            </a:rPr>
            <a:t>32,372</a:t>
          </a:r>
          <a:r>
            <a:rPr kumimoji="1" lang="ja-JP" altLang="ja-JP" sz="1000">
              <a:solidFill>
                <a:schemeClr val="tx1"/>
              </a:solidFill>
              <a:effectLst/>
              <a:latin typeface="ＭＳ Ｐゴシック" panose="020B0600070205080204" pitchFamily="50" charset="-128"/>
              <a:ea typeface="ＭＳ Ｐゴシック" panose="020B0600070205080204" pitchFamily="50" charset="-128"/>
              <a:cs typeface="+mn-cs"/>
            </a:rPr>
            <a:t>千円増となったことなどにより、人件費としては</a:t>
          </a:r>
          <a:r>
            <a:rPr kumimoji="1" lang="en-US" altLang="ja-JP" sz="1000">
              <a:solidFill>
                <a:schemeClr val="tx1"/>
              </a:solidFill>
              <a:effectLst/>
              <a:latin typeface="ＭＳ Ｐゴシック" panose="020B0600070205080204" pitchFamily="50" charset="-128"/>
              <a:ea typeface="ＭＳ Ｐゴシック" panose="020B0600070205080204" pitchFamily="50" charset="-128"/>
              <a:cs typeface="+mn-cs"/>
            </a:rPr>
            <a:t>66,433</a:t>
          </a:r>
          <a:r>
            <a:rPr kumimoji="1" lang="ja-JP" altLang="ja-JP" sz="1000">
              <a:solidFill>
                <a:schemeClr val="tx1"/>
              </a:solidFill>
              <a:effectLst/>
              <a:latin typeface="ＭＳ Ｐゴシック" panose="020B0600070205080204" pitchFamily="50" charset="-128"/>
              <a:ea typeface="ＭＳ Ｐゴシック" panose="020B0600070205080204" pitchFamily="50" charset="-128"/>
              <a:cs typeface="+mn-cs"/>
            </a:rPr>
            <a:t>千円増となった。</a:t>
          </a:r>
          <a:endParaRPr lang="ja-JP" altLang="ja-JP" sz="1000">
            <a:solidFill>
              <a:schemeClr val="tx1"/>
            </a:solidFill>
            <a:effectLst/>
            <a:latin typeface="ＭＳ Ｐゴシック" panose="020B0600070205080204" pitchFamily="50" charset="-128"/>
            <a:ea typeface="ＭＳ Ｐゴシック" panose="020B0600070205080204" pitchFamily="50" charset="-128"/>
          </a:endParaRPr>
        </a:p>
        <a:p>
          <a:r>
            <a:rPr kumimoji="1" lang="ja-JP" altLang="en-US" sz="1000">
              <a:solidFill>
                <a:schemeClr val="tx1"/>
              </a:solidFill>
              <a:effectLst/>
              <a:latin typeface="ＭＳ Ｐゴシック" panose="020B0600070205080204" pitchFamily="50" charset="-128"/>
              <a:ea typeface="ＭＳ Ｐゴシック" panose="020B0600070205080204" pitchFamily="50" charset="-128"/>
              <a:cs typeface="+mn-cs"/>
            </a:rPr>
            <a:t>　</a:t>
          </a:r>
          <a:r>
            <a:rPr kumimoji="1" lang="ja-JP" altLang="ja-JP" sz="1000">
              <a:solidFill>
                <a:schemeClr val="tx1"/>
              </a:solidFill>
              <a:effectLst/>
              <a:latin typeface="ＭＳ Ｐゴシック" panose="020B0600070205080204" pitchFamily="50" charset="-128"/>
              <a:ea typeface="ＭＳ Ｐゴシック" panose="020B0600070205080204" pitchFamily="50" charset="-128"/>
              <a:cs typeface="+mn-cs"/>
            </a:rPr>
            <a:t>これまで職員適正化計画等に基づき特殊勤務手当の見直しや一般職の職員採用抑制等を積極的に行ってきたが、今後も、適正な人事管理に努めながら、行政サービスの低下を招かない工夫が必要となる。</a:t>
          </a:r>
          <a:endParaRPr lang="ja-JP" altLang="ja-JP" sz="1000">
            <a:solidFill>
              <a:schemeClr val="tx1"/>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168148</xdr:rowOff>
    </xdr:from>
    <xdr:to>
      <xdr:col>24</xdr:col>
      <xdr:colOff>25400</xdr:colOff>
      <xdr:row>40</xdr:row>
      <xdr:rowOff>136144</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997448"/>
          <a:ext cx="0" cy="996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108221</xdr:rowOff>
    </xdr:from>
    <xdr:ext cx="762000" cy="259045"/>
    <xdr:sp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966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136144</xdr:rowOff>
    </xdr:from>
    <xdr:to>
      <xdr:col>24</xdr:col>
      <xdr:colOff>114300</xdr:colOff>
      <xdr:row>40</xdr:row>
      <xdr:rowOff>136144</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6994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83075</xdr:rowOff>
    </xdr:from>
    <xdr:ext cx="762000" cy="259045"/>
    <xdr:sp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740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168148</xdr:rowOff>
    </xdr:from>
    <xdr:to>
      <xdr:col>24</xdr:col>
      <xdr:colOff>114300</xdr:colOff>
      <xdr:row>34</xdr:row>
      <xdr:rowOff>168148</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997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85852</xdr:rowOff>
    </xdr:from>
    <xdr:to>
      <xdr:col>24</xdr:col>
      <xdr:colOff>25400</xdr:colOff>
      <xdr:row>36</xdr:row>
      <xdr:rowOff>140716</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6258052"/>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89425</xdr:rowOff>
    </xdr:from>
    <xdr:ext cx="762000" cy="259045"/>
    <xdr:sp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2616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117348</xdr:rowOff>
    </xdr:from>
    <xdr:to>
      <xdr:col>24</xdr:col>
      <xdr:colOff>76200</xdr:colOff>
      <xdr:row>37</xdr:row>
      <xdr:rowOff>47498</xdr:rowOff>
    </xdr:to>
    <xdr:sp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85852</xdr:rowOff>
    </xdr:from>
    <xdr:to>
      <xdr:col>19</xdr:col>
      <xdr:colOff>187325</xdr:colOff>
      <xdr:row>36</xdr:row>
      <xdr:rowOff>163576</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flipV="1">
          <a:off x="3098800" y="6258052"/>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89916</xdr:rowOff>
    </xdr:from>
    <xdr:to>
      <xdr:col>20</xdr:col>
      <xdr:colOff>38100</xdr:colOff>
      <xdr:row>37</xdr:row>
      <xdr:rowOff>20066</xdr:rowOff>
    </xdr:to>
    <xdr:sp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4843</xdr:rowOff>
    </xdr:from>
    <xdr:ext cx="736600" cy="259045"/>
    <xdr:sp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3484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21844</xdr:rowOff>
    </xdr:from>
    <xdr:to>
      <xdr:col>15</xdr:col>
      <xdr:colOff>98425</xdr:colOff>
      <xdr:row>36</xdr:row>
      <xdr:rowOff>163576</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2209800" y="6194044"/>
          <a:ext cx="889000" cy="141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158496</xdr:rowOff>
    </xdr:from>
    <xdr:to>
      <xdr:col>15</xdr:col>
      <xdr:colOff>149225</xdr:colOff>
      <xdr:row>37</xdr:row>
      <xdr:rowOff>88646</xdr:rowOff>
    </xdr:to>
    <xdr:sp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73423</xdr:rowOff>
    </xdr:from>
    <xdr:ext cx="762000" cy="259045"/>
    <xdr:sp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417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21844</xdr:rowOff>
    </xdr:from>
    <xdr:to>
      <xdr:col>11</xdr:col>
      <xdr:colOff>9525</xdr:colOff>
      <xdr:row>36</xdr:row>
      <xdr:rowOff>40132</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flipV="1">
          <a:off x="1320800" y="619404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85344</xdr:rowOff>
    </xdr:from>
    <xdr:to>
      <xdr:col>11</xdr:col>
      <xdr:colOff>60325</xdr:colOff>
      <xdr:row>37</xdr:row>
      <xdr:rowOff>15494</xdr:rowOff>
    </xdr:to>
    <xdr:sp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271</xdr:rowOff>
    </xdr:from>
    <xdr:ext cx="762000" cy="259045"/>
    <xdr:sp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89916</xdr:rowOff>
    </xdr:from>
    <xdr:to>
      <xdr:col>6</xdr:col>
      <xdr:colOff>171450</xdr:colOff>
      <xdr:row>37</xdr:row>
      <xdr:rowOff>20066</xdr:rowOff>
    </xdr:to>
    <xdr:sp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4843</xdr:rowOff>
    </xdr:from>
    <xdr:ext cx="762000" cy="259045"/>
    <xdr:sp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89916</xdr:rowOff>
    </xdr:from>
    <xdr:to>
      <xdr:col>24</xdr:col>
      <xdr:colOff>76200</xdr:colOff>
      <xdr:row>37</xdr:row>
      <xdr:rowOff>20066</xdr:rowOff>
    </xdr:to>
    <xdr:sp textlink="">
      <xdr:nvSpPr>
        <xdr:cNvPr id="83" name="楕円 82">
          <a:extLst>
            <a:ext uri="{FF2B5EF4-FFF2-40B4-BE49-F238E27FC236}">
              <a16:creationId xmlns:a16="http://schemas.microsoft.com/office/drawing/2014/main" id="{00000000-0008-0000-0400-000053000000}"/>
            </a:ext>
          </a:extLst>
        </xdr:cNvPr>
        <xdr:cNvSpPr/>
      </xdr:nvSpPr>
      <xdr:spPr>
        <a:xfrm>
          <a:off x="4775200" y="6262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106443</xdr:rowOff>
    </xdr:from>
    <xdr:ext cx="762000" cy="259045"/>
    <xdr:sp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107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35052</xdr:rowOff>
    </xdr:from>
    <xdr:to>
      <xdr:col>20</xdr:col>
      <xdr:colOff>38100</xdr:colOff>
      <xdr:row>36</xdr:row>
      <xdr:rowOff>136652</xdr:rowOff>
    </xdr:to>
    <xdr:sp textlink="">
      <xdr:nvSpPr>
        <xdr:cNvPr id="85" name="楕円 84">
          <a:extLst>
            <a:ext uri="{FF2B5EF4-FFF2-40B4-BE49-F238E27FC236}">
              <a16:creationId xmlns:a16="http://schemas.microsoft.com/office/drawing/2014/main" id="{00000000-0008-0000-0400-000055000000}"/>
            </a:ext>
          </a:extLst>
        </xdr:cNvPr>
        <xdr:cNvSpPr/>
      </xdr:nvSpPr>
      <xdr:spPr>
        <a:xfrm>
          <a:off x="3937000" y="6207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146829</xdr:rowOff>
    </xdr:from>
    <xdr:ext cx="736600" cy="259045"/>
    <xdr:sp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59761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112776</xdr:rowOff>
    </xdr:from>
    <xdr:to>
      <xdr:col>15</xdr:col>
      <xdr:colOff>149225</xdr:colOff>
      <xdr:row>37</xdr:row>
      <xdr:rowOff>42926</xdr:rowOff>
    </xdr:to>
    <xdr:sp textlink="">
      <xdr:nvSpPr>
        <xdr:cNvPr id="87" name="楕円 86">
          <a:extLst>
            <a:ext uri="{FF2B5EF4-FFF2-40B4-BE49-F238E27FC236}">
              <a16:creationId xmlns:a16="http://schemas.microsoft.com/office/drawing/2014/main" id="{00000000-0008-0000-0400-000057000000}"/>
            </a:ext>
          </a:extLst>
        </xdr:cNvPr>
        <xdr:cNvSpPr/>
      </xdr:nvSpPr>
      <xdr:spPr>
        <a:xfrm>
          <a:off x="3048000" y="6284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53103</xdr:rowOff>
    </xdr:from>
    <xdr:ext cx="762000" cy="259045"/>
    <xdr:sp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053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142494</xdr:rowOff>
    </xdr:from>
    <xdr:to>
      <xdr:col>11</xdr:col>
      <xdr:colOff>60325</xdr:colOff>
      <xdr:row>36</xdr:row>
      <xdr:rowOff>72644</xdr:rowOff>
    </xdr:to>
    <xdr:sp textlink="">
      <xdr:nvSpPr>
        <xdr:cNvPr id="89" name="楕円 88">
          <a:extLst>
            <a:ext uri="{FF2B5EF4-FFF2-40B4-BE49-F238E27FC236}">
              <a16:creationId xmlns:a16="http://schemas.microsoft.com/office/drawing/2014/main" id="{00000000-0008-0000-0400-000059000000}"/>
            </a:ext>
          </a:extLst>
        </xdr:cNvPr>
        <xdr:cNvSpPr/>
      </xdr:nvSpPr>
      <xdr:spPr>
        <a:xfrm>
          <a:off x="2159000" y="6143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82821</xdr:rowOff>
    </xdr:from>
    <xdr:ext cx="762000" cy="259045"/>
    <xdr:sp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5912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160782</xdr:rowOff>
    </xdr:from>
    <xdr:to>
      <xdr:col>6</xdr:col>
      <xdr:colOff>171450</xdr:colOff>
      <xdr:row>36</xdr:row>
      <xdr:rowOff>90932</xdr:rowOff>
    </xdr:to>
    <xdr:sp textlink="">
      <xdr:nvSpPr>
        <xdr:cNvPr id="91" name="楕円 90">
          <a:extLst>
            <a:ext uri="{FF2B5EF4-FFF2-40B4-BE49-F238E27FC236}">
              <a16:creationId xmlns:a16="http://schemas.microsoft.com/office/drawing/2014/main" id="{00000000-0008-0000-0400-00005B000000}"/>
            </a:ext>
          </a:extLst>
        </xdr:cNvPr>
        <xdr:cNvSpPr/>
      </xdr:nvSpPr>
      <xdr:spPr>
        <a:xfrm>
          <a:off x="1270000" y="6161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101109</xdr:rowOff>
    </xdr:from>
    <xdr:ext cx="762000" cy="259045"/>
    <xdr:sp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5930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101</xdr:col>
      <xdr:colOff>180975</xdr:colOff>
      <xdr:row>8</xdr:row>
      <xdr:rowOff>152400</xdr:rowOff>
    </xdr:from>
    <xdr:to>
      <xdr:col>109</xdr:col>
      <xdr:colOff>104775</xdr:colOff>
      <xdr:row>10</xdr:row>
      <xdr:rowOff>63500</xdr:rowOff>
    </xdr:to>
    <xdr:sp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latin typeface="ＭＳ Ｐゴシック" panose="020B0600070205080204" pitchFamily="50" charset="-128"/>
              <a:ea typeface="ＭＳ Ｐゴシック" panose="020B0600070205080204" pitchFamily="50" charset="-128"/>
            </a:rPr>
            <a:t>昨年度に比べ、</a:t>
          </a:r>
          <a:r>
            <a:rPr kumimoji="1" lang="en-US" altLang="ja-JP" sz="1000">
              <a:latin typeface="ＭＳ Ｐゴシック" panose="020B0600070205080204" pitchFamily="50" charset="-128"/>
              <a:ea typeface="ＭＳ Ｐゴシック" panose="020B0600070205080204" pitchFamily="50" charset="-128"/>
            </a:rPr>
            <a:t>1.2</a:t>
          </a:r>
          <a:r>
            <a:rPr kumimoji="1" lang="ja-JP" altLang="en-US" sz="1000">
              <a:latin typeface="ＭＳ Ｐゴシック" panose="020B0600070205080204" pitchFamily="50" charset="-128"/>
              <a:ea typeface="ＭＳ Ｐゴシック" panose="020B0600070205080204" pitchFamily="50" charset="-128"/>
            </a:rPr>
            <a:t>ポイント減となり、類似団体平均を</a:t>
          </a:r>
          <a:r>
            <a:rPr kumimoji="1" lang="en-US" altLang="ja-JP" sz="1000">
              <a:latin typeface="ＭＳ Ｐゴシック" panose="020B0600070205080204" pitchFamily="50" charset="-128"/>
              <a:ea typeface="ＭＳ Ｐゴシック" panose="020B0600070205080204" pitchFamily="50" charset="-128"/>
            </a:rPr>
            <a:t>0.4</a:t>
          </a:r>
          <a:r>
            <a:rPr kumimoji="1" lang="ja-JP" altLang="en-US" sz="1000">
              <a:latin typeface="ＭＳ Ｐゴシック" panose="020B0600070205080204" pitchFamily="50" charset="-128"/>
              <a:ea typeface="ＭＳ Ｐゴシック" panose="020B0600070205080204" pitchFamily="50" charset="-128"/>
            </a:rPr>
            <a:t>ポイント下回る結果となった。</a:t>
          </a:r>
          <a:endParaRPr kumimoji="1" lang="en-US" altLang="ja-JP" sz="1000">
            <a:latin typeface="ＭＳ Ｐゴシック" panose="020B0600070205080204" pitchFamily="50" charset="-128"/>
            <a:ea typeface="ＭＳ Ｐゴシック" panose="020B0600070205080204" pitchFamily="50" charset="-128"/>
          </a:endParaRPr>
        </a:p>
        <a:p>
          <a:r>
            <a:rPr kumimoji="1" lang="ja-JP" altLang="en-US" sz="1000">
              <a:latin typeface="ＭＳ Ｐゴシック" panose="020B0600070205080204" pitchFamily="50" charset="-128"/>
              <a:ea typeface="ＭＳ Ｐゴシック" panose="020B0600070205080204" pitchFamily="50" charset="-128"/>
            </a:rPr>
            <a:t>交流拠点施設整備関係の委託料</a:t>
          </a:r>
          <a:r>
            <a:rPr kumimoji="1" lang="en-US" altLang="ja-JP" sz="1000">
              <a:latin typeface="ＭＳ Ｐゴシック" panose="020B0600070205080204" pitchFamily="50" charset="-128"/>
              <a:ea typeface="ＭＳ Ｐゴシック" panose="020B0600070205080204" pitchFamily="50" charset="-128"/>
            </a:rPr>
            <a:t>23,660</a:t>
          </a:r>
          <a:r>
            <a:rPr kumimoji="1" lang="ja-JP" altLang="en-US" sz="1000">
              <a:latin typeface="ＭＳ Ｐゴシック" panose="020B0600070205080204" pitchFamily="50" charset="-128"/>
              <a:ea typeface="ＭＳ Ｐゴシック" panose="020B0600070205080204" pitchFamily="50" charset="-128"/>
            </a:rPr>
            <a:t>千円の皆増に対し、新型コロナウイルスワクチン接種に係る委託料</a:t>
          </a:r>
          <a:r>
            <a:rPr kumimoji="1" lang="en-US" altLang="ja-JP" sz="1000">
              <a:latin typeface="ＭＳ Ｐゴシック" panose="020B0600070205080204" pitchFamily="50" charset="-128"/>
              <a:ea typeface="ＭＳ Ｐゴシック" panose="020B0600070205080204" pitchFamily="50" charset="-128"/>
            </a:rPr>
            <a:t>65,022</a:t>
          </a:r>
          <a:r>
            <a:rPr kumimoji="1" lang="ja-JP" altLang="en-US" sz="1000">
              <a:latin typeface="ＭＳ Ｐゴシック" panose="020B0600070205080204" pitchFamily="50" charset="-128"/>
              <a:ea typeface="ＭＳ Ｐゴシック" panose="020B0600070205080204" pitchFamily="50" charset="-128"/>
            </a:rPr>
            <a:t>千円が減となったことで、全体で</a:t>
          </a:r>
          <a:r>
            <a:rPr kumimoji="1" lang="en-US" altLang="ja-JP" sz="1000">
              <a:latin typeface="ＭＳ Ｐゴシック" panose="020B0600070205080204" pitchFamily="50" charset="-128"/>
              <a:ea typeface="ＭＳ Ｐゴシック" panose="020B0600070205080204" pitchFamily="50" charset="-128"/>
            </a:rPr>
            <a:t>3,969</a:t>
          </a:r>
          <a:r>
            <a:rPr kumimoji="1" lang="ja-JP" altLang="en-US" sz="1000">
              <a:latin typeface="ＭＳ Ｐゴシック" panose="020B0600070205080204" pitchFamily="50" charset="-128"/>
              <a:ea typeface="ＭＳ Ｐゴシック" panose="020B0600070205080204" pitchFamily="50" charset="-128"/>
            </a:rPr>
            <a:t>千円（</a:t>
          </a:r>
          <a:r>
            <a:rPr kumimoji="1" lang="en-US" altLang="ja-JP" sz="1000">
              <a:latin typeface="ＭＳ Ｐゴシック" panose="020B0600070205080204" pitchFamily="50" charset="-128"/>
              <a:ea typeface="ＭＳ Ｐゴシック" panose="020B0600070205080204" pitchFamily="50" charset="-128"/>
            </a:rPr>
            <a:t>0.2</a:t>
          </a:r>
          <a:r>
            <a:rPr kumimoji="1" lang="ja-JP" altLang="en-US" sz="1000">
              <a:latin typeface="ＭＳ Ｐゴシック" panose="020B0600070205080204" pitchFamily="50" charset="-128"/>
              <a:ea typeface="ＭＳ Ｐゴシック" panose="020B0600070205080204" pitchFamily="50" charset="-128"/>
            </a:rPr>
            <a:t>％）減となったことによるもの。</a:t>
          </a:r>
          <a:endParaRPr kumimoji="1" lang="en-US" altLang="ja-JP" sz="1000">
            <a:latin typeface="ＭＳ Ｐゴシック" panose="020B0600070205080204" pitchFamily="50" charset="-128"/>
            <a:ea typeface="ＭＳ Ｐゴシック" panose="020B0600070205080204" pitchFamily="50" charset="-128"/>
          </a:endParaRPr>
        </a:p>
        <a:p>
          <a:r>
            <a:rPr kumimoji="1" lang="ja-JP" altLang="en-US" sz="1000">
              <a:latin typeface="ＭＳ Ｐゴシック" panose="020B0600070205080204" pitchFamily="50" charset="-128"/>
              <a:ea typeface="ＭＳ Ｐゴシック" panose="020B0600070205080204" pitchFamily="50" charset="-128"/>
            </a:rPr>
            <a:t>経常的な物件費の支出については、物価高騰や人件費の増加による影響を踏まえ、これまで以上に職員一人ひとりのコスト意識を高める必要がある。また、施設の老朽化に伴う修繕が今後益々増えることが見込まれ、中長期的な計画に基づく効率的かつ適正な経費執行に努めていくことが必要となる。</a:t>
          </a:r>
        </a:p>
        <a:p>
          <a:endParaRPr kumimoji="1" lang="ja-JP" altLang="en-US" sz="10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textlink="">
      <xdr:nvSpPr>
        <xdr:cNvPr id="117" name="物件費グラフ枠">
          <a:extLst>
            <a:ext uri="{FF2B5EF4-FFF2-40B4-BE49-F238E27FC236}">
              <a16:creationId xmlns:a16="http://schemas.microsoft.com/office/drawing/2014/main" id="{00000000-0008-0000-0400-000075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5842</xdr:rowOff>
    </xdr:from>
    <xdr:to>
      <xdr:col>82</xdr:col>
      <xdr:colOff>107950</xdr:colOff>
      <xdr:row>21</xdr:row>
      <xdr:rowOff>161290</xdr:rowOff>
    </xdr:to>
    <xdr:cxnSp macro="">
      <xdr:nvCxnSpPr>
        <xdr:cNvPr id="118" name="直線コネクタ 117">
          <a:extLst>
            <a:ext uri="{FF2B5EF4-FFF2-40B4-BE49-F238E27FC236}">
              <a16:creationId xmlns:a16="http://schemas.microsoft.com/office/drawing/2014/main" id="{00000000-0008-0000-0400-000076000000}"/>
            </a:ext>
          </a:extLst>
        </xdr:cNvPr>
        <xdr:cNvCxnSpPr/>
      </xdr:nvCxnSpPr>
      <xdr:spPr>
        <a:xfrm flipV="1">
          <a:off x="16510000" y="2234692"/>
          <a:ext cx="0" cy="15270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133367</xdr:rowOff>
    </xdr:from>
    <xdr:ext cx="762000" cy="259045"/>
    <xdr:sp textlink="">
      <xdr:nvSpPr>
        <xdr:cNvPr id="119" name="物件費最小値テキスト">
          <a:extLst>
            <a:ext uri="{FF2B5EF4-FFF2-40B4-BE49-F238E27FC236}">
              <a16:creationId xmlns:a16="http://schemas.microsoft.com/office/drawing/2014/main" id="{00000000-0008-0000-0400-000077000000}"/>
            </a:ext>
          </a:extLst>
        </xdr:cNvPr>
        <xdr:cNvSpPr txBox="1"/>
      </xdr:nvSpPr>
      <xdr:spPr>
        <a:xfrm>
          <a:off x="16598900" y="373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161290</xdr:rowOff>
    </xdr:from>
    <xdr:to>
      <xdr:col>82</xdr:col>
      <xdr:colOff>196850</xdr:colOff>
      <xdr:row>21</xdr:row>
      <xdr:rowOff>161290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a:off x="16421100" y="3761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92219</xdr:rowOff>
    </xdr:from>
    <xdr:ext cx="762000" cy="259045"/>
    <xdr:sp textlink="">
      <xdr:nvSpPr>
        <xdr:cNvPr id="121" name="物件費最大値テキスト">
          <a:extLst>
            <a:ext uri="{FF2B5EF4-FFF2-40B4-BE49-F238E27FC236}">
              <a16:creationId xmlns:a16="http://schemas.microsoft.com/office/drawing/2014/main" id="{00000000-0008-0000-0400-000079000000}"/>
            </a:ext>
          </a:extLst>
        </xdr:cNvPr>
        <xdr:cNvSpPr txBox="1"/>
      </xdr:nvSpPr>
      <xdr:spPr>
        <a:xfrm>
          <a:off x="16598900" y="1978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5842</xdr:rowOff>
    </xdr:from>
    <xdr:to>
      <xdr:col>82</xdr:col>
      <xdr:colOff>196850</xdr:colOff>
      <xdr:row>13</xdr:row>
      <xdr:rowOff>5842</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2234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140716</xdr:rowOff>
    </xdr:from>
    <xdr:to>
      <xdr:col>82</xdr:col>
      <xdr:colOff>107950</xdr:colOff>
      <xdr:row>17</xdr:row>
      <xdr:rowOff>78994</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flipV="1">
          <a:off x="15671800" y="2883916"/>
          <a:ext cx="8382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98569</xdr:rowOff>
    </xdr:from>
    <xdr:ext cx="762000" cy="259045"/>
    <xdr:sp textlink="">
      <xdr:nvSpPr>
        <xdr:cNvPr id="124" name="物件費平均値テキスト">
          <a:extLst>
            <a:ext uri="{FF2B5EF4-FFF2-40B4-BE49-F238E27FC236}">
              <a16:creationId xmlns:a16="http://schemas.microsoft.com/office/drawing/2014/main" id="{00000000-0008-0000-0400-00007C000000}"/>
            </a:ext>
          </a:extLst>
        </xdr:cNvPr>
        <xdr:cNvSpPr txBox="1"/>
      </xdr:nvSpPr>
      <xdr:spPr>
        <a:xfrm>
          <a:off x="16598900" y="28417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126492</xdr:rowOff>
    </xdr:from>
    <xdr:to>
      <xdr:col>82</xdr:col>
      <xdr:colOff>158750</xdr:colOff>
      <xdr:row>17</xdr:row>
      <xdr:rowOff>56642</xdr:rowOff>
    </xdr:to>
    <xdr:sp textlink="">
      <xdr:nvSpPr>
        <xdr:cNvPr id="125" name="フローチャート: 判断 124">
          <a:extLst>
            <a:ext uri="{FF2B5EF4-FFF2-40B4-BE49-F238E27FC236}">
              <a16:creationId xmlns:a16="http://schemas.microsoft.com/office/drawing/2014/main" id="{00000000-0008-0000-0400-00007D000000}"/>
            </a:ext>
          </a:extLst>
        </xdr:cNvPr>
        <xdr:cNvSpPr/>
      </xdr:nvSpPr>
      <xdr:spPr>
        <a:xfrm>
          <a:off x="16459200" y="2869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122428</xdr:rowOff>
    </xdr:from>
    <xdr:to>
      <xdr:col>78</xdr:col>
      <xdr:colOff>69850</xdr:colOff>
      <xdr:row>17</xdr:row>
      <xdr:rowOff>78994</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4782800" y="2865628"/>
          <a:ext cx="8890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16764</xdr:rowOff>
    </xdr:from>
    <xdr:to>
      <xdr:col>78</xdr:col>
      <xdr:colOff>120650</xdr:colOff>
      <xdr:row>16</xdr:row>
      <xdr:rowOff>118364</xdr:rowOff>
    </xdr:to>
    <xdr:sp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5621000" y="2759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128541</xdr:rowOff>
    </xdr:from>
    <xdr:ext cx="736600" cy="259045"/>
    <xdr:sp textlink="">
      <xdr:nvSpPr>
        <xdr:cNvPr id="128" name="テキスト ボックス 127">
          <a:extLst>
            <a:ext uri="{FF2B5EF4-FFF2-40B4-BE49-F238E27FC236}">
              <a16:creationId xmlns:a16="http://schemas.microsoft.com/office/drawing/2014/main" id="{00000000-0008-0000-0400-000080000000}"/>
            </a:ext>
          </a:extLst>
        </xdr:cNvPr>
        <xdr:cNvSpPr txBox="1"/>
      </xdr:nvSpPr>
      <xdr:spPr>
        <a:xfrm>
          <a:off x="15290800" y="25288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122428</xdr:rowOff>
    </xdr:from>
    <xdr:to>
      <xdr:col>73</xdr:col>
      <xdr:colOff>180975</xdr:colOff>
      <xdr:row>18</xdr:row>
      <xdr:rowOff>72136</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flipV="1">
          <a:off x="13893800" y="2865628"/>
          <a:ext cx="889000" cy="292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80772</xdr:rowOff>
    </xdr:from>
    <xdr:to>
      <xdr:col>74</xdr:col>
      <xdr:colOff>31750</xdr:colOff>
      <xdr:row>17</xdr:row>
      <xdr:rowOff>10922</xdr:rowOff>
    </xdr:to>
    <xdr:sp textlink="">
      <xdr:nvSpPr>
        <xdr:cNvPr id="130" name="フローチャート: 判断 129">
          <a:extLst>
            <a:ext uri="{FF2B5EF4-FFF2-40B4-BE49-F238E27FC236}">
              <a16:creationId xmlns:a16="http://schemas.microsoft.com/office/drawing/2014/main" id="{00000000-0008-0000-0400-000082000000}"/>
            </a:ext>
          </a:extLst>
        </xdr:cNvPr>
        <xdr:cNvSpPr/>
      </xdr:nvSpPr>
      <xdr:spPr>
        <a:xfrm>
          <a:off x="14732000" y="2823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167149</xdr:rowOff>
    </xdr:from>
    <xdr:ext cx="762000" cy="259045"/>
    <xdr:sp textlink="">
      <xdr:nvSpPr>
        <xdr:cNvPr id="131" name="テキスト ボックス 130">
          <a:extLst>
            <a:ext uri="{FF2B5EF4-FFF2-40B4-BE49-F238E27FC236}">
              <a16:creationId xmlns:a16="http://schemas.microsoft.com/office/drawing/2014/main" id="{00000000-0008-0000-0400-000083000000}"/>
            </a:ext>
          </a:extLst>
        </xdr:cNvPr>
        <xdr:cNvSpPr txBox="1"/>
      </xdr:nvSpPr>
      <xdr:spPr>
        <a:xfrm>
          <a:off x="14401800" y="2910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44704</xdr:rowOff>
    </xdr:from>
    <xdr:to>
      <xdr:col>69</xdr:col>
      <xdr:colOff>92075</xdr:colOff>
      <xdr:row>18</xdr:row>
      <xdr:rowOff>72136</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a:off x="13004800" y="313080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37338</xdr:rowOff>
    </xdr:from>
    <xdr:to>
      <xdr:col>69</xdr:col>
      <xdr:colOff>142875</xdr:colOff>
      <xdr:row>17</xdr:row>
      <xdr:rowOff>138938</xdr:rowOff>
    </xdr:to>
    <xdr:sp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3843000" y="2951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149115</xdr:rowOff>
    </xdr:from>
    <xdr:ext cx="762000" cy="259045"/>
    <xdr:sp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3512800" y="2720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163068</xdr:rowOff>
    </xdr:from>
    <xdr:to>
      <xdr:col>65</xdr:col>
      <xdr:colOff>53975</xdr:colOff>
      <xdr:row>17</xdr:row>
      <xdr:rowOff>93218</xdr:rowOff>
    </xdr:to>
    <xdr:sp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2954000" y="2906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103395</xdr:rowOff>
    </xdr:from>
    <xdr:ext cx="762000" cy="259045"/>
    <xdr:sp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2623800" y="2675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89916</xdr:rowOff>
    </xdr:from>
    <xdr:to>
      <xdr:col>82</xdr:col>
      <xdr:colOff>158750</xdr:colOff>
      <xdr:row>17</xdr:row>
      <xdr:rowOff>20066</xdr:rowOff>
    </xdr:to>
    <xdr:sp textlink="">
      <xdr:nvSpPr>
        <xdr:cNvPr id="142" name="楕円 141">
          <a:extLst>
            <a:ext uri="{FF2B5EF4-FFF2-40B4-BE49-F238E27FC236}">
              <a16:creationId xmlns:a16="http://schemas.microsoft.com/office/drawing/2014/main" id="{00000000-0008-0000-0400-00008E000000}"/>
            </a:ext>
          </a:extLst>
        </xdr:cNvPr>
        <xdr:cNvSpPr/>
      </xdr:nvSpPr>
      <xdr:spPr>
        <a:xfrm>
          <a:off x="16459200" y="2833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106443</xdr:rowOff>
    </xdr:from>
    <xdr:ext cx="762000" cy="259045"/>
    <xdr:sp textlink="">
      <xdr:nvSpPr>
        <xdr:cNvPr id="143" name="物件費該当値テキスト">
          <a:extLst>
            <a:ext uri="{FF2B5EF4-FFF2-40B4-BE49-F238E27FC236}">
              <a16:creationId xmlns:a16="http://schemas.microsoft.com/office/drawing/2014/main" id="{00000000-0008-0000-0400-00008F000000}"/>
            </a:ext>
          </a:extLst>
        </xdr:cNvPr>
        <xdr:cNvSpPr txBox="1"/>
      </xdr:nvSpPr>
      <xdr:spPr>
        <a:xfrm>
          <a:off x="16598900" y="2678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28194</xdr:rowOff>
    </xdr:from>
    <xdr:to>
      <xdr:col>78</xdr:col>
      <xdr:colOff>120650</xdr:colOff>
      <xdr:row>17</xdr:row>
      <xdr:rowOff>129794</xdr:rowOff>
    </xdr:to>
    <xdr:sp textlink="">
      <xdr:nvSpPr>
        <xdr:cNvPr id="144" name="楕円 143">
          <a:extLst>
            <a:ext uri="{FF2B5EF4-FFF2-40B4-BE49-F238E27FC236}">
              <a16:creationId xmlns:a16="http://schemas.microsoft.com/office/drawing/2014/main" id="{00000000-0008-0000-0400-000090000000}"/>
            </a:ext>
          </a:extLst>
        </xdr:cNvPr>
        <xdr:cNvSpPr/>
      </xdr:nvSpPr>
      <xdr:spPr>
        <a:xfrm>
          <a:off x="15621000" y="2942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114571</xdr:rowOff>
    </xdr:from>
    <xdr:ext cx="736600" cy="259045"/>
    <xdr:sp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5290800" y="30292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71628</xdr:rowOff>
    </xdr:from>
    <xdr:to>
      <xdr:col>74</xdr:col>
      <xdr:colOff>31750</xdr:colOff>
      <xdr:row>17</xdr:row>
      <xdr:rowOff>1778</xdr:rowOff>
    </xdr:to>
    <xdr:sp textlink="">
      <xdr:nvSpPr>
        <xdr:cNvPr id="146" name="楕円 145">
          <a:extLst>
            <a:ext uri="{FF2B5EF4-FFF2-40B4-BE49-F238E27FC236}">
              <a16:creationId xmlns:a16="http://schemas.microsoft.com/office/drawing/2014/main" id="{00000000-0008-0000-0400-000092000000}"/>
            </a:ext>
          </a:extLst>
        </xdr:cNvPr>
        <xdr:cNvSpPr/>
      </xdr:nvSpPr>
      <xdr:spPr>
        <a:xfrm>
          <a:off x="14732000" y="2814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11955</xdr:rowOff>
    </xdr:from>
    <xdr:ext cx="762000" cy="259045"/>
    <xdr:sp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4401800" y="2583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21336</xdr:rowOff>
    </xdr:from>
    <xdr:to>
      <xdr:col>69</xdr:col>
      <xdr:colOff>142875</xdr:colOff>
      <xdr:row>18</xdr:row>
      <xdr:rowOff>122936</xdr:rowOff>
    </xdr:to>
    <xdr:sp textlink="">
      <xdr:nvSpPr>
        <xdr:cNvPr id="148" name="楕円 147">
          <a:extLst>
            <a:ext uri="{FF2B5EF4-FFF2-40B4-BE49-F238E27FC236}">
              <a16:creationId xmlns:a16="http://schemas.microsoft.com/office/drawing/2014/main" id="{00000000-0008-0000-0400-000094000000}"/>
            </a:ext>
          </a:extLst>
        </xdr:cNvPr>
        <xdr:cNvSpPr/>
      </xdr:nvSpPr>
      <xdr:spPr>
        <a:xfrm>
          <a:off x="13843000" y="3107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107713</xdr:rowOff>
    </xdr:from>
    <xdr:ext cx="762000" cy="259045"/>
    <xdr:sp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3512800" y="3193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165354</xdr:rowOff>
    </xdr:from>
    <xdr:to>
      <xdr:col>65</xdr:col>
      <xdr:colOff>53975</xdr:colOff>
      <xdr:row>18</xdr:row>
      <xdr:rowOff>95504</xdr:rowOff>
    </xdr:to>
    <xdr:sp textlink="">
      <xdr:nvSpPr>
        <xdr:cNvPr id="150" name="楕円 149">
          <a:extLst>
            <a:ext uri="{FF2B5EF4-FFF2-40B4-BE49-F238E27FC236}">
              <a16:creationId xmlns:a16="http://schemas.microsoft.com/office/drawing/2014/main" id="{00000000-0008-0000-0400-000096000000}"/>
            </a:ext>
          </a:extLst>
        </xdr:cNvPr>
        <xdr:cNvSpPr/>
      </xdr:nvSpPr>
      <xdr:spPr>
        <a:xfrm>
          <a:off x="12954000" y="3080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80281</xdr:rowOff>
    </xdr:from>
    <xdr:ext cx="762000" cy="259045"/>
    <xdr:sp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2623800" y="3166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textlink="">
      <xdr:nvSpPr>
        <xdr:cNvPr id="152" name="正方形/長方形 151">
          <a:extLst>
            <a:ext uri="{FF2B5EF4-FFF2-40B4-BE49-F238E27FC236}">
              <a16:creationId xmlns:a16="http://schemas.microsoft.com/office/drawing/2014/main" id="{00000000-0008-0000-0400-000098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textlink="">
      <xdr:nvSpPr>
        <xdr:cNvPr id="153" name="正方形/長方形 152">
          <a:extLst>
            <a:ext uri="{FF2B5EF4-FFF2-40B4-BE49-F238E27FC236}">
              <a16:creationId xmlns:a16="http://schemas.microsoft.com/office/drawing/2014/main" id="{00000000-0008-0000-0400-000099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textlink="">
      <xdr:nvSpPr>
        <xdr:cNvPr id="154" name="正方形/長方形 153">
          <a:extLst>
            <a:ext uri="{FF2B5EF4-FFF2-40B4-BE49-F238E27FC236}">
              <a16:creationId xmlns:a16="http://schemas.microsoft.com/office/drawing/2014/main" id="{00000000-0008-0000-0400-00009A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textlink="">
      <xdr:nvSpPr>
        <xdr:cNvPr id="155" name="正方形/長方形 154">
          <a:extLst>
            <a:ext uri="{FF2B5EF4-FFF2-40B4-BE49-F238E27FC236}">
              <a16:creationId xmlns:a16="http://schemas.microsoft.com/office/drawing/2014/main" id="{00000000-0008-0000-0400-00009B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textlink="">
      <xdr:nvSpPr>
        <xdr:cNvPr id="156" name="正方形/長方形 155">
          <a:extLst>
            <a:ext uri="{FF2B5EF4-FFF2-40B4-BE49-F238E27FC236}">
              <a16:creationId xmlns:a16="http://schemas.microsoft.com/office/drawing/2014/main" id="{00000000-0008-0000-0400-00009C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textlink="">
      <xdr:nvSpPr>
        <xdr:cNvPr id="157" name="正方形/長方形 156">
          <a:extLst>
            <a:ext uri="{FF2B5EF4-FFF2-40B4-BE49-F238E27FC236}">
              <a16:creationId xmlns:a16="http://schemas.microsoft.com/office/drawing/2014/main" id="{00000000-0008-0000-0400-00009D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98425</xdr:colOff>
      <xdr:row>48</xdr:row>
      <xdr:rowOff>152400</xdr:rowOff>
    </xdr:from>
    <xdr:to>
      <xdr:col>51</xdr:col>
      <xdr:colOff>22225</xdr:colOff>
      <xdr:row>50</xdr:row>
      <xdr:rowOff>63500</xdr:rowOff>
    </xdr:to>
    <xdr:sp textlink="">
      <xdr:nvSpPr>
        <xdr:cNvPr id="158" name="正方形/長方形 157">
          <a:extLst>
            <a:ext uri="{FF2B5EF4-FFF2-40B4-BE49-F238E27FC236}">
              <a16:creationId xmlns:a16="http://schemas.microsoft.com/office/drawing/2014/main" id="{00000000-0008-0000-0400-00009E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textlink="">
      <xdr:nvSpPr>
        <xdr:cNvPr id="159" name="正方形/長方形 158">
          <a:extLst>
            <a:ext uri="{FF2B5EF4-FFF2-40B4-BE49-F238E27FC236}">
              <a16:creationId xmlns:a16="http://schemas.microsoft.com/office/drawing/2014/main" id="{00000000-0008-0000-0400-00009F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textlink="">
      <xdr:nvSpPr>
        <xdr:cNvPr id="160" name="正方形/長方形 159">
          <a:extLst>
            <a:ext uri="{FF2B5EF4-FFF2-40B4-BE49-F238E27FC236}">
              <a16:creationId xmlns:a16="http://schemas.microsoft.com/office/drawing/2014/main" id="{00000000-0008-0000-0400-0000A0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textlink="">
      <xdr:nvSpPr>
        <xdr:cNvPr id="161" name="正方形/長方形 160">
          <a:extLst>
            <a:ext uri="{FF2B5EF4-FFF2-40B4-BE49-F238E27FC236}">
              <a16:creationId xmlns:a16="http://schemas.microsoft.com/office/drawing/2014/main" id="{00000000-0008-0000-0400-0000A1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textlink="" fLocksText="0">
      <xdr:nvSpPr>
        <xdr:cNvPr id="162" name="テキスト ボックス 161">
          <a:extLst>
            <a:ext uri="{FF2B5EF4-FFF2-40B4-BE49-F238E27FC236}">
              <a16:creationId xmlns:a16="http://schemas.microsoft.com/office/drawing/2014/main" id="{00000000-0008-0000-0400-0000A2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latin typeface="ＭＳ Ｐゴシック" panose="020B0600070205080204" pitchFamily="50" charset="-128"/>
              <a:ea typeface="ＭＳ Ｐゴシック" panose="020B0600070205080204" pitchFamily="50" charset="-128"/>
            </a:rPr>
            <a:t>昨年度に比べ、</a:t>
          </a:r>
          <a:r>
            <a:rPr kumimoji="1" lang="en-US" altLang="ja-JP" sz="1000">
              <a:latin typeface="ＭＳ Ｐゴシック" panose="020B0600070205080204" pitchFamily="50" charset="-128"/>
              <a:ea typeface="ＭＳ Ｐゴシック" panose="020B0600070205080204" pitchFamily="50" charset="-128"/>
            </a:rPr>
            <a:t>0.4</a:t>
          </a:r>
          <a:r>
            <a:rPr kumimoji="1" lang="ja-JP" altLang="en-US" sz="1000">
              <a:latin typeface="ＭＳ Ｐゴシック" panose="020B0600070205080204" pitchFamily="50" charset="-128"/>
              <a:ea typeface="ＭＳ Ｐゴシック" panose="020B0600070205080204" pitchFamily="50" charset="-128"/>
            </a:rPr>
            <a:t>ポイント増となった。</a:t>
          </a:r>
          <a:r>
            <a:rPr kumimoji="1" lang="ja-JP" altLang="en-US" sz="1000">
              <a:solidFill>
                <a:schemeClr val="tx1"/>
              </a:solidFill>
              <a:latin typeface="ＭＳ Ｐゴシック" panose="020B0600070205080204" pitchFamily="50" charset="-128"/>
              <a:ea typeface="ＭＳ Ｐゴシック" panose="020B0600070205080204" pitchFamily="50" charset="-128"/>
            </a:rPr>
            <a:t>依然として、類似団体との比較において突出して高い数値となっており、その大きな要因は扶助費全体の</a:t>
          </a:r>
          <a:r>
            <a:rPr kumimoji="1" lang="en-US" altLang="ja-JP" sz="1000">
              <a:solidFill>
                <a:schemeClr val="tx1"/>
              </a:solidFill>
              <a:latin typeface="ＭＳ Ｐゴシック" panose="020B0600070205080204" pitchFamily="50" charset="-128"/>
              <a:ea typeface="ＭＳ Ｐゴシック" panose="020B0600070205080204" pitchFamily="50" charset="-128"/>
            </a:rPr>
            <a:t>6</a:t>
          </a:r>
          <a:r>
            <a:rPr kumimoji="1" lang="ja-JP" altLang="en-US" sz="1000">
              <a:solidFill>
                <a:schemeClr val="tx1"/>
              </a:solidFill>
              <a:latin typeface="ＭＳ Ｐゴシック" panose="020B0600070205080204" pitchFamily="50" charset="-128"/>
              <a:ea typeface="ＭＳ Ｐゴシック" panose="020B0600070205080204" pitchFamily="50" charset="-128"/>
            </a:rPr>
            <a:t>割を占める児童福祉費にある。</a:t>
          </a:r>
          <a:endParaRPr kumimoji="1" lang="en-US" altLang="ja-JP" sz="1000">
            <a:solidFill>
              <a:schemeClr val="tx1"/>
            </a:solidFill>
            <a:latin typeface="ＭＳ Ｐゴシック" panose="020B0600070205080204" pitchFamily="50" charset="-128"/>
            <a:ea typeface="ＭＳ Ｐゴシック" panose="020B0600070205080204" pitchFamily="50" charset="-128"/>
          </a:endParaRPr>
        </a:p>
        <a:p>
          <a:r>
            <a:rPr kumimoji="1" lang="ja-JP" altLang="en-US" sz="1000">
              <a:solidFill>
                <a:schemeClr val="tx1"/>
              </a:solidFill>
              <a:latin typeface="ＭＳ Ｐゴシック" panose="020B0600070205080204" pitchFamily="50" charset="-128"/>
              <a:ea typeface="ＭＳ Ｐゴシック" panose="020B0600070205080204" pitchFamily="50" charset="-128"/>
            </a:rPr>
            <a:t>これは、当町の人口に占める若年層の割合が高く、子ども医療費制度の拡充や保育所運営費等に対する町単独経費など少子化対策事業を重点施策として取組んで</a:t>
          </a:r>
          <a:r>
            <a:rPr kumimoji="1" lang="ja-JP" altLang="en-US" sz="1000">
              <a:latin typeface="ＭＳ Ｐゴシック" panose="020B0600070205080204" pitchFamily="50" charset="-128"/>
              <a:ea typeface="ＭＳ Ｐゴシック" panose="020B0600070205080204" pitchFamily="50" charset="-128"/>
            </a:rPr>
            <a:t>いるためである。また、社会福祉費についても、サービス利用者が年々増加し支出額が増加傾向にある。</a:t>
          </a:r>
        </a:p>
        <a:p>
          <a:r>
            <a:rPr kumimoji="1" lang="ja-JP" altLang="en-US" sz="1000">
              <a:solidFill>
                <a:schemeClr val="tx1"/>
              </a:solidFill>
              <a:latin typeface="ＭＳ Ｐゴシック" panose="020B0600070205080204" pitchFamily="50" charset="-128"/>
              <a:ea typeface="ＭＳ Ｐゴシック" panose="020B0600070205080204" pitchFamily="50" charset="-128"/>
            </a:rPr>
            <a:t>今後も社会保障関連経費の増が予想されることから、長期的な見通しを踏まえた事業効果を適宜見直す必要がある。</a:t>
          </a:r>
        </a:p>
        <a:p>
          <a:endParaRPr kumimoji="1" lang="ja-JP" altLang="en-US" sz="10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textlink="">
      <xdr:nvSpPr>
        <xdr:cNvPr id="163" name="テキスト ボックス 162">
          <a:extLst>
            <a:ext uri="{FF2B5EF4-FFF2-40B4-BE49-F238E27FC236}">
              <a16:creationId xmlns:a16="http://schemas.microsoft.com/office/drawing/2014/main" id="{00000000-0008-0000-0400-0000A3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4" name="直線コネクタ 163">
          <a:extLst>
            <a:ext uri="{FF2B5EF4-FFF2-40B4-BE49-F238E27FC236}">
              <a16:creationId xmlns:a16="http://schemas.microsoft.com/office/drawing/2014/main" id="{00000000-0008-0000-0400-0000A4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textlink="">
      <xdr:nvSpPr>
        <xdr:cNvPr id="180" name="扶助費グラフ枠">
          <a:extLst>
            <a:ext uri="{FF2B5EF4-FFF2-40B4-BE49-F238E27FC236}">
              <a16:creationId xmlns:a16="http://schemas.microsoft.com/office/drawing/2014/main" id="{00000000-0008-0000-0400-0000B4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154215</xdr:rowOff>
    </xdr:from>
    <xdr:to>
      <xdr:col>24</xdr:col>
      <xdr:colOff>25400</xdr:colOff>
      <xdr:row>60</xdr:row>
      <xdr:rowOff>143328</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flipV="1">
          <a:off x="4826000" y="9069615"/>
          <a:ext cx="0" cy="13607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115405</xdr:rowOff>
    </xdr:from>
    <xdr:ext cx="762000" cy="259045"/>
    <xdr:sp textlink="">
      <xdr:nvSpPr>
        <xdr:cNvPr id="182" name="扶助費最小値テキスト">
          <a:extLst>
            <a:ext uri="{FF2B5EF4-FFF2-40B4-BE49-F238E27FC236}">
              <a16:creationId xmlns:a16="http://schemas.microsoft.com/office/drawing/2014/main" id="{00000000-0008-0000-0400-0000B6000000}"/>
            </a:ext>
          </a:extLst>
        </xdr:cNvPr>
        <xdr:cNvSpPr txBox="1"/>
      </xdr:nvSpPr>
      <xdr:spPr>
        <a:xfrm>
          <a:off x="4914900" y="10402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143328</xdr:rowOff>
    </xdr:from>
    <xdr:to>
      <xdr:col>24</xdr:col>
      <xdr:colOff>114300</xdr:colOff>
      <xdr:row>60</xdr:row>
      <xdr:rowOff>143328</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10430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69142</xdr:rowOff>
    </xdr:from>
    <xdr:ext cx="762000" cy="259045"/>
    <xdr:sp textlink="">
      <xdr:nvSpPr>
        <xdr:cNvPr id="184" name="扶助費最大値テキスト">
          <a:extLst>
            <a:ext uri="{FF2B5EF4-FFF2-40B4-BE49-F238E27FC236}">
              <a16:creationId xmlns:a16="http://schemas.microsoft.com/office/drawing/2014/main" id="{00000000-0008-0000-0400-0000B8000000}"/>
            </a:ext>
          </a:extLst>
        </xdr:cNvPr>
        <xdr:cNvSpPr txBox="1"/>
      </xdr:nvSpPr>
      <xdr:spPr>
        <a:xfrm>
          <a:off x="4914900" y="8813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154215</xdr:rowOff>
    </xdr:from>
    <xdr:to>
      <xdr:col>24</xdr:col>
      <xdr:colOff>114300</xdr:colOff>
      <xdr:row>52</xdr:row>
      <xdr:rowOff>154215</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9069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60</xdr:row>
      <xdr:rowOff>1815</xdr:rowOff>
    </xdr:from>
    <xdr:to>
      <xdr:col>24</xdr:col>
      <xdr:colOff>25400</xdr:colOff>
      <xdr:row>60</xdr:row>
      <xdr:rowOff>45357</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a:off x="3987800" y="10288815"/>
          <a:ext cx="838200" cy="4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76399</xdr:rowOff>
    </xdr:from>
    <xdr:ext cx="762000" cy="259045"/>
    <xdr:sp textlink="">
      <xdr:nvSpPr>
        <xdr:cNvPr id="187" name="扶助費平均値テキスト">
          <a:extLst>
            <a:ext uri="{FF2B5EF4-FFF2-40B4-BE49-F238E27FC236}">
              <a16:creationId xmlns:a16="http://schemas.microsoft.com/office/drawing/2014/main" id="{00000000-0008-0000-0400-0000BB000000}"/>
            </a:ext>
          </a:extLst>
        </xdr:cNvPr>
        <xdr:cNvSpPr txBox="1"/>
      </xdr:nvSpPr>
      <xdr:spPr>
        <a:xfrm>
          <a:off x="4914900" y="9506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59872</xdr:rowOff>
    </xdr:from>
    <xdr:to>
      <xdr:col>24</xdr:col>
      <xdr:colOff>76200</xdr:colOff>
      <xdr:row>56</xdr:row>
      <xdr:rowOff>161472</xdr:rowOff>
    </xdr:to>
    <xdr:sp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47752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60</xdr:row>
      <xdr:rowOff>1815</xdr:rowOff>
    </xdr:from>
    <xdr:to>
      <xdr:col>19</xdr:col>
      <xdr:colOff>187325</xdr:colOff>
      <xdr:row>60</xdr:row>
      <xdr:rowOff>143328</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flipV="1">
          <a:off x="3098800" y="10288815"/>
          <a:ext cx="889000" cy="141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5443</xdr:rowOff>
    </xdr:from>
    <xdr:to>
      <xdr:col>20</xdr:col>
      <xdr:colOff>38100</xdr:colOff>
      <xdr:row>56</xdr:row>
      <xdr:rowOff>107043</xdr:rowOff>
    </xdr:to>
    <xdr:sp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3937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117220</xdr:rowOff>
    </xdr:from>
    <xdr:ext cx="736600" cy="259045"/>
    <xdr:sp textlink="">
      <xdr:nvSpPr>
        <xdr:cNvPr id="191" name="テキスト ボックス 190">
          <a:extLst>
            <a:ext uri="{FF2B5EF4-FFF2-40B4-BE49-F238E27FC236}">
              <a16:creationId xmlns:a16="http://schemas.microsoft.com/office/drawing/2014/main" id="{00000000-0008-0000-0400-0000BF000000}"/>
            </a:ext>
          </a:extLst>
        </xdr:cNvPr>
        <xdr:cNvSpPr txBox="1"/>
      </xdr:nvSpPr>
      <xdr:spPr>
        <a:xfrm>
          <a:off x="3606800" y="93755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60</xdr:row>
      <xdr:rowOff>132443</xdr:rowOff>
    </xdr:from>
    <xdr:to>
      <xdr:col>15</xdr:col>
      <xdr:colOff>98425</xdr:colOff>
      <xdr:row>60</xdr:row>
      <xdr:rowOff>143328</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a:off x="2209800" y="10419443"/>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59872</xdr:rowOff>
    </xdr:from>
    <xdr:to>
      <xdr:col>15</xdr:col>
      <xdr:colOff>149225</xdr:colOff>
      <xdr:row>56</xdr:row>
      <xdr:rowOff>161472</xdr:rowOff>
    </xdr:to>
    <xdr:sp textlink="">
      <xdr:nvSpPr>
        <xdr:cNvPr id="193" name="フローチャート: 判断 192">
          <a:extLst>
            <a:ext uri="{FF2B5EF4-FFF2-40B4-BE49-F238E27FC236}">
              <a16:creationId xmlns:a16="http://schemas.microsoft.com/office/drawing/2014/main" id="{00000000-0008-0000-0400-0000C1000000}"/>
            </a:ext>
          </a:extLst>
        </xdr:cNvPr>
        <xdr:cNvSpPr/>
      </xdr:nvSpPr>
      <xdr:spPr>
        <a:xfrm>
          <a:off x="3048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199</xdr:rowOff>
    </xdr:from>
    <xdr:ext cx="762000" cy="259045"/>
    <xdr:sp textlink="">
      <xdr:nvSpPr>
        <xdr:cNvPr id="194" name="テキスト ボックス 193">
          <a:extLst>
            <a:ext uri="{FF2B5EF4-FFF2-40B4-BE49-F238E27FC236}">
              <a16:creationId xmlns:a16="http://schemas.microsoft.com/office/drawing/2014/main" id="{00000000-0008-0000-0400-0000C2000000}"/>
            </a:ext>
          </a:extLst>
        </xdr:cNvPr>
        <xdr:cNvSpPr txBox="1"/>
      </xdr:nvSpPr>
      <xdr:spPr>
        <a:xfrm>
          <a:off x="2717800" y="9429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60</xdr:row>
      <xdr:rowOff>88900</xdr:rowOff>
    </xdr:from>
    <xdr:to>
      <xdr:col>11</xdr:col>
      <xdr:colOff>9525</xdr:colOff>
      <xdr:row>60</xdr:row>
      <xdr:rowOff>132443</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a:off x="1320800" y="10375900"/>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103415</xdr:rowOff>
    </xdr:from>
    <xdr:to>
      <xdr:col>11</xdr:col>
      <xdr:colOff>60325</xdr:colOff>
      <xdr:row>57</xdr:row>
      <xdr:rowOff>33565</xdr:rowOff>
    </xdr:to>
    <xdr:sp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2159000" y="9704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43742</xdr:rowOff>
    </xdr:from>
    <xdr:ext cx="762000" cy="259045"/>
    <xdr:sp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1828800" y="9473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59872</xdr:rowOff>
    </xdr:from>
    <xdr:to>
      <xdr:col>6</xdr:col>
      <xdr:colOff>171450</xdr:colOff>
      <xdr:row>56</xdr:row>
      <xdr:rowOff>161472</xdr:rowOff>
    </xdr:to>
    <xdr:sp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1270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199</xdr:rowOff>
    </xdr:from>
    <xdr:ext cx="762000" cy="259045"/>
    <xdr:sp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939800" y="9429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59</xdr:row>
      <xdr:rowOff>166007</xdr:rowOff>
    </xdr:from>
    <xdr:to>
      <xdr:col>24</xdr:col>
      <xdr:colOff>76200</xdr:colOff>
      <xdr:row>60</xdr:row>
      <xdr:rowOff>96157</xdr:rowOff>
    </xdr:to>
    <xdr:sp textlink="">
      <xdr:nvSpPr>
        <xdr:cNvPr id="205" name="楕円 204">
          <a:extLst>
            <a:ext uri="{FF2B5EF4-FFF2-40B4-BE49-F238E27FC236}">
              <a16:creationId xmlns:a16="http://schemas.microsoft.com/office/drawing/2014/main" id="{00000000-0008-0000-0400-0000CD000000}"/>
            </a:ext>
          </a:extLst>
        </xdr:cNvPr>
        <xdr:cNvSpPr/>
      </xdr:nvSpPr>
      <xdr:spPr>
        <a:xfrm>
          <a:off x="4775200" y="10281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59</xdr:row>
      <xdr:rowOff>74584</xdr:rowOff>
    </xdr:from>
    <xdr:ext cx="762000" cy="259045"/>
    <xdr:sp textlink="">
      <xdr:nvSpPr>
        <xdr:cNvPr id="206" name="扶助費該当値テキスト">
          <a:extLst>
            <a:ext uri="{FF2B5EF4-FFF2-40B4-BE49-F238E27FC236}">
              <a16:creationId xmlns:a16="http://schemas.microsoft.com/office/drawing/2014/main" id="{00000000-0008-0000-0400-0000CE000000}"/>
            </a:ext>
          </a:extLst>
        </xdr:cNvPr>
        <xdr:cNvSpPr txBox="1"/>
      </xdr:nvSpPr>
      <xdr:spPr>
        <a:xfrm>
          <a:off x="4914900" y="10190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59</xdr:row>
      <xdr:rowOff>122465</xdr:rowOff>
    </xdr:from>
    <xdr:to>
      <xdr:col>20</xdr:col>
      <xdr:colOff>38100</xdr:colOff>
      <xdr:row>60</xdr:row>
      <xdr:rowOff>52615</xdr:rowOff>
    </xdr:to>
    <xdr:sp textlink="">
      <xdr:nvSpPr>
        <xdr:cNvPr id="207" name="楕円 206">
          <a:extLst>
            <a:ext uri="{FF2B5EF4-FFF2-40B4-BE49-F238E27FC236}">
              <a16:creationId xmlns:a16="http://schemas.microsoft.com/office/drawing/2014/main" id="{00000000-0008-0000-0400-0000CF000000}"/>
            </a:ext>
          </a:extLst>
        </xdr:cNvPr>
        <xdr:cNvSpPr/>
      </xdr:nvSpPr>
      <xdr:spPr>
        <a:xfrm>
          <a:off x="3937000" y="10238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60</xdr:row>
      <xdr:rowOff>37392</xdr:rowOff>
    </xdr:from>
    <xdr:ext cx="736600" cy="259045"/>
    <xdr:sp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3606800" y="103243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60</xdr:row>
      <xdr:rowOff>92528</xdr:rowOff>
    </xdr:from>
    <xdr:to>
      <xdr:col>15</xdr:col>
      <xdr:colOff>149225</xdr:colOff>
      <xdr:row>61</xdr:row>
      <xdr:rowOff>22678</xdr:rowOff>
    </xdr:to>
    <xdr:sp textlink="">
      <xdr:nvSpPr>
        <xdr:cNvPr id="209" name="楕円 208">
          <a:extLst>
            <a:ext uri="{FF2B5EF4-FFF2-40B4-BE49-F238E27FC236}">
              <a16:creationId xmlns:a16="http://schemas.microsoft.com/office/drawing/2014/main" id="{00000000-0008-0000-0400-0000D1000000}"/>
            </a:ext>
          </a:extLst>
        </xdr:cNvPr>
        <xdr:cNvSpPr/>
      </xdr:nvSpPr>
      <xdr:spPr>
        <a:xfrm>
          <a:off x="3048000" y="10379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61</xdr:row>
      <xdr:rowOff>7455</xdr:rowOff>
    </xdr:from>
    <xdr:ext cx="762000" cy="259045"/>
    <xdr:sp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2717800" y="10465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60</xdr:row>
      <xdr:rowOff>81643</xdr:rowOff>
    </xdr:from>
    <xdr:to>
      <xdr:col>11</xdr:col>
      <xdr:colOff>60325</xdr:colOff>
      <xdr:row>61</xdr:row>
      <xdr:rowOff>11793</xdr:rowOff>
    </xdr:to>
    <xdr:sp textlink="">
      <xdr:nvSpPr>
        <xdr:cNvPr id="211" name="楕円 210">
          <a:extLst>
            <a:ext uri="{FF2B5EF4-FFF2-40B4-BE49-F238E27FC236}">
              <a16:creationId xmlns:a16="http://schemas.microsoft.com/office/drawing/2014/main" id="{00000000-0008-0000-0400-0000D3000000}"/>
            </a:ext>
          </a:extLst>
        </xdr:cNvPr>
        <xdr:cNvSpPr/>
      </xdr:nvSpPr>
      <xdr:spPr>
        <a:xfrm>
          <a:off x="2159000" y="10368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60</xdr:row>
      <xdr:rowOff>168020</xdr:rowOff>
    </xdr:from>
    <xdr:ext cx="762000" cy="259045"/>
    <xdr:sp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1828800" y="10455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60</xdr:row>
      <xdr:rowOff>38100</xdr:rowOff>
    </xdr:from>
    <xdr:to>
      <xdr:col>6</xdr:col>
      <xdr:colOff>171450</xdr:colOff>
      <xdr:row>60</xdr:row>
      <xdr:rowOff>139700</xdr:rowOff>
    </xdr:to>
    <xdr:sp textlink="">
      <xdr:nvSpPr>
        <xdr:cNvPr id="213" name="楕円 212">
          <a:extLst>
            <a:ext uri="{FF2B5EF4-FFF2-40B4-BE49-F238E27FC236}">
              <a16:creationId xmlns:a16="http://schemas.microsoft.com/office/drawing/2014/main" id="{00000000-0008-0000-0400-0000D5000000}"/>
            </a:ext>
          </a:extLst>
        </xdr:cNvPr>
        <xdr:cNvSpPr/>
      </xdr:nvSpPr>
      <xdr:spPr>
        <a:xfrm>
          <a:off x="1270000" y="1032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60</xdr:row>
      <xdr:rowOff>124477</xdr:rowOff>
    </xdr:from>
    <xdr:ext cx="762000" cy="259045"/>
    <xdr:sp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9398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textlink="">
      <xdr:nvSpPr>
        <xdr:cNvPr id="215" name="正方形/長方形 214">
          <a:extLst>
            <a:ext uri="{FF2B5EF4-FFF2-40B4-BE49-F238E27FC236}">
              <a16:creationId xmlns:a16="http://schemas.microsoft.com/office/drawing/2014/main" id="{00000000-0008-0000-0400-0000D7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textlink="">
      <xdr:nvSpPr>
        <xdr:cNvPr id="217" name="正方形/長方形 216">
          <a:extLst>
            <a:ext uri="{FF2B5EF4-FFF2-40B4-BE49-F238E27FC236}">
              <a16:creationId xmlns:a16="http://schemas.microsoft.com/office/drawing/2014/main" id="{00000000-0008-0000-0400-0000D9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textlink="">
      <xdr:nvSpPr>
        <xdr:cNvPr id="219" name="正方形/長方形 218">
          <a:extLst>
            <a:ext uri="{FF2B5EF4-FFF2-40B4-BE49-F238E27FC236}">
              <a16:creationId xmlns:a16="http://schemas.microsoft.com/office/drawing/2014/main" id="{00000000-0008-0000-0400-0000DB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101</xdr:col>
      <xdr:colOff>180975</xdr:colOff>
      <xdr:row>48</xdr:row>
      <xdr:rowOff>152400</xdr:rowOff>
    </xdr:from>
    <xdr:to>
      <xdr:col>109</xdr:col>
      <xdr:colOff>104775</xdr:colOff>
      <xdr:row>50</xdr:row>
      <xdr:rowOff>63500</xdr:rowOff>
    </xdr:to>
    <xdr:sp textlink="">
      <xdr:nvSpPr>
        <xdr:cNvPr id="221" name="正方形/長方形 220">
          <a:extLst>
            <a:ext uri="{FF2B5EF4-FFF2-40B4-BE49-F238E27FC236}">
              <a16:creationId xmlns:a16="http://schemas.microsoft.com/office/drawing/2014/main" id="{00000000-0008-0000-0400-0000DD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textlink="">
      <xdr:nvSpPr>
        <xdr:cNvPr id="222" name="正方形/長方形 221">
          <a:extLst>
            <a:ext uri="{FF2B5EF4-FFF2-40B4-BE49-F238E27FC236}">
              <a16:creationId xmlns:a16="http://schemas.microsoft.com/office/drawing/2014/main" id="{00000000-0008-0000-0400-0000DE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textlink="">
      <xdr:nvSpPr>
        <xdr:cNvPr id="223" name="正方形/長方形 222">
          <a:extLst>
            <a:ext uri="{FF2B5EF4-FFF2-40B4-BE49-F238E27FC236}">
              <a16:creationId xmlns:a16="http://schemas.microsoft.com/office/drawing/2014/main" id="{00000000-0008-0000-0400-0000DF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textlink="">
      <xdr:nvSpPr>
        <xdr:cNvPr id="224" name="正方形/長方形 223">
          <a:extLst>
            <a:ext uri="{FF2B5EF4-FFF2-40B4-BE49-F238E27FC236}">
              <a16:creationId xmlns:a16="http://schemas.microsoft.com/office/drawing/2014/main" id="{00000000-0008-0000-0400-0000E0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textlink="" fLocksText="0">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latin typeface="ＭＳ Ｐゴシック" panose="020B0600070205080204" pitchFamily="50" charset="-128"/>
              <a:ea typeface="ＭＳ Ｐゴシック" panose="020B0600070205080204" pitchFamily="50" charset="-128"/>
            </a:rPr>
            <a:t>昨年度に比べ</a:t>
          </a:r>
          <a:r>
            <a:rPr kumimoji="1" lang="en-US" altLang="ja-JP" sz="1000">
              <a:latin typeface="ＭＳ Ｐゴシック" panose="020B0600070205080204" pitchFamily="50" charset="-128"/>
              <a:ea typeface="ＭＳ Ｐゴシック" panose="020B0600070205080204" pitchFamily="50" charset="-128"/>
            </a:rPr>
            <a:t>0.2</a:t>
          </a:r>
          <a:r>
            <a:rPr kumimoji="1" lang="ja-JP" altLang="en-US" sz="1000">
              <a:latin typeface="ＭＳ Ｐゴシック" panose="020B0600070205080204" pitchFamily="50" charset="-128"/>
              <a:ea typeface="ＭＳ Ｐゴシック" panose="020B0600070205080204" pitchFamily="50" charset="-128"/>
            </a:rPr>
            <a:t>ポイント減となり、類似団体平均値及び県平均を下回る結果となった。</a:t>
          </a:r>
          <a:endParaRPr kumimoji="1" lang="en-US" altLang="ja-JP" sz="1000">
            <a:latin typeface="ＭＳ Ｐゴシック" panose="020B0600070205080204" pitchFamily="50" charset="-128"/>
            <a:ea typeface="ＭＳ Ｐゴシック" panose="020B0600070205080204" pitchFamily="50" charset="-128"/>
          </a:endParaRPr>
        </a:p>
        <a:p>
          <a:r>
            <a:rPr kumimoji="1" lang="ja-JP" altLang="en-US" sz="1000">
              <a:latin typeface="ＭＳ Ｐゴシック" panose="020B0600070205080204" pitchFamily="50" charset="-128"/>
              <a:ea typeface="ＭＳ Ｐゴシック" panose="020B0600070205080204" pitchFamily="50" charset="-128"/>
            </a:rPr>
            <a:t>全体として</a:t>
          </a:r>
          <a:r>
            <a:rPr kumimoji="1" lang="en-US" altLang="ja-JP" sz="1000">
              <a:latin typeface="ＭＳ Ｐゴシック" panose="020B0600070205080204" pitchFamily="50" charset="-128"/>
              <a:ea typeface="ＭＳ Ｐゴシック" panose="020B0600070205080204" pitchFamily="50" charset="-128"/>
            </a:rPr>
            <a:t>3</a:t>
          </a:r>
          <a:r>
            <a:rPr kumimoji="1" lang="ja-JP" altLang="en-US" sz="1000">
              <a:latin typeface="ＭＳ Ｐゴシック" panose="020B0600070205080204" pitchFamily="50" charset="-128"/>
              <a:ea typeface="ＭＳ Ｐゴシック" panose="020B0600070205080204" pitchFamily="50" charset="-128"/>
            </a:rPr>
            <a:t>年連続で減少傾向が見られるものの、今後も各施設の老朽化が進むことによる維持補修費の増が見込まれる。引き続き、公共施設等管理計画を基にした個別計画や統廃合を含めた計画的な施設管理・運営に努める。</a:t>
          </a:r>
          <a:endParaRPr kumimoji="1" lang="en-US" altLang="ja-JP" sz="10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textlink="">
      <xdr:nvSpPr>
        <xdr:cNvPr id="243" name="その他グラフ枠">
          <a:extLst>
            <a:ext uri="{FF2B5EF4-FFF2-40B4-BE49-F238E27FC236}">
              <a16:creationId xmlns:a16="http://schemas.microsoft.com/office/drawing/2014/main" id="{00000000-0008-0000-0400-0000F3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156935</xdr:rowOff>
    </xdr:from>
    <xdr:to>
      <xdr:col>82</xdr:col>
      <xdr:colOff>107950</xdr:colOff>
      <xdr:row>62</xdr:row>
      <xdr:rowOff>94343</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flipV="1">
          <a:off x="16510000" y="9243785"/>
          <a:ext cx="0" cy="14804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66420</xdr:rowOff>
    </xdr:from>
    <xdr:ext cx="762000" cy="259045"/>
    <xdr:sp textlink="">
      <xdr:nvSpPr>
        <xdr:cNvPr id="245" name="その他最小値テキスト">
          <a:extLst>
            <a:ext uri="{FF2B5EF4-FFF2-40B4-BE49-F238E27FC236}">
              <a16:creationId xmlns:a16="http://schemas.microsoft.com/office/drawing/2014/main" id="{00000000-0008-0000-0400-0000F5000000}"/>
            </a:ext>
          </a:extLst>
        </xdr:cNvPr>
        <xdr:cNvSpPr txBox="1"/>
      </xdr:nvSpPr>
      <xdr:spPr>
        <a:xfrm>
          <a:off x="16598900" y="10696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94343</xdr:rowOff>
    </xdr:from>
    <xdr:to>
      <xdr:col>82</xdr:col>
      <xdr:colOff>196850</xdr:colOff>
      <xdr:row>62</xdr:row>
      <xdr:rowOff>94343</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10724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71862</xdr:rowOff>
    </xdr:from>
    <xdr:ext cx="762000" cy="259045"/>
    <xdr:sp textlink="">
      <xdr:nvSpPr>
        <xdr:cNvPr id="247" name="その他最大値テキスト">
          <a:extLst>
            <a:ext uri="{FF2B5EF4-FFF2-40B4-BE49-F238E27FC236}">
              <a16:creationId xmlns:a16="http://schemas.microsoft.com/office/drawing/2014/main" id="{00000000-0008-0000-0400-0000F7000000}"/>
            </a:ext>
          </a:extLst>
        </xdr:cNvPr>
        <xdr:cNvSpPr txBox="1"/>
      </xdr:nvSpPr>
      <xdr:spPr>
        <a:xfrm>
          <a:off x="16598900" y="8987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156935</xdr:rowOff>
    </xdr:from>
    <xdr:to>
      <xdr:col>82</xdr:col>
      <xdr:colOff>196850</xdr:colOff>
      <xdr:row>53</xdr:row>
      <xdr:rowOff>156935</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9243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121557</xdr:rowOff>
    </xdr:from>
    <xdr:to>
      <xdr:col>82</xdr:col>
      <xdr:colOff>107950</xdr:colOff>
      <xdr:row>56</xdr:row>
      <xdr:rowOff>143328</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flipV="1">
          <a:off x="15671800" y="9722757"/>
          <a:ext cx="8382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97262</xdr:rowOff>
    </xdr:from>
    <xdr:ext cx="762000" cy="259045"/>
    <xdr:sp textlink="">
      <xdr:nvSpPr>
        <xdr:cNvPr id="250" name="その他平均値テキスト">
          <a:extLst>
            <a:ext uri="{FF2B5EF4-FFF2-40B4-BE49-F238E27FC236}">
              <a16:creationId xmlns:a16="http://schemas.microsoft.com/office/drawing/2014/main" id="{00000000-0008-0000-0400-0000FA000000}"/>
            </a:ext>
          </a:extLst>
        </xdr:cNvPr>
        <xdr:cNvSpPr txBox="1"/>
      </xdr:nvSpPr>
      <xdr:spPr>
        <a:xfrm>
          <a:off x="16598900" y="96984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125185</xdr:rowOff>
    </xdr:from>
    <xdr:to>
      <xdr:col>82</xdr:col>
      <xdr:colOff>158750</xdr:colOff>
      <xdr:row>57</xdr:row>
      <xdr:rowOff>55335</xdr:rowOff>
    </xdr:to>
    <xdr:sp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64592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143328</xdr:rowOff>
    </xdr:from>
    <xdr:to>
      <xdr:col>78</xdr:col>
      <xdr:colOff>69850</xdr:colOff>
      <xdr:row>58</xdr:row>
      <xdr:rowOff>94343</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flipV="1">
          <a:off x="14782800" y="9744528"/>
          <a:ext cx="889000" cy="293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59872</xdr:rowOff>
    </xdr:from>
    <xdr:to>
      <xdr:col>78</xdr:col>
      <xdr:colOff>120650</xdr:colOff>
      <xdr:row>56</xdr:row>
      <xdr:rowOff>161472</xdr:rowOff>
    </xdr:to>
    <xdr:sp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5621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199</xdr:rowOff>
    </xdr:from>
    <xdr:ext cx="736600" cy="259045"/>
    <xdr:sp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5290800" y="9429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94343</xdr:rowOff>
    </xdr:from>
    <xdr:to>
      <xdr:col>73</xdr:col>
      <xdr:colOff>180975</xdr:colOff>
      <xdr:row>58</xdr:row>
      <xdr:rowOff>116115</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flipV="1">
          <a:off x="13893800" y="10038443"/>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8165</xdr:rowOff>
    </xdr:from>
    <xdr:to>
      <xdr:col>74</xdr:col>
      <xdr:colOff>31750</xdr:colOff>
      <xdr:row>57</xdr:row>
      <xdr:rowOff>109765</xdr:rowOff>
    </xdr:to>
    <xdr:sp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4732000" y="978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119942</xdr:rowOff>
    </xdr:from>
    <xdr:ext cx="762000" cy="259045"/>
    <xdr:sp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4401800" y="9549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116115</xdr:rowOff>
    </xdr:from>
    <xdr:to>
      <xdr:col>69</xdr:col>
      <xdr:colOff>92075</xdr:colOff>
      <xdr:row>58</xdr:row>
      <xdr:rowOff>116115</xdr:rowOff>
    </xdr:to>
    <xdr:cxnSp macro="">
      <xdr:nvCxnSpPr>
        <xdr:cNvPr id="258" name="直線コネクタ 257">
          <a:extLst>
            <a:ext uri="{FF2B5EF4-FFF2-40B4-BE49-F238E27FC236}">
              <a16:creationId xmlns:a16="http://schemas.microsoft.com/office/drawing/2014/main" id="{00000000-0008-0000-0400-000002010000}"/>
            </a:ext>
          </a:extLst>
        </xdr:cNvPr>
        <xdr:cNvCxnSpPr/>
      </xdr:nvCxnSpPr>
      <xdr:spPr>
        <a:xfrm>
          <a:off x="13004800" y="100602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62593</xdr:rowOff>
    </xdr:from>
    <xdr:to>
      <xdr:col>69</xdr:col>
      <xdr:colOff>142875</xdr:colOff>
      <xdr:row>57</xdr:row>
      <xdr:rowOff>164193</xdr:rowOff>
    </xdr:to>
    <xdr:sp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3843000" y="983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2920</xdr:rowOff>
    </xdr:from>
    <xdr:ext cx="762000" cy="259045"/>
    <xdr:sp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3512800" y="9604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127907</xdr:rowOff>
    </xdr:from>
    <xdr:to>
      <xdr:col>65</xdr:col>
      <xdr:colOff>53975</xdr:colOff>
      <xdr:row>58</xdr:row>
      <xdr:rowOff>58057</xdr:rowOff>
    </xdr:to>
    <xdr:sp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2954000" y="99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68234</xdr:rowOff>
    </xdr:from>
    <xdr:ext cx="762000" cy="259045"/>
    <xdr:sp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2623800" y="9669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70757</xdr:rowOff>
    </xdr:from>
    <xdr:to>
      <xdr:col>82</xdr:col>
      <xdr:colOff>158750</xdr:colOff>
      <xdr:row>57</xdr:row>
      <xdr:rowOff>907</xdr:rowOff>
    </xdr:to>
    <xdr:sp textlink="">
      <xdr:nvSpPr>
        <xdr:cNvPr id="268" name="楕円 267">
          <a:extLst>
            <a:ext uri="{FF2B5EF4-FFF2-40B4-BE49-F238E27FC236}">
              <a16:creationId xmlns:a16="http://schemas.microsoft.com/office/drawing/2014/main" id="{00000000-0008-0000-0400-00000C010000}"/>
            </a:ext>
          </a:extLst>
        </xdr:cNvPr>
        <xdr:cNvSpPr/>
      </xdr:nvSpPr>
      <xdr:spPr>
        <a:xfrm>
          <a:off x="16459200" y="9671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87284</xdr:rowOff>
    </xdr:from>
    <xdr:ext cx="762000" cy="259045"/>
    <xdr:sp textlink="">
      <xdr:nvSpPr>
        <xdr:cNvPr id="269" name="その他該当値テキスト">
          <a:extLst>
            <a:ext uri="{FF2B5EF4-FFF2-40B4-BE49-F238E27FC236}">
              <a16:creationId xmlns:a16="http://schemas.microsoft.com/office/drawing/2014/main" id="{00000000-0008-0000-0400-00000D010000}"/>
            </a:ext>
          </a:extLst>
        </xdr:cNvPr>
        <xdr:cNvSpPr txBox="1"/>
      </xdr:nvSpPr>
      <xdr:spPr>
        <a:xfrm>
          <a:off x="16598900" y="9517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92528</xdr:rowOff>
    </xdr:from>
    <xdr:to>
      <xdr:col>78</xdr:col>
      <xdr:colOff>120650</xdr:colOff>
      <xdr:row>57</xdr:row>
      <xdr:rowOff>22678</xdr:rowOff>
    </xdr:to>
    <xdr:sp textlink="">
      <xdr:nvSpPr>
        <xdr:cNvPr id="270" name="楕円 269">
          <a:extLst>
            <a:ext uri="{FF2B5EF4-FFF2-40B4-BE49-F238E27FC236}">
              <a16:creationId xmlns:a16="http://schemas.microsoft.com/office/drawing/2014/main" id="{00000000-0008-0000-0400-00000E010000}"/>
            </a:ext>
          </a:extLst>
        </xdr:cNvPr>
        <xdr:cNvSpPr/>
      </xdr:nvSpPr>
      <xdr:spPr>
        <a:xfrm>
          <a:off x="15621000" y="9693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7455</xdr:rowOff>
    </xdr:from>
    <xdr:ext cx="736600" cy="259045"/>
    <xdr:sp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5290800" y="97801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43543</xdr:rowOff>
    </xdr:from>
    <xdr:to>
      <xdr:col>74</xdr:col>
      <xdr:colOff>31750</xdr:colOff>
      <xdr:row>58</xdr:row>
      <xdr:rowOff>145143</xdr:rowOff>
    </xdr:to>
    <xdr:sp textlink="">
      <xdr:nvSpPr>
        <xdr:cNvPr id="272" name="楕円 271">
          <a:extLst>
            <a:ext uri="{FF2B5EF4-FFF2-40B4-BE49-F238E27FC236}">
              <a16:creationId xmlns:a16="http://schemas.microsoft.com/office/drawing/2014/main" id="{00000000-0008-0000-0400-000010010000}"/>
            </a:ext>
          </a:extLst>
        </xdr:cNvPr>
        <xdr:cNvSpPr/>
      </xdr:nvSpPr>
      <xdr:spPr>
        <a:xfrm>
          <a:off x="14732000" y="9987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129920</xdr:rowOff>
    </xdr:from>
    <xdr:ext cx="762000" cy="259045"/>
    <xdr:sp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4401800" y="10074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65315</xdr:rowOff>
    </xdr:from>
    <xdr:to>
      <xdr:col>69</xdr:col>
      <xdr:colOff>142875</xdr:colOff>
      <xdr:row>58</xdr:row>
      <xdr:rowOff>166915</xdr:rowOff>
    </xdr:to>
    <xdr:sp textlink="">
      <xdr:nvSpPr>
        <xdr:cNvPr id="274" name="楕円 273">
          <a:extLst>
            <a:ext uri="{FF2B5EF4-FFF2-40B4-BE49-F238E27FC236}">
              <a16:creationId xmlns:a16="http://schemas.microsoft.com/office/drawing/2014/main" id="{00000000-0008-0000-0400-000012010000}"/>
            </a:ext>
          </a:extLst>
        </xdr:cNvPr>
        <xdr:cNvSpPr/>
      </xdr:nvSpPr>
      <xdr:spPr>
        <a:xfrm>
          <a:off x="13843000" y="10009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151692</xdr:rowOff>
    </xdr:from>
    <xdr:ext cx="762000" cy="259045"/>
    <xdr:sp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3512800" y="10095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65315</xdr:rowOff>
    </xdr:from>
    <xdr:to>
      <xdr:col>65</xdr:col>
      <xdr:colOff>53975</xdr:colOff>
      <xdr:row>58</xdr:row>
      <xdr:rowOff>166915</xdr:rowOff>
    </xdr:to>
    <xdr:sp textlink="">
      <xdr:nvSpPr>
        <xdr:cNvPr id="276" name="楕円 275">
          <a:extLst>
            <a:ext uri="{FF2B5EF4-FFF2-40B4-BE49-F238E27FC236}">
              <a16:creationId xmlns:a16="http://schemas.microsoft.com/office/drawing/2014/main" id="{00000000-0008-0000-0400-000014010000}"/>
            </a:ext>
          </a:extLst>
        </xdr:cNvPr>
        <xdr:cNvSpPr/>
      </xdr:nvSpPr>
      <xdr:spPr>
        <a:xfrm>
          <a:off x="12954000" y="10009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151692</xdr:rowOff>
    </xdr:from>
    <xdr:ext cx="762000" cy="259045"/>
    <xdr:sp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2623800" y="10095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textlink="">
      <xdr:nvSpPr>
        <xdr:cNvPr id="278" name="正方形/長方形 277">
          <a:extLst>
            <a:ext uri="{FF2B5EF4-FFF2-40B4-BE49-F238E27FC236}">
              <a16:creationId xmlns:a16="http://schemas.microsoft.com/office/drawing/2014/main" id="{00000000-0008-0000-0400-000016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textlink="">
      <xdr:nvSpPr>
        <xdr:cNvPr id="279" name="正方形/長方形 278">
          <a:extLst>
            <a:ext uri="{FF2B5EF4-FFF2-40B4-BE49-F238E27FC236}">
              <a16:creationId xmlns:a16="http://schemas.microsoft.com/office/drawing/2014/main" id="{00000000-0008-0000-0400-000017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textlink="">
      <xdr:nvSpPr>
        <xdr:cNvPr id="280" name="正方形/長方形 279">
          <a:extLst>
            <a:ext uri="{FF2B5EF4-FFF2-40B4-BE49-F238E27FC236}">
              <a16:creationId xmlns:a16="http://schemas.microsoft.com/office/drawing/2014/main" id="{00000000-0008-0000-0400-000018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textlink="">
      <xdr:nvSpPr>
        <xdr:cNvPr id="281" name="正方形/長方形 280">
          <a:extLst>
            <a:ext uri="{FF2B5EF4-FFF2-40B4-BE49-F238E27FC236}">
              <a16:creationId xmlns:a16="http://schemas.microsoft.com/office/drawing/2014/main" id="{00000000-0008-0000-0400-000019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textlink="">
      <xdr:nvSpPr>
        <xdr:cNvPr id="282" name="正方形/長方形 281">
          <a:extLst>
            <a:ext uri="{FF2B5EF4-FFF2-40B4-BE49-F238E27FC236}">
              <a16:creationId xmlns:a16="http://schemas.microsoft.com/office/drawing/2014/main" id="{00000000-0008-0000-0400-00001A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textlink="">
      <xdr:nvSpPr>
        <xdr:cNvPr id="283" name="正方形/長方形 282">
          <a:extLst>
            <a:ext uri="{FF2B5EF4-FFF2-40B4-BE49-F238E27FC236}">
              <a16:creationId xmlns:a16="http://schemas.microsoft.com/office/drawing/2014/main" id="{00000000-0008-0000-0400-00001B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101</xdr:col>
      <xdr:colOff>180975</xdr:colOff>
      <xdr:row>28</xdr:row>
      <xdr:rowOff>152400</xdr:rowOff>
    </xdr:from>
    <xdr:to>
      <xdr:col>109</xdr:col>
      <xdr:colOff>104775</xdr:colOff>
      <xdr:row>30</xdr:row>
      <xdr:rowOff>63500</xdr:rowOff>
    </xdr:to>
    <xdr:sp textlink="">
      <xdr:nvSpPr>
        <xdr:cNvPr id="284" name="正方形/長方形 283">
          <a:extLst>
            <a:ext uri="{FF2B5EF4-FFF2-40B4-BE49-F238E27FC236}">
              <a16:creationId xmlns:a16="http://schemas.microsoft.com/office/drawing/2014/main" id="{00000000-0008-0000-0400-00001C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textlink="">
      <xdr:nvSpPr>
        <xdr:cNvPr id="285" name="正方形/長方形 284">
          <a:extLst>
            <a:ext uri="{FF2B5EF4-FFF2-40B4-BE49-F238E27FC236}">
              <a16:creationId xmlns:a16="http://schemas.microsoft.com/office/drawing/2014/main" id="{00000000-0008-0000-0400-00001D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textlink="">
      <xdr:nvSpPr>
        <xdr:cNvPr id="286" name="正方形/長方形 285">
          <a:extLst>
            <a:ext uri="{FF2B5EF4-FFF2-40B4-BE49-F238E27FC236}">
              <a16:creationId xmlns:a16="http://schemas.microsoft.com/office/drawing/2014/main" id="{00000000-0008-0000-0400-00001E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textlink="">
      <xdr:nvSpPr>
        <xdr:cNvPr id="287" name="正方形/長方形 286">
          <a:extLst>
            <a:ext uri="{FF2B5EF4-FFF2-40B4-BE49-F238E27FC236}">
              <a16:creationId xmlns:a16="http://schemas.microsoft.com/office/drawing/2014/main" id="{00000000-0008-0000-0400-00001F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textlink="" fLocksText="0">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latin typeface="ＭＳ Ｐゴシック" panose="020B0600070205080204" pitchFamily="50" charset="-128"/>
              <a:ea typeface="ＭＳ Ｐゴシック" panose="020B0600070205080204" pitchFamily="50" charset="-128"/>
            </a:rPr>
            <a:t>原油価格や物価高騰に対する補助金等の増により、昨年度に比べ、</a:t>
          </a:r>
          <a:r>
            <a:rPr kumimoji="1" lang="en-US" altLang="ja-JP" sz="1000">
              <a:latin typeface="ＭＳ Ｐゴシック" panose="020B0600070205080204" pitchFamily="50" charset="-128"/>
              <a:ea typeface="ＭＳ Ｐゴシック" panose="020B0600070205080204" pitchFamily="50" charset="-128"/>
            </a:rPr>
            <a:t>0.5</a:t>
          </a:r>
          <a:r>
            <a:rPr kumimoji="1" lang="ja-JP" altLang="en-US" sz="1000">
              <a:latin typeface="ＭＳ Ｐゴシック" panose="020B0600070205080204" pitchFamily="50" charset="-128"/>
              <a:ea typeface="ＭＳ Ｐゴシック" panose="020B0600070205080204" pitchFamily="50" charset="-128"/>
            </a:rPr>
            <a:t>ポイント増となったが、類似団体平均を</a:t>
          </a:r>
          <a:r>
            <a:rPr kumimoji="1" lang="en-US" altLang="ja-JP" sz="1000">
              <a:latin typeface="ＭＳ Ｐゴシック" panose="020B0600070205080204" pitchFamily="50" charset="-128"/>
              <a:ea typeface="ＭＳ Ｐゴシック" panose="020B0600070205080204" pitchFamily="50" charset="-128"/>
            </a:rPr>
            <a:t>4.4</a:t>
          </a:r>
          <a:r>
            <a:rPr kumimoji="1" lang="ja-JP" altLang="en-US" sz="1000">
              <a:latin typeface="ＭＳ Ｐゴシック" panose="020B0600070205080204" pitchFamily="50" charset="-128"/>
              <a:ea typeface="ＭＳ Ｐゴシック" panose="020B0600070205080204" pitchFamily="50" charset="-128"/>
            </a:rPr>
            <a:t>ポイント下回る結果となった。</a:t>
          </a:r>
          <a:endParaRPr kumimoji="1" lang="en-US" altLang="ja-JP" sz="1000">
            <a:latin typeface="ＭＳ Ｐゴシック" panose="020B0600070205080204" pitchFamily="50" charset="-128"/>
            <a:ea typeface="ＭＳ Ｐゴシック" panose="020B0600070205080204" pitchFamily="50" charset="-128"/>
          </a:endParaRPr>
        </a:p>
        <a:p>
          <a:r>
            <a:rPr kumimoji="1" lang="ja-JP" altLang="en-US" sz="1000">
              <a:latin typeface="ＭＳ Ｐゴシック" panose="020B0600070205080204" pitchFamily="50" charset="-128"/>
              <a:ea typeface="ＭＳ Ｐゴシック" panose="020B0600070205080204" pitchFamily="50" charset="-128"/>
            </a:rPr>
            <a:t>なお、本町では、町単独補助金について、審議会によって適正な補助額の交付決定に努めている。広域行政での社会保障関連費に係る負担金など同級他団体等への補助費等の増が見込まれることから、これからも引き続き補助費等の検証及び適正な執行に努めていく必要がある。</a:t>
          </a:r>
        </a:p>
        <a:p>
          <a:endParaRPr kumimoji="1" lang="en-US" altLang="ja-JP" sz="10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textlink="">
      <xdr:nvSpPr>
        <xdr:cNvPr id="301" name="補助費等グラフ枠">
          <a:extLst>
            <a:ext uri="{FF2B5EF4-FFF2-40B4-BE49-F238E27FC236}">
              <a16:creationId xmlns:a16="http://schemas.microsoft.com/office/drawing/2014/main" id="{00000000-0008-0000-0400-00002D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76708</xdr:rowOff>
    </xdr:from>
    <xdr:to>
      <xdr:col>82</xdr:col>
      <xdr:colOff>107950</xdr:colOff>
      <xdr:row>40</xdr:row>
      <xdr:rowOff>3556</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flipV="1">
          <a:off x="16510000" y="5906008"/>
          <a:ext cx="0" cy="955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147083</xdr:rowOff>
    </xdr:from>
    <xdr:ext cx="762000" cy="259045"/>
    <xdr:sp textlink="">
      <xdr:nvSpPr>
        <xdr:cNvPr id="303" name="補助費等最小値テキスト">
          <a:extLst>
            <a:ext uri="{FF2B5EF4-FFF2-40B4-BE49-F238E27FC236}">
              <a16:creationId xmlns:a16="http://schemas.microsoft.com/office/drawing/2014/main" id="{00000000-0008-0000-0400-00002F010000}"/>
            </a:ext>
          </a:extLst>
        </xdr:cNvPr>
        <xdr:cNvSpPr txBox="1"/>
      </xdr:nvSpPr>
      <xdr:spPr>
        <a:xfrm>
          <a:off x="16598900" y="6833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3556</xdr:rowOff>
    </xdr:from>
    <xdr:to>
      <xdr:col>82</xdr:col>
      <xdr:colOff>196850</xdr:colOff>
      <xdr:row>40</xdr:row>
      <xdr:rowOff>3556</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6421100" y="6861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163085</xdr:rowOff>
    </xdr:from>
    <xdr:ext cx="762000" cy="259045"/>
    <xdr:sp textlink="">
      <xdr:nvSpPr>
        <xdr:cNvPr id="305" name="補助費等最大値テキスト">
          <a:extLst>
            <a:ext uri="{FF2B5EF4-FFF2-40B4-BE49-F238E27FC236}">
              <a16:creationId xmlns:a16="http://schemas.microsoft.com/office/drawing/2014/main" id="{00000000-0008-0000-0400-000031010000}"/>
            </a:ext>
          </a:extLst>
        </xdr:cNvPr>
        <xdr:cNvSpPr txBox="1"/>
      </xdr:nvSpPr>
      <xdr:spPr>
        <a:xfrm>
          <a:off x="16598900" y="5649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76708</xdr:rowOff>
    </xdr:from>
    <xdr:to>
      <xdr:col>82</xdr:col>
      <xdr:colOff>196850</xdr:colOff>
      <xdr:row>34</xdr:row>
      <xdr:rowOff>76708</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6421100" y="5906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129286</xdr:rowOff>
    </xdr:from>
    <xdr:to>
      <xdr:col>82</xdr:col>
      <xdr:colOff>107950</xdr:colOff>
      <xdr:row>35</xdr:row>
      <xdr:rowOff>152146</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5671800" y="6130036"/>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103141</xdr:rowOff>
    </xdr:from>
    <xdr:ext cx="762000" cy="259045"/>
    <xdr:sp textlink="">
      <xdr:nvSpPr>
        <xdr:cNvPr id="308" name="補助費等平均値テキスト">
          <a:extLst>
            <a:ext uri="{FF2B5EF4-FFF2-40B4-BE49-F238E27FC236}">
              <a16:creationId xmlns:a16="http://schemas.microsoft.com/office/drawing/2014/main" id="{00000000-0008-0000-0400-000034010000}"/>
            </a:ext>
          </a:extLst>
        </xdr:cNvPr>
        <xdr:cNvSpPr txBox="1"/>
      </xdr:nvSpPr>
      <xdr:spPr>
        <a:xfrm>
          <a:off x="16598900" y="62753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131064</xdr:rowOff>
    </xdr:from>
    <xdr:to>
      <xdr:col>82</xdr:col>
      <xdr:colOff>158750</xdr:colOff>
      <xdr:row>37</xdr:row>
      <xdr:rowOff>61214</xdr:rowOff>
    </xdr:to>
    <xdr:sp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64592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129286</xdr:rowOff>
    </xdr:from>
    <xdr:to>
      <xdr:col>78</xdr:col>
      <xdr:colOff>69850</xdr:colOff>
      <xdr:row>35</xdr:row>
      <xdr:rowOff>161290</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flipV="1">
          <a:off x="14782800" y="6130036"/>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108204</xdr:rowOff>
    </xdr:from>
    <xdr:to>
      <xdr:col>78</xdr:col>
      <xdr:colOff>120650</xdr:colOff>
      <xdr:row>37</xdr:row>
      <xdr:rowOff>38354</xdr:rowOff>
    </xdr:to>
    <xdr:sp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5621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23131</xdr:rowOff>
    </xdr:from>
    <xdr:ext cx="736600" cy="259045"/>
    <xdr:sp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5290800" y="63667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161290</xdr:rowOff>
    </xdr:from>
    <xdr:to>
      <xdr:col>73</xdr:col>
      <xdr:colOff>180975</xdr:colOff>
      <xdr:row>36</xdr:row>
      <xdr:rowOff>17272</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flipV="1">
          <a:off x="13893800" y="616204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144780</xdr:rowOff>
    </xdr:from>
    <xdr:to>
      <xdr:col>74</xdr:col>
      <xdr:colOff>31750</xdr:colOff>
      <xdr:row>37</xdr:row>
      <xdr:rowOff>74930</xdr:rowOff>
    </xdr:to>
    <xdr:sp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4732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59707</xdr:rowOff>
    </xdr:from>
    <xdr:ext cx="762000" cy="259045"/>
    <xdr:sp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4401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12700</xdr:rowOff>
    </xdr:from>
    <xdr:to>
      <xdr:col>69</xdr:col>
      <xdr:colOff>92075</xdr:colOff>
      <xdr:row>36</xdr:row>
      <xdr:rowOff>17272</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a:off x="13004800" y="618490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144780</xdr:rowOff>
    </xdr:from>
    <xdr:to>
      <xdr:col>69</xdr:col>
      <xdr:colOff>142875</xdr:colOff>
      <xdr:row>37</xdr:row>
      <xdr:rowOff>74930</xdr:rowOff>
    </xdr:to>
    <xdr:sp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3843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59707</xdr:rowOff>
    </xdr:from>
    <xdr:ext cx="762000" cy="259045"/>
    <xdr:sp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3512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126492</xdr:rowOff>
    </xdr:from>
    <xdr:to>
      <xdr:col>65</xdr:col>
      <xdr:colOff>53975</xdr:colOff>
      <xdr:row>37</xdr:row>
      <xdr:rowOff>56642</xdr:rowOff>
    </xdr:to>
    <xdr:sp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2954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41419</xdr:rowOff>
    </xdr:from>
    <xdr:ext cx="762000" cy="259045"/>
    <xdr:sp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2623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101346</xdr:rowOff>
    </xdr:from>
    <xdr:to>
      <xdr:col>82</xdr:col>
      <xdr:colOff>158750</xdr:colOff>
      <xdr:row>36</xdr:row>
      <xdr:rowOff>31496</xdr:rowOff>
    </xdr:to>
    <xdr:sp textlink="">
      <xdr:nvSpPr>
        <xdr:cNvPr id="326" name="楕円 325">
          <a:extLst>
            <a:ext uri="{FF2B5EF4-FFF2-40B4-BE49-F238E27FC236}">
              <a16:creationId xmlns:a16="http://schemas.microsoft.com/office/drawing/2014/main" id="{00000000-0008-0000-0400-000046010000}"/>
            </a:ext>
          </a:extLst>
        </xdr:cNvPr>
        <xdr:cNvSpPr/>
      </xdr:nvSpPr>
      <xdr:spPr>
        <a:xfrm>
          <a:off x="16459200" y="6102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117873</xdr:rowOff>
    </xdr:from>
    <xdr:ext cx="762000" cy="259045"/>
    <xdr:sp textlink="">
      <xdr:nvSpPr>
        <xdr:cNvPr id="327" name="補助費等該当値テキスト">
          <a:extLst>
            <a:ext uri="{FF2B5EF4-FFF2-40B4-BE49-F238E27FC236}">
              <a16:creationId xmlns:a16="http://schemas.microsoft.com/office/drawing/2014/main" id="{00000000-0008-0000-0400-000047010000}"/>
            </a:ext>
          </a:extLst>
        </xdr:cNvPr>
        <xdr:cNvSpPr txBox="1"/>
      </xdr:nvSpPr>
      <xdr:spPr>
        <a:xfrm>
          <a:off x="16598900" y="5947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78486</xdr:rowOff>
    </xdr:from>
    <xdr:to>
      <xdr:col>78</xdr:col>
      <xdr:colOff>120650</xdr:colOff>
      <xdr:row>36</xdr:row>
      <xdr:rowOff>8636</xdr:rowOff>
    </xdr:to>
    <xdr:sp textlink="">
      <xdr:nvSpPr>
        <xdr:cNvPr id="328" name="楕円 327">
          <a:extLst>
            <a:ext uri="{FF2B5EF4-FFF2-40B4-BE49-F238E27FC236}">
              <a16:creationId xmlns:a16="http://schemas.microsoft.com/office/drawing/2014/main" id="{00000000-0008-0000-0400-000048010000}"/>
            </a:ext>
          </a:extLst>
        </xdr:cNvPr>
        <xdr:cNvSpPr/>
      </xdr:nvSpPr>
      <xdr:spPr>
        <a:xfrm>
          <a:off x="15621000" y="6079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18813</xdr:rowOff>
    </xdr:from>
    <xdr:ext cx="736600" cy="259045"/>
    <xdr:sp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5290800" y="58481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110490</xdr:rowOff>
    </xdr:from>
    <xdr:to>
      <xdr:col>74</xdr:col>
      <xdr:colOff>31750</xdr:colOff>
      <xdr:row>36</xdr:row>
      <xdr:rowOff>40640</xdr:rowOff>
    </xdr:to>
    <xdr:sp textlink="">
      <xdr:nvSpPr>
        <xdr:cNvPr id="330" name="楕円 329">
          <a:extLst>
            <a:ext uri="{FF2B5EF4-FFF2-40B4-BE49-F238E27FC236}">
              <a16:creationId xmlns:a16="http://schemas.microsoft.com/office/drawing/2014/main" id="{00000000-0008-0000-0400-00004A010000}"/>
            </a:ext>
          </a:extLst>
        </xdr:cNvPr>
        <xdr:cNvSpPr/>
      </xdr:nvSpPr>
      <xdr:spPr>
        <a:xfrm>
          <a:off x="14732000" y="611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50817</xdr:rowOff>
    </xdr:from>
    <xdr:ext cx="762000" cy="259045"/>
    <xdr:sp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4401800" y="5880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137922</xdr:rowOff>
    </xdr:from>
    <xdr:to>
      <xdr:col>69</xdr:col>
      <xdr:colOff>142875</xdr:colOff>
      <xdr:row>36</xdr:row>
      <xdr:rowOff>68072</xdr:rowOff>
    </xdr:to>
    <xdr:sp textlink="">
      <xdr:nvSpPr>
        <xdr:cNvPr id="332" name="楕円 331">
          <a:extLst>
            <a:ext uri="{FF2B5EF4-FFF2-40B4-BE49-F238E27FC236}">
              <a16:creationId xmlns:a16="http://schemas.microsoft.com/office/drawing/2014/main" id="{00000000-0008-0000-0400-00004C010000}"/>
            </a:ext>
          </a:extLst>
        </xdr:cNvPr>
        <xdr:cNvSpPr/>
      </xdr:nvSpPr>
      <xdr:spPr>
        <a:xfrm>
          <a:off x="13843000" y="613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78249</xdr:rowOff>
    </xdr:from>
    <xdr:ext cx="762000" cy="259045"/>
    <xdr:sp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3512800" y="590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133350</xdr:rowOff>
    </xdr:from>
    <xdr:to>
      <xdr:col>65</xdr:col>
      <xdr:colOff>53975</xdr:colOff>
      <xdr:row>36</xdr:row>
      <xdr:rowOff>63500</xdr:rowOff>
    </xdr:to>
    <xdr:sp textlink="">
      <xdr:nvSpPr>
        <xdr:cNvPr id="334" name="楕円 333">
          <a:extLst>
            <a:ext uri="{FF2B5EF4-FFF2-40B4-BE49-F238E27FC236}">
              <a16:creationId xmlns:a16="http://schemas.microsoft.com/office/drawing/2014/main" id="{00000000-0008-0000-0400-00004E010000}"/>
            </a:ext>
          </a:extLst>
        </xdr:cNvPr>
        <xdr:cNvSpPr/>
      </xdr:nvSpPr>
      <xdr:spPr>
        <a:xfrm>
          <a:off x="129540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73677</xdr:rowOff>
    </xdr:from>
    <xdr:ext cx="762000" cy="259045"/>
    <xdr:sp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2623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textlink="">
      <xdr:nvSpPr>
        <xdr:cNvPr id="336" name="正方形/長方形 335">
          <a:extLst>
            <a:ext uri="{FF2B5EF4-FFF2-40B4-BE49-F238E27FC236}">
              <a16:creationId xmlns:a16="http://schemas.microsoft.com/office/drawing/2014/main" id="{00000000-0008-0000-0400-000050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textlink="">
      <xdr:nvSpPr>
        <xdr:cNvPr id="337" name="正方形/長方形 336">
          <a:extLst>
            <a:ext uri="{FF2B5EF4-FFF2-40B4-BE49-F238E27FC236}">
              <a16:creationId xmlns:a16="http://schemas.microsoft.com/office/drawing/2014/main" id="{00000000-0008-0000-0400-000051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textlink="">
      <xdr:nvSpPr>
        <xdr:cNvPr id="338" name="正方形/長方形 337">
          <a:extLst>
            <a:ext uri="{FF2B5EF4-FFF2-40B4-BE49-F238E27FC236}">
              <a16:creationId xmlns:a16="http://schemas.microsoft.com/office/drawing/2014/main" id="{00000000-0008-0000-0400-000052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textlink="">
      <xdr:nvSpPr>
        <xdr:cNvPr id="339" name="正方形/長方形 338">
          <a:extLst>
            <a:ext uri="{FF2B5EF4-FFF2-40B4-BE49-F238E27FC236}">
              <a16:creationId xmlns:a16="http://schemas.microsoft.com/office/drawing/2014/main" id="{00000000-0008-0000-0400-000053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textlink="">
      <xdr:nvSpPr>
        <xdr:cNvPr id="340" name="正方形/長方形 339">
          <a:extLst>
            <a:ext uri="{FF2B5EF4-FFF2-40B4-BE49-F238E27FC236}">
              <a16:creationId xmlns:a16="http://schemas.microsoft.com/office/drawing/2014/main" id="{00000000-0008-0000-0400-000054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textlink="">
      <xdr:nvSpPr>
        <xdr:cNvPr id="341" name="正方形/長方形 340">
          <a:extLst>
            <a:ext uri="{FF2B5EF4-FFF2-40B4-BE49-F238E27FC236}">
              <a16:creationId xmlns:a16="http://schemas.microsoft.com/office/drawing/2014/main" id="{00000000-0008-0000-0400-000055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98425</xdr:colOff>
      <xdr:row>68</xdr:row>
      <xdr:rowOff>152400</xdr:rowOff>
    </xdr:from>
    <xdr:to>
      <xdr:col>51</xdr:col>
      <xdr:colOff>22225</xdr:colOff>
      <xdr:row>70</xdr:row>
      <xdr:rowOff>63500</xdr:rowOff>
    </xdr:to>
    <xdr:sp textlink="">
      <xdr:nvSpPr>
        <xdr:cNvPr id="342" name="正方形/長方形 341">
          <a:extLst>
            <a:ext uri="{FF2B5EF4-FFF2-40B4-BE49-F238E27FC236}">
              <a16:creationId xmlns:a16="http://schemas.microsoft.com/office/drawing/2014/main" id="{00000000-0008-0000-0400-000056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textlink="">
      <xdr:nvSpPr>
        <xdr:cNvPr id="343" name="正方形/長方形 342">
          <a:extLst>
            <a:ext uri="{FF2B5EF4-FFF2-40B4-BE49-F238E27FC236}">
              <a16:creationId xmlns:a16="http://schemas.microsoft.com/office/drawing/2014/main" id="{00000000-0008-0000-0400-000057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textlink="">
      <xdr:nvSpPr>
        <xdr:cNvPr id="344" name="正方形/長方形 343">
          <a:extLst>
            <a:ext uri="{FF2B5EF4-FFF2-40B4-BE49-F238E27FC236}">
              <a16:creationId xmlns:a16="http://schemas.microsoft.com/office/drawing/2014/main" id="{00000000-0008-0000-0400-000058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textlink="">
      <xdr:nvSpPr>
        <xdr:cNvPr id="345" name="正方形/長方形 344">
          <a:extLst>
            <a:ext uri="{FF2B5EF4-FFF2-40B4-BE49-F238E27FC236}">
              <a16:creationId xmlns:a16="http://schemas.microsoft.com/office/drawing/2014/main" id="{00000000-0008-0000-0400-000059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textlink="" fLocksText="0">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900">
              <a:latin typeface="ＭＳ Ｐゴシック" panose="020B0600070205080204" pitchFamily="50" charset="-128"/>
              <a:ea typeface="ＭＳ Ｐゴシック" panose="020B0600070205080204" pitchFamily="50" charset="-128"/>
            </a:rPr>
            <a:t>昨年度に比べ、</a:t>
          </a:r>
          <a:r>
            <a:rPr kumimoji="1" lang="en-US" altLang="ja-JP" sz="900">
              <a:latin typeface="ＭＳ Ｐゴシック" panose="020B0600070205080204" pitchFamily="50" charset="-128"/>
              <a:ea typeface="ＭＳ Ｐゴシック" panose="020B0600070205080204" pitchFamily="50" charset="-128"/>
            </a:rPr>
            <a:t>0.7</a:t>
          </a:r>
          <a:r>
            <a:rPr kumimoji="1" lang="ja-JP" altLang="en-US" sz="900">
              <a:latin typeface="ＭＳ Ｐゴシック" panose="020B0600070205080204" pitchFamily="50" charset="-128"/>
              <a:ea typeface="ＭＳ Ｐゴシック" panose="020B0600070205080204" pitchFamily="50" charset="-128"/>
            </a:rPr>
            <a:t>ポイント増となったが、類似団体平均を</a:t>
          </a:r>
          <a:r>
            <a:rPr kumimoji="1" lang="en-US" altLang="ja-JP" sz="900">
              <a:latin typeface="ＭＳ Ｐゴシック" panose="020B0600070205080204" pitchFamily="50" charset="-128"/>
              <a:ea typeface="ＭＳ Ｐゴシック" panose="020B0600070205080204" pitchFamily="50" charset="-128"/>
            </a:rPr>
            <a:t>1.7</a:t>
          </a:r>
          <a:r>
            <a:rPr kumimoji="1" lang="ja-JP" altLang="en-US" sz="900">
              <a:latin typeface="ＭＳ Ｐゴシック" panose="020B0600070205080204" pitchFamily="50" charset="-128"/>
              <a:ea typeface="ＭＳ Ｐゴシック" panose="020B0600070205080204" pitchFamily="50" charset="-128"/>
            </a:rPr>
            <a:t>ポイント下回る結果となった。</a:t>
          </a:r>
          <a:endParaRPr kumimoji="1" lang="en-US" altLang="ja-JP" sz="900">
            <a:latin typeface="ＭＳ Ｐゴシック" panose="020B0600070205080204" pitchFamily="50" charset="-128"/>
            <a:ea typeface="ＭＳ Ｐゴシック" panose="020B0600070205080204" pitchFamily="50" charset="-128"/>
          </a:endParaRPr>
        </a:p>
        <a:p>
          <a:r>
            <a:rPr kumimoji="1" lang="ja-JP" altLang="en-US" sz="900">
              <a:latin typeface="ＭＳ Ｐゴシック" panose="020B0600070205080204" pitchFamily="50" charset="-128"/>
              <a:ea typeface="ＭＳ Ｐゴシック" panose="020B0600070205080204" pitchFamily="50" charset="-128"/>
            </a:rPr>
            <a:t>平成</a:t>
          </a:r>
          <a:r>
            <a:rPr kumimoji="1" lang="en-US" altLang="ja-JP" sz="900">
              <a:latin typeface="ＭＳ Ｐゴシック" panose="020B0600070205080204" pitchFamily="50" charset="-128"/>
              <a:ea typeface="ＭＳ Ｐゴシック" panose="020B0600070205080204" pitchFamily="50" charset="-128"/>
            </a:rPr>
            <a:t>30</a:t>
          </a:r>
          <a:r>
            <a:rPr kumimoji="1" lang="ja-JP" altLang="en-US" sz="900">
              <a:latin typeface="ＭＳ Ｐゴシック" panose="020B0600070205080204" pitchFamily="50" charset="-128"/>
              <a:ea typeface="ＭＳ Ｐゴシック" panose="020B0600070205080204" pitchFamily="50" charset="-128"/>
            </a:rPr>
            <a:t>年度臨時財政対策債</a:t>
          </a:r>
          <a:r>
            <a:rPr kumimoji="1" lang="en-US" altLang="ja-JP" sz="900">
              <a:latin typeface="ＭＳ Ｐゴシック" panose="020B0600070205080204" pitchFamily="50" charset="-128"/>
              <a:ea typeface="ＭＳ Ｐゴシック" panose="020B0600070205080204" pitchFamily="50" charset="-128"/>
            </a:rPr>
            <a:t>16,889</a:t>
          </a:r>
          <a:r>
            <a:rPr kumimoji="1" lang="ja-JP" altLang="en-US" sz="900">
              <a:latin typeface="ＭＳ Ｐゴシック" panose="020B0600070205080204" pitchFamily="50" charset="-128"/>
              <a:ea typeface="ＭＳ Ｐゴシック" panose="020B0600070205080204" pitchFamily="50" charset="-128"/>
            </a:rPr>
            <a:t>千円を始めとする元利償還が始まったことで</a:t>
          </a:r>
          <a:r>
            <a:rPr kumimoji="1" lang="en-US" altLang="ja-JP" sz="900">
              <a:latin typeface="ＭＳ Ｐゴシック" panose="020B0600070205080204" pitchFamily="50" charset="-128"/>
              <a:ea typeface="ＭＳ Ｐゴシック" panose="020B0600070205080204" pitchFamily="50" charset="-128"/>
            </a:rPr>
            <a:t>25,868</a:t>
          </a:r>
          <a:r>
            <a:rPr kumimoji="1" lang="ja-JP" altLang="en-US" sz="900">
              <a:latin typeface="ＭＳ Ｐゴシック" panose="020B0600070205080204" pitchFamily="50" charset="-128"/>
              <a:ea typeface="ＭＳ Ｐゴシック" panose="020B0600070205080204" pitchFamily="50" charset="-128"/>
            </a:rPr>
            <a:t>千円（</a:t>
          </a:r>
          <a:r>
            <a:rPr kumimoji="1" lang="en-US" altLang="ja-JP" sz="900">
              <a:latin typeface="ＭＳ Ｐゴシック" panose="020B0600070205080204" pitchFamily="50" charset="-128"/>
              <a:ea typeface="ＭＳ Ｐゴシック" panose="020B0600070205080204" pitchFamily="50" charset="-128"/>
            </a:rPr>
            <a:t>3.4</a:t>
          </a:r>
          <a:r>
            <a:rPr kumimoji="1" lang="ja-JP" altLang="en-US" sz="900">
              <a:latin typeface="ＭＳ Ｐゴシック" panose="020B0600070205080204" pitchFamily="50" charset="-128"/>
              <a:ea typeface="ＭＳ Ｐゴシック" panose="020B0600070205080204" pitchFamily="50" charset="-128"/>
            </a:rPr>
            <a:t>％）増となったことが主な要因である。</a:t>
          </a:r>
          <a:endParaRPr kumimoji="1" lang="en-US" altLang="ja-JP" sz="900">
            <a:latin typeface="ＭＳ Ｐゴシック" panose="020B0600070205080204" pitchFamily="50" charset="-128"/>
            <a:ea typeface="ＭＳ Ｐゴシック" panose="020B0600070205080204" pitchFamily="50" charset="-128"/>
          </a:endParaRPr>
        </a:p>
        <a:p>
          <a:r>
            <a:rPr kumimoji="1" lang="ja-JP" altLang="en-US" sz="900">
              <a:latin typeface="ＭＳ Ｐゴシック" panose="020B0600070205080204" pitchFamily="50" charset="-128"/>
              <a:ea typeface="ＭＳ Ｐゴシック" panose="020B0600070205080204" pitchFamily="50" charset="-128"/>
            </a:rPr>
            <a:t>また、臨時財政対策債が前年度比</a:t>
          </a:r>
          <a:r>
            <a:rPr kumimoji="1" lang="en-US" altLang="ja-JP" sz="900">
              <a:latin typeface="ＭＳ Ｐゴシック" panose="020B0600070205080204" pitchFamily="50" charset="-128"/>
              <a:ea typeface="ＭＳ Ｐゴシック" panose="020B0600070205080204" pitchFamily="50" charset="-128"/>
            </a:rPr>
            <a:t>231,521</a:t>
          </a:r>
          <a:r>
            <a:rPr kumimoji="1" lang="ja-JP" altLang="en-US" sz="900">
              <a:latin typeface="ＭＳ Ｐゴシック" panose="020B0600070205080204" pitchFamily="50" charset="-128"/>
              <a:ea typeface="ＭＳ Ｐゴシック" panose="020B0600070205080204" pitchFamily="50" charset="-128"/>
            </a:rPr>
            <a:t>千円（</a:t>
          </a:r>
          <a:r>
            <a:rPr kumimoji="1" lang="en-US" altLang="ja-JP" sz="900">
              <a:latin typeface="ＭＳ Ｐゴシック" panose="020B0600070205080204" pitchFamily="50" charset="-128"/>
              <a:ea typeface="ＭＳ Ｐゴシック" panose="020B0600070205080204" pitchFamily="50" charset="-128"/>
            </a:rPr>
            <a:t>71.9</a:t>
          </a:r>
          <a:r>
            <a:rPr kumimoji="1" lang="ja-JP" altLang="en-US" sz="900">
              <a:latin typeface="ＭＳ Ｐゴシック" panose="020B0600070205080204" pitchFamily="50" charset="-128"/>
              <a:ea typeface="ＭＳ Ｐゴシック" panose="020B0600070205080204" pitchFamily="50" charset="-128"/>
            </a:rPr>
            <a:t>％）の減額となった影響もあり、本年度の地方債発行額は前年度に比べ</a:t>
          </a:r>
          <a:r>
            <a:rPr kumimoji="1" lang="en-US" altLang="ja-JP" sz="900">
              <a:latin typeface="ＭＳ Ｐゴシック" panose="020B0600070205080204" pitchFamily="50" charset="-128"/>
              <a:ea typeface="ＭＳ Ｐゴシック" panose="020B0600070205080204" pitchFamily="50" charset="-128"/>
            </a:rPr>
            <a:t>288,821</a:t>
          </a:r>
          <a:r>
            <a:rPr kumimoji="1" lang="ja-JP" altLang="en-US" sz="900">
              <a:latin typeface="ＭＳ Ｐゴシック" panose="020B0600070205080204" pitchFamily="50" charset="-128"/>
              <a:ea typeface="ＭＳ Ｐゴシック" panose="020B0600070205080204" pitchFamily="50" charset="-128"/>
            </a:rPr>
            <a:t>千円（</a:t>
          </a:r>
          <a:r>
            <a:rPr kumimoji="1" lang="en-US" altLang="ja-JP" sz="900">
              <a:latin typeface="ＭＳ Ｐゴシック" panose="020B0600070205080204" pitchFamily="50" charset="-128"/>
              <a:ea typeface="ＭＳ Ｐゴシック" panose="020B0600070205080204" pitchFamily="50" charset="-128"/>
            </a:rPr>
            <a:t>50.4</a:t>
          </a:r>
          <a:r>
            <a:rPr kumimoji="1" lang="ja-JP" altLang="en-US" sz="900">
              <a:latin typeface="ＭＳ Ｐゴシック" panose="020B0600070205080204" pitchFamily="50" charset="-128"/>
              <a:ea typeface="ＭＳ Ｐゴシック" panose="020B0600070205080204" pitchFamily="50" charset="-128"/>
            </a:rPr>
            <a:t>％）の減となり、年度末現在高も</a:t>
          </a:r>
          <a:r>
            <a:rPr kumimoji="1" lang="en-US" altLang="ja-JP" sz="900">
              <a:latin typeface="ＭＳ Ｐゴシック" panose="020B0600070205080204" pitchFamily="50" charset="-128"/>
              <a:ea typeface="ＭＳ Ｐゴシック" panose="020B0600070205080204" pitchFamily="50" charset="-128"/>
            </a:rPr>
            <a:t>472,418</a:t>
          </a:r>
          <a:r>
            <a:rPr kumimoji="1" lang="ja-JP" altLang="en-US" sz="900">
              <a:latin typeface="ＭＳ Ｐゴシック" panose="020B0600070205080204" pitchFamily="50" charset="-128"/>
              <a:ea typeface="ＭＳ Ｐゴシック" panose="020B0600070205080204" pitchFamily="50" charset="-128"/>
            </a:rPr>
            <a:t>千円（</a:t>
          </a:r>
          <a:r>
            <a:rPr kumimoji="1" lang="en-US" altLang="ja-JP" sz="900">
              <a:latin typeface="ＭＳ Ｐゴシック" panose="020B0600070205080204" pitchFamily="50" charset="-128"/>
              <a:ea typeface="ＭＳ Ｐゴシック" panose="020B0600070205080204" pitchFamily="50" charset="-128"/>
            </a:rPr>
            <a:t>6.4</a:t>
          </a:r>
          <a:r>
            <a:rPr kumimoji="1" lang="ja-JP" altLang="en-US" sz="900">
              <a:latin typeface="ＭＳ Ｐゴシック" panose="020B0600070205080204" pitchFamily="50" charset="-128"/>
              <a:ea typeface="ＭＳ Ｐゴシック" panose="020B0600070205080204" pitchFamily="50" charset="-128"/>
            </a:rPr>
            <a:t>％）の減となっている。</a:t>
          </a:r>
          <a:endParaRPr kumimoji="1" lang="en-US" altLang="ja-JP" sz="900">
            <a:latin typeface="ＭＳ Ｐゴシック" panose="020B0600070205080204" pitchFamily="50" charset="-128"/>
            <a:ea typeface="ＭＳ Ｐゴシック" panose="020B0600070205080204" pitchFamily="50" charset="-128"/>
          </a:endParaRPr>
        </a:p>
        <a:p>
          <a:r>
            <a:rPr kumimoji="1" lang="ja-JP" altLang="en-US" sz="900">
              <a:latin typeface="ＭＳ Ｐゴシック" panose="020B0600070205080204" pitchFamily="50" charset="-128"/>
              <a:ea typeface="ＭＳ Ｐゴシック" panose="020B0600070205080204" pitchFamily="50" charset="-128"/>
            </a:rPr>
            <a:t>今後、大規模事業となる交流拠点整備事業等による地方債発行額の増額を見込む一方で、臨時財政対策債の減少を見込んでいるため、公債費の大幅な増加は予想されないが、引き続き、充当可能財源の確保とともに、地方債発行額の抑制を図り、将来負担の抑制に努める必要がある。</a:t>
          </a:r>
        </a:p>
      </xdr:txBody>
    </xdr:sp>
    <xdr:clientData/>
  </xdr:twoCellAnchor>
  <xdr:oneCellAnchor>
    <xdr:from>
      <xdr:col>3</xdr:col>
      <xdr:colOff>123825</xdr:colOff>
      <xdr:row>69</xdr:row>
      <xdr:rowOff>107950</xdr:rowOff>
    </xdr:from>
    <xdr:ext cx="298543" cy="225703"/>
    <xdr:sp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textlink="">
      <xdr:nvSpPr>
        <xdr:cNvPr id="359" name="公債費グラフ枠">
          <a:extLst>
            <a:ext uri="{FF2B5EF4-FFF2-40B4-BE49-F238E27FC236}">
              <a16:creationId xmlns:a16="http://schemas.microsoft.com/office/drawing/2014/main" id="{00000000-0008-0000-0400-000067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17272</xdr:rowOff>
    </xdr:from>
    <xdr:to>
      <xdr:col>24</xdr:col>
      <xdr:colOff>25400</xdr:colOff>
      <xdr:row>80</xdr:row>
      <xdr:rowOff>85852</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flipV="1">
          <a:off x="4826000" y="12704572"/>
          <a:ext cx="0" cy="1097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57929</xdr:rowOff>
    </xdr:from>
    <xdr:ext cx="762000" cy="259045"/>
    <xdr:sp textlink="">
      <xdr:nvSpPr>
        <xdr:cNvPr id="361" name="公債費最小値テキスト">
          <a:extLst>
            <a:ext uri="{FF2B5EF4-FFF2-40B4-BE49-F238E27FC236}">
              <a16:creationId xmlns:a16="http://schemas.microsoft.com/office/drawing/2014/main" id="{00000000-0008-0000-0400-000069010000}"/>
            </a:ext>
          </a:extLst>
        </xdr:cNvPr>
        <xdr:cNvSpPr txBox="1"/>
      </xdr:nvSpPr>
      <xdr:spPr>
        <a:xfrm>
          <a:off x="4914900" y="13773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85852</xdr:rowOff>
    </xdr:from>
    <xdr:to>
      <xdr:col>24</xdr:col>
      <xdr:colOff>114300</xdr:colOff>
      <xdr:row>80</xdr:row>
      <xdr:rowOff>85852</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4737100" y="13801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103649</xdr:rowOff>
    </xdr:from>
    <xdr:ext cx="762000" cy="259045"/>
    <xdr:sp textlink="">
      <xdr:nvSpPr>
        <xdr:cNvPr id="363" name="公債費最大値テキスト">
          <a:extLst>
            <a:ext uri="{FF2B5EF4-FFF2-40B4-BE49-F238E27FC236}">
              <a16:creationId xmlns:a16="http://schemas.microsoft.com/office/drawing/2014/main" id="{00000000-0008-0000-0400-00006B010000}"/>
            </a:ext>
          </a:extLst>
        </xdr:cNvPr>
        <xdr:cNvSpPr txBox="1"/>
      </xdr:nvSpPr>
      <xdr:spPr>
        <a:xfrm>
          <a:off x="4914900" y="12448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17272</xdr:rowOff>
    </xdr:from>
    <xdr:to>
      <xdr:col>24</xdr:col>
      <xdr:colOff>114300</xdr:colOff>
      <xdr:row>74</xdr:row>
      <xdr:rowOff>17272</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4737100" y="12704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49276</xdr:rowOff>
    </xdr:from>
    <xdr:to>
      <xdr:col>24</xdr:col>
      <xdr:colOff>25400</xdr:colOff>
      <xdr:row>76</xdr:row>
      <xdr:rowOff>81280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3987800" y="13079476"/>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80281</xdr:rowOff>
    </xdr:from>
    <xdr:ext cx="762000" cy="259045"/>
    <xdr:sp textlink="">
      <xdr:nvSpPr>
        <xdr:cNvPr id="366" name="公債費平均値テキスト">
          <a:extLst>
            <a:ext uri="{FF2B5EF4-FFF2-40B4-BE49-F238E27FC236}">
              <a16:creationId xmlns:a16="http://schemas.microsoft.com/office/drawing/2014/main" id="{00000000-0008-0000-0400-00006E010000}"/>
            </a:ext>
          </a:extLst>
        </xdr:cNvPr>
        <xdr:cNvSpPr txBox="1"/>
      </xdr:nvSpPr>
      <xdr:spPr>
        <a:xfrm>
          <a:off x="4914900" y="131104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108204</xdr:rowOff>
    </xdr:from>
    <xdr:to>
      <xdr:col>24</xdr:col>
      <xdr:colOff>76200</xdr:colOff>
      <xdr:row>77</xdr:row>
      <xdr:rowOff>38354</xdr:rowOff>
    </xdr:to>
    <xdr:sp textlink="">
      <xdr:nvSpPr>
        <xdr:cNvPr id="367" name="フローチャート: 判断 366">
          <a:extLst>
            <a:ext uri="{FF2B5EF4-FFF2-40B4-BE49-F238E27FC236}">
              <a16:creationId xmlns:a16="http://schemas.microsoft.com/office/drawing/2014/main" id="{00000000-0008-0000-0400-00006F010000}"/>
            </a:ext>
          </a:extLst>
        </xdr:cNvPr>
        <xdr:cNvSpPr/>
      </xdr:nvSpPr>
      <xdr:spPr>
        <a:xfrm>
          <a:off x="4775200" y="13138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49276</xdr:rowOff>
    </xdr:from>
    <xdr:to>
      <xdr:col>19</xdr:col>
      <xdr:colOff>187325</xdr:colOff>
      <xdr:row>76</xdr:row>
      <xdr:rowOff>72137</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flipV="1">
          <a:off x="3098800" y="13079476"/>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80772</xdr:rowOff>
    </xdr:from>
    <xdr:to>
      <xdr:col>20</xdr:col>
      <xdr:colOff>38100</xdr:colOff>
      <xdr:row>77</xdr:row>
      <xdr:rowOff>10922</xdr:rowOff>
    </xdr:to>
    <xdr:sp textlink="">
      <xdr:nvSpPr>
        <xdr:cNvPr id="369" name="フローチャート: 判断 368">
          <a:extLst>
            <a:ext uri="{FF2B5EF4-FFF2-40B4-BE49-F238E27FC236}">
              <a16:creationId xmlns:a16="http://schemas.microsoft.com/office/drawing/2014/main" id="{00000000-0008-0000-0400-000071010000}"/>
            </a:ext>
          </a:extLst>
        </xdr:cNvPr>
        <xdr:cNvSpPr/>
      </xdr:nvSpPr>
      <xdr:spPr>
        <a:xfrm>
          <a:off x="3937000" y="1311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167149</xdr:rowOff>
    </xdr:from>
    <xdr:ext cx="736600" cy="259045"/>
    <xdr:sp textlink="">
      <xdr:nvSpPr>
        <xdr:cNvPr id="370" name="テキスト ボックス 369">
          <a:extLst>
            <a:ext uri="{FF2B5EF4-FFF2-40B4-BE49-F238E27FC236}">
              <a16:creationId xmlns:a16="http://schemas.microsoft.com/office/drawing/2014/main" id="{00000000-0008-0000-0400-000072010000}"/>
            </a:ext>
          </a:extLst>
        </xdr:cNvPr>
        <xdr:cNvSpPr txBox="1"/>
      </xdr:nvSpPr>
      <xdr:spPr>
        <a:xfrm>
          <a:off x="3606800" y="13197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67563</xdr:rowOff>
    </xdr:from>
    <xdr:to>
      <xdr:col>15</xdr:col>
      <xdr:colOff>98425</xdr:colOff>
      <xdr:row>76</xdr:row>
      <xdr:rowOff>72137</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2209800" y="13097763"/>
          <a:ext cx="889000" cy="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112776</xdr:rowOff>
    </xdr:from>
    <xdr:to>
      <xdr:col>15</xdr:col>
      <xdr:colOff>149225</xdr:colOff>
      <xdr:row>77</xdr:row>
      <xdr:rowOff>42926</xdr:rowOff>
    </xdr:to>
    <xdr:sp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3048000" y="13142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27703</xdr:rowOff>
    </xdr:from>
    <xdr:ext cx="762000" cy="259045"/>
    <xdr:sp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2717800" y="13229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53848</xdr:rowOff>
    </xdr:from>
    <xdr:to>
      <xdr:col>11</xdr:col>
      <xdr:colOff>9525</xdr:colOff>
      <xdr:row>76</xdr:row>
      <xdr:rowOff>67563</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a:off x="1320800" y="13084048"/>
          <a:ext cx="8890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121920</xdr:rowOff>
    </xdr:from>
    <xdr:to>
      <xdr:col>11</xdr:col>
      <xdr:colOff>60325</xdr:colOff>
      <xdr:row>77</xdr:row>
      <xdr:rowOff>52070</xdr:rowOff>
    </xdr:to>
    <xdr:sp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2159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36847</xdr:rowOff>
    </xdr:from>
    <xdr:ext cx="762000" cy="259045"/>
    <xdr:sp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1828800" y="1323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131063</xdr:rowOff>
    </xdr:from>
    <xdr:to>
      <xdr:col>6</xdr:col>
      <xdr:colOff>171450</xdr:colOff>
      <xdr:row>77</xdr:row>
      <xdr:rowOff>61213</xdr:rowOff>
    </xdr:to>
    <xdr:sp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1270000" y="1316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45990</xdr:rowOff>
    </xdr:from>
    <xdr:ext cx="762000" cy="259045"/>
    <xdr:sp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939800" y="13247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30480</xdr:rowOff>
    </xdr:from>
    <xdr:to>
      <xdr:col>24</xdr:col>
      <xdr:colOff>76200</xdr:colOff>
      <xdr:row>76</xdr:row>
      <xdr:rowOff>132080</xdr:rowOff>
    </xdr:to>
    <xdr:sp textlink="">
      <xdr:nvSpPr>
        <xdr:cNvPr id="384" name="楕円 383">
          <a:extLst>
            <a:ext uri="{FF2B5EF4-FFF2-40B4-BE49-F238E27FC236}">
              <a16:creationId xmlns:a16="http://schemas.microsoft.com/office/drawing/2014/main" id="{00000000-0008-0000-0400-000080010000}"/>
            </a:ext>
          </a:extLst>
        </xdr:cNvPr>
        <xdr:cNvSpPr/>
      </xdr:nvSpPr>
      <xdr:spPr>
        <a:xfrm>
          <a:off x="4775200" y="1306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47007</xdr:rowOff>
    </xdr:from>
    <xdr:ext cx="762000" cy="259045"/>
    <xdr:sp textlink="">
      <xdr:nvSpPr>
        <xdr:cNvPr id="385" name="公債費該当値テキスト">
          <a:extLst>
            <a:ext uri="{FF2B5EF4-FFF2-40B4-BE49-F238E27FC236}">
              <a16:creationId xmlns:a16="http://schemas.microsoft.com/office/drawing/2014/main" id="{00000000-0008-0000-0400-000081010000}"/>
            </a:ext>
          </a:extLst>
        </xdr:cNvPr>
        <xdr:cNvSpPr txBox="1"/>
      </xdr:nvSpPr>
      <xdr:spPr>
        <a:xfrm>
          <a:off x="4914900" y="1290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169926</xdr:rowOff>
    </xdr:from>
    <xdr:to>
      <xdr:col>20</xdr:col>
      <xdr:colOff>38100</xdr:colOff>
      <xdr:row>76</xdr:row>
      <xdr:rowOff>100076</xdr:rowOff>
    </xdr:to>
    <xdr:sp textlink="">
      <xdr:nvSpPr>
        <xdr:cNvPr id="386" name="楕円 385">
          <a:extLst>
            <a:ext uri="{FF2B5EF4-FFF2-40B4-BE49-F238E27FC236}">
              <a16:creationId xmlns:a16="http://schemas.microsoft.com/office/drawing/2014/main" id="{00000000-0008-0000-0400-000082010000}"/>
            </a:ext>
          </a:extLst>
        </xdr:cNvPr>
        <xdr:cNvSpPr/>
      </xdr:nvSpPr>
      <xdr:spPr>
        <a:xfrm>
          <a:off x="3937000" y="13028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110253</xdr:rowOff>
    </xdr:from>
    <xdr:ext cx="736600" cy="259045"/>
    <xdr:sp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3606800" y="127975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21337</xdr:rowOff>
    </xdr:from>
    <xdr:to>
      <xdr:col>15</xdr:col>
      <xdr:colOff>149225</xdr:colOff>
      <xdr:row>76</xdr:row>
      <xdr:rowOff>122937</xdr:rowOff>
    </xdr:to>
    <xdr:sp textlink="">
      <xdr:nvSpPr>
        <xdr:cNvPr id="388" name="楕円 387">
          <a:extLst>
            <a:ext uri="{FF2B5EF4-FFF2-40B4-BE49-F238E27FC236}">
              <a16:creationId xmlns:a16="http://schemas.microsoft.com/office/drawing/2014/main" id="{00000000-0008-0000-0400-000084010000}"/>
            </a:ext>
          </a:extLst>
        </xdr:cNvPr>
        <xdr:cNvSpPr/>
      </xdr:nvSpPr>
      <xdr:spPr>
        <a:xfrm>
          <a:off x="3048000" y="13051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133113</xdr:rowOff>
    </xdr:from>
    <xdr:ext cx="762000" cy="259045"/>
    <xdr:sp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2717800" y="12820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16763</xdr:rowOff>
    </xdr:from>
    <xdr:to>
      <xdr:col>11</xdr:col>
      <xdr:colOff>60325</xdr:colOff>
      <xdr:row>76</xdr:row>
      <xdr:rowOff>118363</xdr:rowOff>
    </xdr:to>
    <xdr:sp textlink="">
      <xdr:nvSpPr>
        <xdr:cNvPr id="390" name="楕円 389">
          <a:extLst>
            <a:ext uri="{FF2B5EF4-FFF2-40B4-BE49-F238E27FC236}">
              <a16:creationId xmlns:a16="http://schemas.microsoft.com/office/drawing/2014/main" id="{00000000-0008-0000-0400-000086010000}"/>
            </a:ext>
          </a:extLst>
        </xdr:cNvPr>
        <xdr:cNvSpPr/>
      </xdr:nvSpPr>
      <xdr:spPr>
        <a:xfrm>
          <a:off x="2159000" y="13046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128541</xdr:rowOff>
    </xdr:from>
    <xdr:ext cx="762000" cy="259045"/>
    <xdr:sp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1828800" y="12815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3048</xdr:rowOff>
    </xdr:from>
    <xdr:to>
      <xdr:col>6</xdr:col>
      <xdr:colOff>171450</xdr:colOff>
      <xdr:row>76</xdr:row>
      <xdr:rowOff>104648</xdr:rowOff>
    </xdr:to>
    <xdr:sp textlink="">
      <xdr:nvSpPr>
        <xdr:cNvPr id="392" name="楕円 391">
          <a:extLst>
            <a:ext uri="{FF2B5EF4-FFF2-40B4-BE49-F238E27FC236}">
              <a16:creationId xmlns:a16="http://schemas.microsoft.com/office/drawing/2014/main" id="{00000000-0008-0000-0400-000088010000}"/>
            </a:ext>
          </a:extLst>
        </xdr:cNvPr>
        <xdr:cNvSpPr/>
      </xdr:nvSpPr>
      <xdr:spPr>
        <a:xfrm>
          <a:off x="1270000" y="13033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114825</xdr:rowOff>
    </xdr:from>
    <xdr:ext cx="762000" cy="259045"/>
    <xdr:sp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939800" y="12802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textlink="">
      <xdr:nvSpPr>
        <xdr:cNvPr id="394" name="正方形/長方形 393">
          <a:extLst>
            <a:ext uri="{FF2B5EF4-FFF2-40B4-BE49-F238E27FC236}">
              <a16:creationId xmlns:a16="http://schemas.microsoft.com/office/drawing/2014/main" id="{00000000-0008-0000-0400-00008A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textlink="">
      <xdr:nvSpPr>
        <xdr:cNvPr id="395" name="正方形/長方形 394">
          <a:extLst>
            <a:ext uri="{FF2B5EF4-FFF2-40B4-BE49-F238E27FC236}">
              <a16:creationId xmlns:a16="http://schemas.microsoft.com/office/drawing/2014/main" id="{00000000-0008-0000-0400-00008B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textlink="">
      <xdr:nvSpPr>
        <xdr:cNvPr id="396" name="正方形/長方形 395">
          <a:extLst>
            <a:ext uri="{FF2B5EF4-FFF2-40B4-BE49-F238E27FC236}">
              <a16:creationId xmlns:a16="http://schemas.microsoft.com/office/drawing/2014/main" id="{00000000-0008-0000-0400-00008C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textlink="">
      <xdr:nvSpPr>
        <xdr:cNvPr id="397" name="正方形/長方形 396">
          <a:extLst>
            <a:ext uri="{FF2B5EF4-FFF2-40B4-BE49-F238E27FC236}">
              <a16:creationId xmlns:a16="http://schemas.microsoft.com/office/drawing/2014/main" id="{00000000-0008-0000-0400-00008D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textlink="">
      <xdr:nvSpPr>
        <xdr:cNvPr id="398" name="正方形/長方形 397">
          <a:extLst>
            <a:ext uri="{FF2B5EF4-FFF2-40B4-BE49-F238E27FC236}">
              <a16:creationId xmlns:a16="http://schemas.microsoft.com/office/drawing/2014/main" id="{00000000-0008-0000-0400-00008E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textlink="">
      <xdr:nvSpPr>
        <xdr:cNvPr id="399" name="正方形/長方形 398">
          <a:extLst>
            <a:ext uri="{FF2B5EF4-FFF2-40B4-BE49-F238E27FC236}">
              <a16:creationId xmlns:a16="http://schemas.microsoft.com/office/drawing/2014/main" id="{00000000-0008-0000-0400-00008F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101</xdr:col>
      <xdr:colOff>180975</xdr:colOff>
      <xdr:row>68</xdr:row>
      <xdr:rowOff>152400</xdr:rowOff>
    </xdr:from>
    <xdr:to>
      <xdr:col>109</xdr:col>
      <xdr:colOff>104775</xdr:colOff>
      <xdr:row>70</xdr:row>
      <xdr:rowOff>63500</xdr:rowOff>
    </xdr:to>
    <xdr:sp textlink="">
      <xdr:nvSpPr>
        <xdr:cNvPr id="400" name="正方形/長方形 399">
          <a:extLst>
            <a:ext uri="{FF2B5EF4-FFF2-40B4-BE49-F238E27FC236}">
              <a16:creationId xmlns:a16="http://schemas.microsoft.com/office/drawing/2014/main" id="{00000000-0008-0000-0400-000090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textlink="">
      <xdr:nvSpPr>
        <xdr:cNvPr id="401" name="正方形/長方形 400">
          <a:extLst>
            <a:ext uri="{FF2B5EF4-FFF2-40B4-BE49-F238E27FC236}">
              <a16:creationId xmlns:a16="http://schemas.microsoft.com/office/drawing/2014/main" id="{00000000-0008-0000-0400-000091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textlink="">
      <xdr:nvSpPr>
        <xdr:cNvPr id="402" name="正方形/長方形 401">
          <a:extLst>
            <a:ext uri="{FF2B5EF4-FFF2-40B4-BE49-F238E27FC236}">
              <a16:creationId xmlns:a16="http://schemas.microsoft.com/office/drawing/2014/main" id="{00000000-0008-0000-0400-000092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textlink="">
      <xdr:nvSpPr>
        <xdr:cNvPr id="403" name="正方形/長方形 402">
          <a:extLst>
            <a:ext uri="{FF2B5EF4-FFF2-40B4-BE49-F238E27FC236}">
              <a16:creationId xmlns:a16="http://schemas.microsoft.com/office/drawing/2014/main" id="{00000000-0008-0000-0400-000093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textlink="" fLocksText="0">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latin typeface="ＭＳ Ｐゴシック" panose="020B0600070205080204" pitchFamily="50" charset="-128"/>
              <a:ea typeface="ＭＳ Ｐゴシック" panose="020B0600070205080204" pitchFamily="50" charset="-128"/>
            </a:rPr>
            <a:t>昨年度に比べ、</a:t>
          </a:r>
          <a:r>
            <a:rPr kumimoji="1" lang="en-US" altLang="ja-JP" sz="1000">
              <a:latin typeface="ＭＳ Ｐゴシック" panose="020B0600070205080204" pitchFamily="50" charset="-128"/>
              <a:ea typeface="ＭＳ Ｐゴシック" panose="020B0600070205080204" pitchFamily="50" charset="-128"/>
            </a:rPr>
            <a:t>0.7</a:t>
          </a:r>
          <a:r>
            <a:rPr kumimoji="1" lang="ja-JP" altLang="en-US" sz="1000">
              <a:latin typeface="ＭＳ Ｐゴシック" panose="020B0600070205080204" pitchFamily="50" charset="-128"/>
              <a:ea typeface="ＭＳ Ｐゴシック" panose="020B0600070205080204" pitchFamily="50" charset="-128"/>
            </a:rPr>
            <a:t>ポイント増となったが、類似団体平均及び全国平均を下回る結果となった。</a:t>
          </a:r>
          <a:endParaRPr kumimoji="1" lang="en-US" altLang="ja-JP" sz="1000">
            <a:latin typeface="ＭＳ Ｐゴシック" panose="020B0600070205080204" pitchFamily="50" charset="-128"/>
            <a:ea typeface="ＭＳ Ｐゴシック" panose="020B0600070205080204" pitchFamily="50" charset="-128"/>
          </a:endParaRPr>
        </a:p>
        <a:p>
          <a:r>
            <a:rPr kumimoji="1" lang="ja-JP" altLang="en-US" sz="1000">
              <a:latin typeface="ＭＳ Ｐゴシック" panose="020B0600070205080204" pitchFamily="50" charset="-128"/>
              <a:ea typeface="ＭＳ Ｐゴシック" panose="020B0600070205080204" pitchFamily="50" charset="-128"/>
            </a:rPr>
            <a:t>すべての経費について経常経費の抑制に努めてはいるものの、類似団体との比較においても突出している扶助費により、経常充当一般財源が圧迫されている状況である。</a:t>
          </a:r>
        </a:p>
        <a:p>
          <a:r>
            <a:rPr kumimoji="1" lang="en-US" altLang="ja-JP" sz="1000">
              <a:latin typeface="ＭＳ Ｐゴシック" panose="020B0600070205080204" pitchFamily="50" charset="-128"/>
              <a:ea typeface="ＭＳ Ｐゴシック" panose="020B0600070205080204" pitchFamily="50" charset="-128"/>
            </a:rPr>
            <a:t>R5</a:t>
          </a:r>
          <a:r>
            <a:rPr kumimoji="1" lang="ja-JP" altLang="en-US" sz="1000">
              <a:latin typeface="ＭＳ Ｐゴシック" panose="020B0600070205080204" pitchFamily="50" charset="-128"/>
              <a:ea typeface="ＭＳ Ｐゴシック" panose="020B0600070205080204" pitchFamily="50" charset="-128"/>
            </a:rPr>
            <a:t>年</a:t>
          </a:r>
          <a:r>
            <a:rPr kumimoji="1" lang="en-US" altLang="ja-JP" sz="1000">
              <a:latin typeface="ＭＳ Ｐゴシック" panose="020B0600070205080204" pitchFamily="50" charset="-128"/>
              <a:ea typeface="ＭＳ Ｐゴシック" panose="020B0600070205080204" pitchFamily="50" charset="-128"/>
            </a:rPr>
            <a:t>9</a:t>
          </a:r>
          <a:r>
            <a:rPr kumimoji="1" lang="ja-JP" altLang="en-US" sz="1000">
              <a:latin typeface="ＭＳ Ｐゴシック" panose="020B0600070205080204" pitchFamily="50" charset="-128"/>
              <a:ea typeface="ＭＳ Ｐゴシック" panose="020B0600070205080204" pitchFamily="50" charset="-128"/>
            </a:rPr>
            <a:t>月から保育料の第一子無償化を開始するなど、今後、さらに扶助費の増大が見込まれることから、扶助費については世代間及び年度間における平準化を念頭において事業の精査を行い、扶助費以外の経費についても、これまで同様、経費節減及び抑制の取組を継続することで、適正かつ効率的な行政サービスの提供と、計画的な財政運営を進める必要がある。</a:t>
          </a:r>
        </a:p>
        <a:p>
          <a:endParaRPr kumimoji="1" lang="en-US" altLang="ja-JP" sz="10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6" name="直線コネクタ 405">
          <a:extLst>
            <a:ext uri="{FF2B5EF4-FFF2-40B4-BE49-F238E27FC236}">
              <a16:creationId xmlns:a16="http://schemas.microsoft.com/office/drawing/2014/main" id="{00000000-0008-0000-0400-000096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textlink="">
      <xdr:nvSpPr>
        <xdr:cNvPr id="420" name="公債費以外グラフ枠">
          <a:extLst>
            <a:ext uri="{FF2B5EF4-FFF2-40B4-BE49-F238E27FC236}">
              <a16:creationId xmlns:a16="http://schemas.microsoft.com/office/drawing/2014/main" id="{00000000-0008-0000-0400-0000A4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24130</xdr:rowOff>
    </xdr:from>
    <xdr:to>
      <xdr:col>82</xdr:col>
      <xdr:colOff>107950</xdr:colOff>
      <xdr:row>81</xdr:row>
      <xdr:rowOff>58420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flipV="1">
          <a:off x="16510000" y="12711430"/>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30497</xdr:rowOff>
    </xdr:from>
    <xdr:ext cx="762000" cy="259045"/>
    <xdr:sp textlink="">
      <xdr:nvSpPr>
        <xdr:cNvPr id="422" name="公債費以外最小値テキスト">
          <a:extLst>
            <a:ext uri="{FF2B5EF4-FFF2-40B4-BE49-F238E27FC236}">
              <a16:creationId xmlns:a16="http://schemas.microsoft.com/office/drawing/2014/main" id="{00000000-0008-0000-0400-0000A6010000}"/>
            </a:ext>
          </a:extLst>
        </xdr:cNvPr>
        <xdr:cNvSpPr txBox="1"/>
      </xdr:nvSpPr>
      <xdr:spPr>
        <a:xfrm>
          <a:off x="16598900" y="13917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58420</xdr:rowOff>
    </xdr:from>
    <xdr:to>
      <xdr:col>82</xdr:col>
      <xdr:colOff>196850</xdr:colOff>
      <xdr:row>81</xdr:row>
      <xdr:rowOff>58420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6421100" y="13945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110507</xdr:rowOff>
    </xdr:from>
    <xdr:ext cx="762000" cy="259045"/>
    <xdr:sp textlink="">
      <xdr:nvSpPr>
        <xdr:cNvPr id="424" name="公債費以外最大値テキスト">
          <a:extLst>
            <a:ext uri="{FF2B5EF4-FFF2-40B4-BE49-F238E27FC236}">
              <a16:creationId xmlns:a16="http://schemas.microsoft.com/office/drawing/2014/main" id="{00000000-0008-0000-0400-0000A8010000}"/>
            </a:ext>
          </a:extLst>
        </xdr:cNvPr>
        <xdr:cNvSpPr txBox="1"/>
      </xdr:nvSpPr>
      <xdr:spPr>
        <a:xfrm>
          <a:off x="16598900" y="12454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24130</xdr:rowOff>
    </xdr:from>
    <xdr:to>
      <xdr:col>82</xdr:col>
      <xdr:colOff>196850</xdr:colOff>
      <xdr:row>74</xdr:row>
      <xdr:rowOff>24130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6421100" y="12711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96520</xdr:rowOff>
    </xdr:from>
    <xdr:to>
      <xdr:col>82</xdr:col>
      <xdr:colOff>107950</xdr:colOff>
      <xdr:row>78</xdr:row>
      <xdr:rowOff>123189</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5671800" y="13469620"/>
          <a:ext cx="83820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78</xdr:row>
      <xdr:rowOff>52088</xdr:rowOff>
    </xdr:from>
    <xdr:ext cx="762000" cy="259045"/>
    <xdr:sp textlink="">
      <xdr:nvSpPr>
        <xdr:cNvPr id="427" name="公債費以外平均値テキスト">
          <a:extLst>
            <a:ext uri="{FF2B5EF4-FFF2-40B4-BE49-F238E27FC236}">
              <a16:creationId xmlns:a16="http://schemas.microsoft.com/office/drawing/2014/main" id="{00000000-0008-0000-0400-0000AB010000}"/>
            </a:ext>
          </a:extLst>
        </xdr:cNvPr>
        <xdr:cNvSpPr txBox="1"/>
      </xdr:nvSpPr>
      <xdr:spPr>
        <a:xfrm>
          <a:off x="16598900" y="134251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80011</xdr:rowOff>
    </xdr:from>
    <xdr:to>
      <xdr:col>82</xdr:col>
      <xdr:colOff>158750</xdr:colOff>
      <xdr:row>79</xdr:row>
      <xdr:rowOff>10161</xdr:rowOff>
    </xdr:to>
    <xdr:sp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6459200" y="1345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96520</xdr:rowOff>
    </xdr:from>
    <xdr:to>
      <xdr:col>78</xdr:col>
      <xdr:colOff>69850</xdr:colOff>
      <xdr:row>79</xdr:row>
      <xdr:rowOff>115570</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flipV="1">
          <a:off x="14782800" y="1346962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121920</xdr:rowOff>
    </xdr:from>
    <xdr:to>
      <xdr:col>78</xdr:col>
      <xdr:colOff>120650</xdr:colOff>
      <xdr:row>78</xdr:row>
      <xdr:rowOff>52070</xdr:rowOff>
    </xdr:to>
    <xdr:sp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5621000" y="13323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62247</xdr:rowOff>
    </xdr:from>
    <xdr:ext cx="736600" cy="259045"/>
    <xdr:sp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5290800" y="130924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79</xdr:row>
      <xdr:rowOff>115570</xdr:rowOff>
    </xdr:from>
    <xdr:to>
      <xdr:col>73</xdr:col>
      <xdr:colOff>180975</xdr:colOff>
      <xdr:row>79</xdr:row>
      <xdr:rowOff>146050</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flipV="1">
          <a:off x="13893800" y="136601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125730</xdr:rowOff>
    </xdr:from>
    <xdr:to>
      <xdr:col>74</xdr:col>
      <xdr:colOff>31750</xdr:colOff>
      <xdr:row>79</xdr:row>
      <xdr:rowOff>55880</xdr:rowOff>
    </xdr:to>
    <xdr:sp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4732000" y="13498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66057</xdr:rowOff>
    </xdr:from>
    <xdr:ext cx="762000" cy="259045"/>
    <xdr:sp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4401800" y="13267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79</xdr:row>
      <xdr:rowOff>130811</xdr:rowOff>
    </xdr:from>
    <xdr:to>
      <xdr:col>69</xdr:col>
      <xdr:colOff>92075</xdr:colOff>
      <xdr:row>79</xdr:row>
      <xdr:rowOff>146050</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3004800" y="13675361"/>
          <a:ext cx="8890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152400</xdr:rowOff>
    </xdr:from>
    <xdr:to>
      <xdr:col>69</xdr:col>
      <xdr:colOff>142875</xdr:colOff>
      <xdr:row>79</xdr:row>
      <xdr:rowOff>82550</xdr:rowOff>
    </xdr:to>
    <xdr:sp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3843000" y="1352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92727</xdr:rowOff>
    </xdr:from>
    <xdr:ext cx="762000" cy="259045"/>
    <xdr:sp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3512800" y="1329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129539</xdr:rowOff>
    </xdr:from>
    <xdr:to>
      <xdr:col>65</xdr:col>
      <xdr:colOff>53975</xdr:colOff>
      <xdr:row>79</xdr:row>
      <xdr:rowOff>59689</xdr:rowOff>
    </xdr:to>
    <xdr:sp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2954000" y="13502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69866</xdr:rowOff>
    </xdr:from>
    <xdr:ext cx="762000" cy="259045"/>
    <xdr:sp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2623800" y="13271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72389</xdr:rowOff>
    </xdr:from>
    <xdr:to>
      <xdr:col>82</xdr:col>
      <xdr:colOff>158750</xdr:colOff>
      <xdr:row>79</xdr:row>
      <xdr:rowOff>2539</xdr:rowOff>
    </xdr:to>
    <xdr:sp textlink="">
      <xdr:nvSpPr>
        <xdr:cNvPr id="445" name="楕円 444">
          <a:extLst>
            <a:ext uri="{FF2B5EF4-FFF2-40B4-BE49-F238E27FC236}">
              <a16:creationId xmlns:a16="http://schemas.microsoft.com/office/drawing/2014/main" id="{00000000-0008-0000-0400-0000BD010000}"/>
            </a:ext>
          </a:extLst>
        </xdr:cNvPr>
        <xdr:cNvSpPr/>
      </xdr:nvSpPr>
      <xdr:spPr>
        <a:xfrm>
          <a:off x="16459200" y="13445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88916</xdr:rowOff>
    </xdr:from>
    <xdr:ext cx="762000" cy="259045"/>
    <xdr:sp textlink="">
      <xdr:nvSpPr>
        <xdr:cNvPr id="446" name="公債費以外該当値テキスト">
          <a:extLst>
            <a:ext uri="{FF2B5EF4-FFF2-40B4-BE49-F238E27FC236}">
              <a16:creationId xmlns:a16="http://schemas.microsoft.com/office/drawing/2014/main" id="{00000000-0008-0000-0400-0000BE010000}"/>
            </a:ext>
          </a:extLst>
        </xdr:cNvPr>
        <xdr:cNvSpPr txBox="1"/>
      </xdr:nvSpPr>
      <xdr:spPr>
        <a:xfrm>
          <a:off x="16598900" y="13290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45720</xdr:rowOff>
    </xdr:from>
    <xdr:to>
      <xdr:col>78</xdr:col>
      <xdr:colOff>120650</xdr:colOff>
      <xdr:row>78</xdr:row>
      <xdr:rowOff>147320</xdr:rowOff>
    </xdr:to>
    <xdr:sp textlink="">
      <xdr:nvSpPr>
        <xdr:cNvPr id="447" name="楕円 446">
          <a:extLst>
            <a:ext uri="{FF2B5EF4-FFF2-40B4-BE49-F238E27FC236}">
              <a16:creationId xmlns:a16="http://schemas.microsoft.com/office/drawing/2014/main" id="{00000000-0008-0000-0400-0000BF010000}"/>
            </a:ext>
          </a:extLst>
        </xdr:cNvPr>
        <xdr:cNvSpPr/>
      </xdr:nvSpPr>
      <xdr:spPr>
        <a:xfrm>
          <a:off x="15621000" y="1341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132097</xdr:rowOff>
    </xdr:from>
    <xdr:ext cx="736600" cy="259045"/>
    <xdr:sp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5290800" y="13505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79</xdr:row>
      <xdr:rowOff>64770</xdr:rowOff>
    </xdr:from>
    <xdr:to>
      <xdr:col>74</xdr:col>
      <xdr:colOff>31750</xdr:colOff>
      <xdr:row>79</xdr:row>
      <xdr:rowOff>166370</xdr:rowOff>
    </xdr:to>
    <xdr:sp textlink="">
      <xdr:nvSpPr>
        <xdr:cNvPr id="449" name="楕円 448">
          <a:extLst>
            <a:ext uri="{FF2B5EF4-FFF2-40B4-BE49-F238E27FC236}">
              <a16:creationId xmlns:a16="http://schemas.microsoft.com/office/drawing/2014/main" id="{00000000-0008-0000-0400-0000C1010000}"/>
            </a:ext>
          </a:extLst>
        </xdr:cNvPr>
        <xdr:cNvSpPr/>
      </xdr:nvSpPr>
      <xdr:spPr>
        <a:xfrm>
          <a:off x="14732000" y="1360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151147</xdr:rowOff>
    </xdr:from>
    <xdr:ext cx="762000" cy="259045"/>
    <xdr:sp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4401800" y="13695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95250</xdr:rowOff>
    </xdr:from>
    <xdr:to>
      <xdr:col>69</xdr:col>
      <xdr:colOff>142875</xdr:colOff>
      <xdr:row>80</xdr:row>
      <xdr:rowOff>25400</xdr:rowOff>
    </xdr:to>
    <xdr:sp textlink="">
      <xdr:nvSpPr>
        <xdr:cNvPr id="451" name="楕円 450">
          <a:extLst>
            <a:ext uri="{FF2B5EF4-FFF2-40B4-BE49-F238E27FC236}">
              <a16:creationId xmlns:a16="http://schemas.microsoft.com/office/drawing/2014/main" id="{00000000-0008-0000-0400-0000C3010000}"/>
            </a:ext>
          </a:extLst>
        </xdr:cNvPr>
        <xdr:cNvSpPr/>
      </xdr:nvSpPr>
      <xdr:spPr>
        <a:xfrm>
          <a:off x="13843000" y="1363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80</xdr:row>
      <xdr:rowOff>10177</xdr:rowOff>
    </xdr:from>
    <xdr:ext cx="762000" cy="259045"/>
    <xdr:sp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3512800" y="1372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80011</xdr:rowOff>
    </xdr:from>
    <xdr:to>
      <xdr:col>65</xdr:col>
      <xdr:colOff>53975</xdr:colOff>
      <xdr:row>80</xdr:row>
      <xdr:rowOff>10161</xdr:rowOff>
    </xdr:to>
    <xdr:sp textlink="">
      <xdr:nvSpPr>
        <xdr:cNvPr id="453" name="楕円 452">
          <a:extLst>
            <a:ext uri="{FF2B5EF4-FFF2-40B4-BE49-F238E27FC236}">
              <a16:creationId xmlns:a16="http://schemas.microsoft.com/office/drawing/2014/main" id="{00000000-0008-0000-0400-0000C5010000}"/>
            </a:ext>
          </a:extLst>
        </xdr:cNvPr>
        <xdr:cNvSpPr/>
      </xdr:nvSpPr>
      <xdr:spPr>
        <a:xfrm>
          <a:off x="12954000" y="13624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166388</xdr:rowOff>
    </xdr:from>
    <xdr:ext cx="762000" cy="259045"/>
    <xdr:sp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2623800" y="13710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宮崎県三股町</a:t>
          </a:r>
        </a:p>
      </xdr:txBody>
    </xdr:sp>
    <xdr:clientData/>
  </xdr:twoCellAnchor>
  <xdr:twoCellAnchor>
    <xdr:from>
      <xdr:col>39</xdr:col>
      <xdr:colOff>1066800</xdr:colOff>
      <xdr:row>0</xdr:row>
      <xdr:rowOff>0</xdr:rowOff>
    </xdr:from>
    <xdr:to>
      <xdr:col>41</xdr:col>
      <xdr:colOff>501650</xdr:colOff>
      <xdr:row>2</xdr:row>
      <xdr:rowOff>38100</xdr:rowOff>
    </xdr:to>
    <xdr:sp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59100</xdr:rowOff>
    </xdr:from>
    <xdr:to>
      <xdr:col>29</xdr:col>
      <xdr:colOff>127000</xdr:colOff>
      <xdr:row>19</xdr:row>
      <xdr:rowOff>152794</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1992675"/>
          <a:ext cx="0" cy="146529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124871</xdr:rowOff>
    </xdr:from>
    <xdr:ext cx="762000" cy="259045"/>
    <xdr:sp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430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49,337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152794</xdr:rowOff>
    </xdr:from>
    <xdr:to>
      <xdr:col>30</xdr:col>
      <xdr:colOff>25400</xdr:colOff>
      <xdr:row>19</xdr:row>
      <xdr:rowOff>152794</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45796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145477</xdr:rowOff>
    </xdr:from>
    <xdr:ext cx="762000" cy="259045"/>
    <xdr:sp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736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139,075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59100</xdr:rowOff>
    </xdr:from>
    <xdr:to>
      <xdr:col>30</xdr:col>
      <xdr:colOff>25400</xdr:colOff>
      <xdr:row>11</xdr:row>
      <xdr:rowOff>59100</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199267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147275</xdr:rowOff>
    </xdr:from>
    <xdr:to>
      <xdr:col>29</xdr:col>
      <xdr:colOff>127000</xdr:colOff>
      <xdr:row>18</xdr:row>
      <xdr:rowOff>84753</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3109550"/>
          <a:ext cx="647700" cy="1089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59542</xdr:rowOff>
    </xdr:from>
    <xdr:ext cx="762000" cy="259045"/>
    <xdr:sp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8503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43015</xdr:rowOff>
    </xdr:from>
    <xdr:to>
      <xdr:col>29</xdr:col>
      <xdr:colOff>177800</xdr:colOff>
      <xdr:row>17</xdr:row>
      <xdr:rowOff>144615</xdr:rowOff>
    </xdr:to>
    <xdr:sp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30052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84753</xdr:rowOff>
    </xdr:from>
    <xdr:to>
      <xdr:col>26</xdr:col>
      <xdr:colOff>50800</xdr:colOff>
      <xdr:row>18</xdr:row>
      <xdr:rowOff>84867</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4305300" y="3218478"/>
          <a:ext cx="698500" cy="1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58968</xdr:rowOff>
    </xdr:from>
    <xdr:to>
      <xdr:col>26</xdr:col>
      <xdr:colOff>101600</xdr:colOff>
      <xdr:row>17</xdr:row>
      <xdr:rowOff>160568</xdr:rowOff>
    </xdr:to>
    <xdr:sp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30212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170745</xdr:rowOff>
    </xdr:from>
    <xdr:ext cx="736600" cy="259045"/>
    <xdr:sp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2790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84867</xdr:rowOff>
    </xdr:from>
    <xdr:to>
      <xdr:col>22</xdr:col>
      <xdr:colOff>114300</xdr:colOff>
      <xdr:row>19</xdr:row>
      <xdr:rowOff>77078</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3606800" y="3218592"/>
          <a:ext cx="698500" cy="1636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86155</xdr:rowOff>
    </xdr:from>
    <xdr:to>
      <xdr:col>22</xdr:col>
      <xdr:colOff>165100</xdr:colOff>
      <xdr:row>18</xdr:row>
      <xdr:rowOff>16305</xdr:rowOff>
    </xdr:to>
    <xdr:sp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30484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26482</xdr:rowOff>
    </xdr:from>
    <xdr:ext cx="762000" cy="259045"/>
    <xdr:sp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2817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77078</xdr:rowOff>
    </xdr:from>
    <xdr:to>
      <xdr:col>18</xdr:col>
      <xdr:colOff>177800</xdr:colOff>
      <xdr:row>19</xdr:row>
      <xdr:rowOff>77307</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flipV="1">
          <a:off x="2908300" y="3382253"/>
          <a:ext cx="698500" cy="2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102418</xdr:rowOff>
    </xdr:from>
    <xdr:to>
      <xdr:col>19</xdr:col>
      <xdr:colOff>38100</xdr:colOff>
      <xdr:row>18</xdr:row>
      <xdr:rowOff>32568</xdr:rowOff>
    </xdr:to>
    <xdr:sp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30646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42745</xdr:rowOff>
    </xdr:from>
    <xdr:ext cx="762000" cy="259045"/>
    <xdr:sp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28335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107545</xdr:rowOff>
    </xdr:from>
    <xdr:to>
      <xdr:col>15</xdr:col>
      <xdr:colOff>101600</xdr:colOff>
      <xdr:row>18</xdr:row>
      <xdr:rowOff>37695</xdr:rowOff>
    </xdr:to>
    <xdr:sp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30698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47872</xdr:rowOff>
    </xdr:from>
    <xdr:ext cx="762000" cy="259045"/>
    <xdr:sp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283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96475</xdr:rowOff>
    </xdr:from>
    <xdr:to>
      <xdr:col>29</xdr:col>
      <xdr:colOff>177800</xdr:colOff>
      <xdr:row>18</xdr:row>
      <xdr:rowOff>26625</xdr:rowOff>
    </xdr:to>
    <xdr:sp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30587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68552</xdr:rowOff>
    </xdr:from>
    <xdr:ext cx="762000" cy="259045"/>
    <xdr:sp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3030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33953</xdr:rowOff>
    </xdr:from>
    <xdr:to>
      <xdr:col>26</xdr:col>
      <xdr:colOff>101600</xdr:colOff>
      <xdr:row>18</xdr:row>
      <xdr:rowOff>135553</xdr:rowOff>
    </xdr:to>
    <xdr:sp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31676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120330</xdr:rowOff>
    </xdr:from>
    <xdr:ext cx="736600" cy="259045"/>
    <xdr:sp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32540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34067</xdr:rowOff>
    </xdr:from>
    <xdr:to>
      <xdr:col>22</xdr:col>
      <xdr:colOff>165100</xdr:colOff>
      <xdr:row>18</xdr:row>
      <xdr:rowOff>135667</xdr:rowOff>
    </xdr:to>
    <xdr:sp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31677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120444</xdr:rowOff>
    </xdr:from>
    <xdr:ext cx="762000" cy="259045"/>
    <xdr:sp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3254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19</xdr:row>
      <xdr:rowOff>26278</xdr:rowOff>
    </xdr:from>
    <xdr:to>
      <xdr:col>19</xdr:col>
      <xdr:colOff>38100</xdr:colOff>
      <xdr:row>19</xdr:row>
      <xdr:rowOff>127878</xdr:rowOff>
    </xdr:to>
    <xdr:sp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33314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112655</xdr:rowOff>
    </xdr:from>
    <xdr:ext cx="762000" cy="259045"/>
    <xdr:sp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34178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26507</xdr:rowOff>
    </xdr:from>
    <xdr:to>
      <xdr:col>15</xdr:col>
      <xdr:colOff>101600</xdr:colOff>
      <xdr:row>19</xdr:row>
      <xdr:rowOff>128107</xdr:rowOff>
    </xdr:to>
    <xdr:sp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33316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112884</xdr:rowOff>
    </xdr:from>
    <xdr:ext cx="762000" cy="259045"/>
    <xdr:sp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34180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textlink="">
      <xdr:nvSpPr>
        <xdr:cNvPr id="107" name="人口1人当たり決算額の推移グラフ枠445">
          <a:extLst>
            <a:ext uri="{FF2B5EF4-FFF2-40B4-BE49-F238E27FC236}">
              <a16:creationId xmlns:a16="http://schemas.microsoft.com/office/drawing/2014/main" id="{00000000-0008-0000-0500-00006B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220307</xdr:rowOff>
    </xdr:from>
    <xdr:to>
      <xdr:col>29</xdr:col>
      <xdr:colOff>127000</xdr:colOff>
      <xdr:row>37</xdr:row>
      <xdr:rowOff>189065</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5651500" y="6144857"/>
          <a:ext cx="0" cy="116890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161142</xdr:rowOff>
    </xdr:from>
    <xdr:ext cx="762000" cy="259045"/>
    <xdr:sp textlink="">
      <xdr:nvSpPr>
        <xdr:cNvPr id="109" name="人口1人当たり決算額の推移最小値テキスト445">
          <a:extLst>
            <a:ext uri="{FF2B5EF4-FFF2-40B4-BE49-F238E27FC236}">
              <a16:creationId xmlns:a16="http://schemas.microsoft.com/office/drawing/2014/main" id="{00000000-0008-0000-0500-00006D000000}"/>
            </a:ext>
          </a:extLst>
        </xdr:cNvPr>
        <xdr:cNvSpPr txBox="1"/>
      </xdr:nvSpPr>
      <xdr:spPr>
        <a:xfrm>
          <a:off x="5740400" y="7285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189065</xdr:rowOff>
    </xdr:from>
    <xdr:to>
      <xdr:col>30</xdr:col>
      <xdr:colOff>25400</xdr:colOff>
      <xdr:row>37</xdr:row>
      <xdr:rowOff>189065</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731376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135234</xdr:rowOff>
    </xdr:from>
    <xdr:ext cx="762000" cy="259045"/>
    <xdr:sp textlink="">
      <xdr:nvSpPr>
        <xdr:cNvPr id="111" name="人口1人当たり決算額の推移最大値テキスト445">
          <a:extLst>
            <a:ext uri="{FF2B5EF4-FFF2-40B4-BE49-F238E27FC236}">
              <a16:creationId xmlns:a16="http://schemas.microsoft.com/office/drawing/2014/main" id="{00000000-0008-0000-0500-00006F000000}"/>
            </a:ext>
          </a:extLst>
        </xdr:cNvPr>
        <xdr:cNvSpPr txBox="1"/>
      </xdr:nvSpPr>
      <xdr:spPr>
        <a:xfrm>
          <a:off x="5740400" y="5888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220307</xdr:rowOff>
    </xdr:from>
    <xdr:to>
      <xdr:col>30</xdr:col>
      <xdr:colOff>25400</xdr:colOff>
      <xdr:row>33</xdr:row>
      <xdr:rowOff>220307</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614485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276295</xdr:rowOff>
    </xdr:from>
    <xdr:to>
      <xdr:col>29</xdr:col>
      <xdr:colOff>127000</xdr:colOff>
      <xdr:row>35</xdr:row>
      <xdr:rowOff>322415</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flipV="1">
          <a:off x="5003800" y="6886645"/>
          <a:ext cx="647700" cy="461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261072</xdr:rowOff>
    </xdr:from>
    <xdr:ext cx="762000" cy="259045"/>
    <xdr:sp textlink="">
      <xdr:nvSpPr>
        <xdr:cNvPr id="114" name="人口1人当たり決算額の推移平均値テキスト445">
          <a:extLst>
            <a:ext uri="{FF2B5EF4-FFF2-40B4-BE49-F238E27FC236}">
              <a16:creationId xmlns:a16="http://schemas.microsoft.com/office/drawing/2014/main" id="{00000000-0008-0000-0500-000072000000}"/>
            </a:ext>
          </a:extLst>
        </xdr:cNvPr>
        <xdr:cNvSpPr txBox="1"/>
      </xdr:nvSpPr>
      <xdr:spPr>
        <a:xfrm>
          <a:off x="5740400" y="68714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236544</xdr:rowOff>
    </xdr:from>
    <xdr:to>
      <xdr:col>29</xdr:col>
      <xdr:colOff>177800</xdr:colOff>
      <xdr:row>35</xdr:row>
      <xdr:rowOff>338144</xdr:rowOff>
    </xdr:to>
    <xdr:sp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5600700" y="68468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322415</xdr:rowOff>
    </xdr:from>
    <xdr:to>
      <xdr:col>26</xdr:col>
      <xdr:colOff>50800</xdr:colOff>
      <xdr:row>35</xdr:row>
      <xdr:rowOff>340913</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flipV="1">
          <a:off x="4305300" y="6932765"/>
          <a:ext cx="698500" cy="184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259670</xdr:rowOff>
    </xdr:from>
    <xdr:to>
      <xdr:col>26</xdr:col>
      <xdr:colOff>101600</xdr:colOff>
      <xdr:row>36</xdr:row>
      <xdr:rowOff>18370</xdr:rowOff>
    </xdr:to>
    <xdr:sp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953000" y="68700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28547</xdr:rowOff>
    </xdr:from>
    <xdr:ext cx="736600" cy="259045"/>
    <xdr:sp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4622800" y="6638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340913</xdr:rowOff>
    </xdr:from>
    <xdr:to>
      <xdr:col>22</xdr:col>
      <xdr:colOff>114300</xdr:colOff>
      <xdr:row>36</xdr:row>
      <xdr:rowOff>33655</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flipV="1">
          <a:off x="3606800" y="6951263"/>
          <a:ext cx="698500" cy="356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272186</xdr:rowOff>
    </xdr:from>
    <xdr:to>
      <xdr:col>22</xdr:col>
      <xdr:colOff>165100</xdr:colOff>
      <xdr:row>36</xdr:row>
      <xdr:rowOff>30886</xdr:rowOff>
    </xdr:to>
    <xdr:sp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4254500" y="68825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41063</xdr:rowOff>
    </xdr:from>
    <xdr:ext cx="762000" cy="259045"/>
    <xdr:sp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924300" y="6651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33655</xdr:rowOff>
    </xdr:from>
    <xdr:to>
      <xdr:col>18</xdr:col>
      <xdr:colOff>177800</xdr:colOff>
      <xdr:row>36</xdr:row>
      <xdr:rowOff>58648</xdr:rowOff>
    </xdr:to>
    <xdr:cxnSp macro="">
      <xdr:nvCxnSpPr>
        <xdr:cNvPr id="122" name="直線コネクタ 121">
          <a:extLst>
            <a:ext uri="{FF2B5EF4-FFF2-40B4-BE49-F238E27FC236}">
              <a16:creationId xmlns:a16="http://schemas.microsoft.com/office/drawing/2014/main" id="{00000000-0008-0000-0500-00007A000000}"/>
            </a:ext>
          </a:extLst>
        </xdr:cNvPr>
        <xdr:cNvCxnSpPr/>
      </xdr:nvCxnSpPr>
      <xdr:spPr bwMode="auto">
        <a:xfrm flipV="1">
          <a:off x="2908300" y="6986905"/>
          <a:ext cx="698500" cy="249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270948</xdr:rowOff>
    </xdr:from>
    <xdr:to>
      <xdr:col>19</xdr:col>
      <xdr:colOff>38100</xdr:colOff>
      <xdr:row>36</xdr:row>
      <xdr:rowOff>29648</xdr:rowOff>
    </xdr:to>
    <xdr:sp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3556000" y="68812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39825</xdr:rowOff>
    </xdr:from>
    <xdr:ext cx="762000" cy="259045"/>
    <xdr:sp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225800" y="6650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268129</xdr:rowOff>
    </xdr:from>
    <xdr:to>
      <xdr:col>15</xdr:col>
      <xdr:colOff>101600</xdr:colOff>
      <xdr:row>36</xdr:row>
      <xdr:rowOff>26829</xdr:rowOff>
    </xdr:to>
    <xdr:sp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2857500" y="687847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37006</xdr:rowOff>
    </xdr:from>
    <xdr:ext cx="762000" cy="259045"/>
    <xdr:sp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527300" y="66473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225495</xdr:rowOff>
    </xdr:from>
    <xdr:to>
      <xdr:col>29</xdr:col>
      <xdr:colOff>177800</xdr:colOff>
      <xdr:row>35</xdr:row>
      <xdr:rowOff>327095</xdr:rowOff>
    </xdr:to>
    <xdr:sp textlink="">
      <xdr:nvSpPr>
        <xdr:cNvPr id="132" name="楕円 131">
          <a:extLst>
            <a:ext uri="{FF2B5EF4-FFF2-40B4-BE49-F238E27FC236}">
              <a16:creationId xmlns:a16="http://schemas.microsoft.com/office/drawing/2014/main" id="{00000000-0008-0000-0500-000084000000}"/>
            </a:ext>
          </a:extLst>
        </xdr:cNvPr>
        <xdr:cNvSpPr/>
      </xdr:nvSpPr>
      <xdr:spPr bwMode="auto">
        <a:xfrm>
          <a:off x="5600700" y="68358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70572</xdr:rowOff>
    </xdr:from>
    <xdr:ext cx="762000" cy="259045"/>
    <xdr:sp textlink="">
      <xdr:nvSpPr>
        <xdr:cNvPr id="133" name="人口1人当たり決算額の推移該当値テキスト445">
          <a:extLst>
            <a:ext uri="{FF2B5EF4-FFF2-40B4-BE49-F238E27FC236}">
              <a16:creationId xmlns:a16="http://schemas.microsoft.com/office/drawing/2014/main" id="{00000000-0008-0000-0500-000085000000}"/>
            </a:ext>
          </a:extLst>
        </xdr:cNvPr>
        <xdr:cNvSpPr txBox="1"/>
      </xdr:nvSpPr>
      <xdr:spPr>
        <a:xfrm>
          <a:off x="5740400" y="6680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271615</xdr:rowOff>
    </xdr:from>
    <xdr:to>
      <xdr:col>26</xdr:col>
      <xdr:colOff>101600</xdr:colOff>
      <xdr:row>36</xdr:row>
      <xdr:rowOff>30315</xdr:rowOff>
    </xdr:to>
    <xdr:sp textlink="">
      <xdr:nvSpPr>
        <xdr:cNvPr id="134" name="楕円 133">
          <a:extLst>
            <a:ext uri="{FF2B5EF4-FFF2-40B4-BE49-F238E27FC236}">
              <a16:creationId xmlns:a16="http://schemas.microsoft.com/office/drawing/2014/main" id="{00000000-0008-0000-0500-000086000000}"/>
            </a:ext>
          </a:extLst>
        </xdr:cNvPr>
        <xdr:cNvSpPr/>
      </xdr:nvSpPr>
      <xdr:spPr bwMode="auto">
        <a:xfrm>
          <a:off x="4953000" y="68819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15092</xdr:rowOff>
    </xdr:from>
    <xdr:ext cx="736600" cy="259045"/>
    <xdr:sp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4622800" y="69683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290113</xdr:rowOff>
    </xdr:from>
    <xdr:to>
      <xdr:col>22</xdr:col>
      <xdr:colOff>165100</xdr:colOff>
      <xdr:row>36</xdr:row>
      <xdr:rowOff>48813</xdr:rowOff>
    </xdr:to>
    <xdr:sp textlink="">
      <xdr:nvSpPr>
        <xdr:cNvPr id="136" name="楕円 135">
          <a:extLst>
            <a:ext uri="{FF2B5EF4-FFF2-40B4-BE49-F238E27FC236}">
              <a16:creationId xmlns:a16="http://schemas.microsoft.com/office/drawing/2014/main" id="{00000000-0008-0000-0500-000088000000}"/>
            </a:ext>
          </a:extLst>
        </xdr:cNvPr>
        <xdr:cNvSpPr/>
      </xdr:nvSpPr>
      <xdr:spPr bwMode="auto">
        <a:xfrm>
          <a:off x="4254500" y="69004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33590</xdr:rowOff>
    </xdr:from>
    <xdr:ext cx="762000" cy="259045"/>
    <xdr:sp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924300" y="6986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325755</xdr:rowOff>
    </xdr:from>
    <xdr:to>
      <xdr:col>19</xdr:col>
      <xdr:colOff>38100</xdr:colOff>
      <xdr:row>36</xdr:row>
      <xdr:rowOff>84455</xdr:rowOff>
    </xdr:to>
    <xdr:sp textlink="">
      <xdr:nvSpPr>
        <xdr:cNvPr id="138" name="楕円 137">
          <a:extLst>
            <a:ext uri="{FF2B5EF4-FFF2-40B4-BE49-F238E27FC236}">
              <a16:creationId xmlns:a16="http://schemas.microsoft.com/office/drawing/2014/main" id="{00000000-0008-0000-0500-00008A000000}"/>
            </a:ext>
          </a:extLst>
        </xdr:cNvPr>
        <xdr:cNvSpPr/>
      </xdr:nvSpPr>
      <xdr:spPr bwMode="auto">
        <a:xfrm>
          <a:off x="3556000" y="69361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69232</xdr:rowOff>
    </xdr:from>
    <xdr:ext cx="762000" cy="259045"/>
    <xdr:sp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225800" y="7022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7848</xdr:rowOff>
    </xdr:from>
    <xdr:to>
      <xdr:col>15</xdr:col>
      <xdr:colOff>101600</xdr:colOff>
      <xdr:row>36</xdr:row>
      <xdr:rowOff>109448</xdr:rowOff>
    </xdr:to>
    <xdr:sp textlink="">
      <xdr:nvSpPr>
        <xdr:cNvPr id="140" name="楕円 139">
          <a:extLst>
            <a:ext uri="{FF2B5EF4-FFF2-40B4-BE49-F238E27FC236}">
              <a16:creationId xmlns:a16="http://schemas.microsoft.com/office/drawing/2014/main" id="{00000000-0008-0000-0500-00008C000000}"/>
            </a:ext>
          </a:extLst>
        </xdr:cNvPr>
        <xdr:cNvSpPr/>
      </xdr:nvSpPr>
      <xdr:spPr bwMode="auto">
        <a:xfrm>
          <a:off x="2857500" y="69610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94225</xdr:rowOff>
    </xdr:from>
    <xdr:ext cx="762000" cy="259045"/>
    <xdr:sp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2527300" y="70474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宮崎県三股町</a:t>
          </a:r>
        </a:p>
      </xdr:txBody>
    </xdr:sp>
    <xdr:clientData/>
  </xdr:twoCellAnchor>
  <xdr:twoCellAnchor>
    <xdr:from>
      <xdr:col>85</xdr:col>
      <xdr:colOff>63500</xdr:colOff>
      <xdr:row>1</xdr:row>
      <xdr:rowOff>19050</xdr:rowOff>
    </xdr:from>
    <xdr:to>
      <xdr:col>99</xdr:col>
      <xdr:colOff>57150</xdr:colOff>
      <xdr:row>4</xdr:row>
      <xdr:rowOff>63500</xdr:rowOff>
    </xdr:to>
    <xdr:sp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25,992
25,818
110.02
12,884,152
12,159,849
484,988
6,339,920
6,930,699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26</xdr:row>
      <xdr:rowOff>88900</xdr:rowOff>
    </xdr:from>
    <xdr:to>
      <xdr:col>24</xdr:col>
      <xdr:colOff>0</xdr:colOff>
      <xdr:row>28</xdr:row>
      <xdr:rowOff>0</xdr:rowOff>
    </xdr:to>
    <xdr:sp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125546</xdr:rowOff>
    </xdr:from>
    <xdr:to>
      <xdr:col>24</xdr:col>
      <xdr:colOff>62865</xdr:colOff>
      <xdr:row>38</xdr:row>
      <xdr:rowOff>164370</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097596"/>
          <a:ext cx="1270" cy="15818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168197</xdr:rowOff>
    </xdr:from>
    <xdr:ext cx="534377" cy="259045"/>
    <xdr:sp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683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42,705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164370</xdr:rowOff>
    </xdr:from>
    <xdr:to>
      <xdr:col>24</xdr:col>
      <xdr:colOff>152400</xdr:colOff>
      <xdr:row>38</xdr:row>
      <xdr:rowOff>164370</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679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72223</xdr:rowOff>
    </xdr:from>
    <xdr:ext cx="599010" cy="259045"/>
    <xdr:sp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48728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125546</xdr:rowOff>
    </xdr:from>
    <xdr:to>
      <xdr:col>24</xdr:col>
      <xdr:colOff>152400</xdr:colOff>
      <xdr:row>29</xdr:row>
      <xdr:rowOff>125546</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097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81083</xdr:rowOff>
    </xdr:from>
    <xdr:to>
      <xdr:col>24</xdr:col>
      <xdr:colOff>63500</xdr:colOff>
      <xdr:row>36</xdr:row>
      <xdr:rowOff>134613</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253283"/>
          <a:ext cx="838200" cy="53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44092</xdr:rowOff>
    </xdr:from>
    <xdr:ext cx="534377" cy="259045"/>
    <xdr:sp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0448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21215</xdr:rowOff>
    </xdr:from>
    <xdr:to>
      <xdr:col>24</xdr:col>
      <xdr:colOff>114300</xdr:colOff>
      <xdr:row>36</xdr:row>
      <xdr:rowOff>122815</xdr:rowOff>
    </xdr:to>
    <xdr:sp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193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134613</xdr:rowOff>
    </xdr:from>
    <xdr:to>
      <xdr:col>19</xdr:col>
      <xdr:colOff>177800</xdr:colOff>
      <xdr:row>36</xdr:row>
      <xdr:rowOff>166218</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306813"/>
          <a:ext cx="889000" cy="31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30321</xdr:rowOff>
    </xdr:from>
    <xdr:to>
      <xdr:col>20</xdr:col>
      <xdr:colOff>38100</xdr:colOff>
      <xdr:row>36</xdr:row>
      <xdr:rowOff>131921</xdr:rowOff>
    </xdr:to>
    <xdr:sp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202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148448</xdr:rowOff>
    </xdr:from>
    <xdr:ext cx="534377" cy="259045"/>
    <xdr:sp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5977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166218</xdr:rowOff>
    </xdr:from>
    <xdr:to>
      <xdr:col>15</xdr:col>
      <xdr:colOff>50800</xdr:colOff>
      <xdr:row>38</xdr:row>
      <xdr:rowOff>17132</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338418"/>
          <a:ext cx="889000" cy="193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56877</xdr:rowOff>
    </xdr:from>
    <xdr:to>
      <xdr:col>15</xdr:col>
      <xdr:colOff>101600</xdr:colOff>
      <xdr:row>36</xdr:row>
      <xdr:rowOff>158477</xdr:rowOff>
    </xdr:to>
    <xdr:sp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229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3554</xdr:rowOff>
    </xdr:from>
    <xdr:ext cx="534377" cy="259045"/>
    <xdr:sp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004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16846</xdr:rowOff>
    </xdr:from>
    <xdr:to>
      <xdr:col>10</xdr:col>
      <xdr:colOff>114300</xdr:colOff>
      <xdr:row>38</xdr:row>
      <xdr:rowOff>17132</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a:off x="1130300" y="6531946"/>
          <a:ext cx="889000" cy="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15653</xdr:rowOff>
    </xdr:from>
    <xdr:to>
      <xdr:col>10</xdr:col>
      <xdr:colOff>165100</xdr:colOff>
      <xdr:row>37</xdr:row>
      <xdr:rowOff>117253</xdr:rowOff>
    </xdr:to>
    <xdr:sp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359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133780</xdr:rowOff>
    </xdr:from>
    <xdr:ext cx="534377" cy="259045"/>
    <xdr:sp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134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22435</xdr:rowOff>
    </xdr:from>
    <xdr:to>
      <xdr:col>6</xdr:col>
      <xdr:colOff>38100</xdr:colOff>
      <xdr:row>37</xdr:row>
      <xdr:rowOff>124035</xdr:rowOff>
    </xdr:to>
    <xdr:sp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366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140562</xdr:rowOff>
    </xdr:from>
    <xdr:ext cx="534377" cy="259045"/>
    <xdr:sp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141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30283</xdr:rowOff>
    </xdr:from>
    <xdr:to>
      <xdr:col>24</xdr:col>
      <xdr:colOff>114300</xdr:colOff>
      <xdr:row>36</xdr:row>
      <xdr:rowOff>131883</xdr:rowOff>
    </xdr:to>
    <xdr:sp textlink="">
      <xdr:nvSpPr>
        <xdr:cNvPr id="80" name="楕円 79">
          <a:extLst>
            <a:ext uri="{FF2B5EF4-FFF2-40B4-BE49-F238E27FC236}">
              <a16:creationId xmlns:a16="http://schemas.microsoft.com/office/drawing/2014/main" id="{00000000-0008-0000-0600-000050000000}"/>
            </a:ext>
          </a:extLst>
        </xdr:cNvPr>
        <xdr:cNvSpPr/>
      </xdr:nvSpPr>
      <xdr:spPr>
        <a:xfrm>
          <a:off x="4584700" y="6202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8710</xdr:rowOff>
    </xdr:from>
    <xdr:ext cx="534377" cy="259045"/>
    <xdr:sp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180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83813</xdr:rowOff>
    </xdr:from>
    <xdr:to>
      <xdr:col>20</xdr:col>
      <xdr:colOff>38100</xdr:colOff>
      <xdr:row>37</xdr:row>
      <xdr:rowOff>13963</xdr:rowOff>
    </xdr:to>
    <xdr:sp textlink="">
      <xdr:nvSpPr>
        <xdr:cNvPr id="82" name="楕円 81">
          <a:extLst>
            <a:ext uri="{FF2B5EF4-FFF2-40B4-BE49-F238E27FC236}">
              <a16:creationId xmlns:a16="http://schemas.microsoft.com/office/drawing/2014/main" id="{00000000-0008-0000-0600-000052000000}"/>
            </a:ext>
          </a:extLst>
        </xdr:cNvPr>
        <xdr:cNvSpPr/>
      </xdr:nvSpPr>
      <xdr:spPr>
        <a:xfrm>
          <a:off x="3746500" y="6256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5090</xdr:rowOff>
    </xdr:from>
    <xdr:ext cx="534377" cy="259045"/>
    <xdr:sp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348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115418</xdr:rowOff>
    </xdr:from>
    <xdr:to>
      <xdr:col>15</xdr:col>
      <xdr:colOff>101600</xdr:colOff>
      <xdr:row>37</xdr:row>
      <xdr:rowOff>45568</xdr:rowOff>
    </xdr:to>
    <xdr:sp textlink="">
      <xdr:nvSpPr>
        <xdr:cNvPr id="84" name="楕円 83">
          <a:extLst>
            <a:ext uri="{FF2B5EF4-FFF2-40B4-BE49-F238E27FC236}">
              <a16:creationId xmlns:a16="http://schemas.microsoft.com/office/drawing/2014/main" id="{00000000-0008-0000-0600-000054000000}"/>
            </a:ext>
          </a:extLst>
        </xdr:cNvPr>
        <xdr:cNvSpPr/>
      </xdr:nvSpPr>
      <xdr:spPr>
        <a:xfrm>
          <a:off x="2857500" y="6287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36695</xdr:rowOff>
    </xdr:from>
    <xdr:ext cx="534377" cy="259045"/>
    <xdr:sp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380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137782</xdr:rowOff>
    </xdr:from>
    <xdr:to>
      <xdr:col>10</xdr:col>
      <xdr:colOff>165100</xdr:colOff>
      <xdr:row>38</xdr:row>
      <xdr:rowOff>67932</xdr:rowOff>
    </xdr:to>
    <xdr:sp textlink="">
      <xdr:nvSpPr>
        <xdr:cNvPr id="86" name="楕円 85">
          <a:extLst>
            <a:ext uri="{FF2B5EF4-FFF2-40B4-BE49-F238E27FC236}">
              <a16:creationId xmlns:a16="http://schemas.microsoft.com/office/drawing/2014/main" id="{00000000-0008-0000-0600-000056000000}"/>
            </a:ext>
          </a:extLst>
        </xdr:cNvPr>
        <xdr:cNvSpPr/>
      </xdr:nvSpPr>
      <xdr:spPr>
        <a:xfrm>
          <a:off x="1968500" y="6481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59059</xdr:rowOff>
    </xdr:from>
    <xdr:ext cx="534377" cy="259045"/>
    <xdr:sp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574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137497</xdr:rowOff>
    </xdr:from>
    <xdr:to>
      <xdr:col>6</xdr:col>
      <xdr:colOff>38100</xdr:colOff>
      <xdr:row>38</xdr:row>
      <xdr:rowOff>67647</xdr:rowOff>
    </xdr:to>
    <xdr:sp textlink="">
      <xdr:nvSpPr>
        <xdr:cNvPr id="88" name="楕円 87">
          <a:extLst>
            <a:ext uri="{FF2B5EF4-FFF2-40B4-BE49-F238E27FC236}">
              <a16:creationId xmlns:a16="http://schemas.microsoft.com/office/drawing/2014/main" id="{00000000-0008-0000-0600-000058000000}"/>
            </a:ext>
          </a:extLst>
        </xdr:cNvPr>
        <xdr:cNvSpPr/>
      </xdr:nvSpPr>
      <xdr:spPr>
        <a:xfrm>
          <a:off x="1079500" y="6481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58773</xdr:rowOff>
    </xdr:from>
    <xdr:ext cx="534377" cy="259045"/>
    <xdr:sp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573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46</xdr:row>
      <xdr:rowOff>88900</xdr:rowOff>
    </xdr:from>
    <xdr:to>
      <xdr:col>24</xdr:col>
      <xdr:colOff>0</xdr:colOff>
      <xdr:row>48</xdr:row>
      <xdr:rowOff>0</xdr:rowOff>
    </xdr:to>
    <xdr:sp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100,009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98926</xdr:rowOff>
    </xdr:from>
    <xdr:to>
      <xdr:col>24</xdr:col>
      <xdr:colOff>62865</xdr:colOff>
      <xdr:row>59</xdr:row>
      <xdr:rowOff>83533</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842876"/>
          <a:ext cx="1270" cy="13562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87360</xdr:rowOff>
    </xdr:from>
    <xdr:ext cx="534377" cy="259045"/>
    <xdr:sp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10202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83533</xdr:rowOff>
    </xdr:from>
    <xdr:to>
      <xdr:col>24</xdr:col>
      <xdr:colOff>152400</xdr:colOff>
      <xdr:row>59</xdr:row>
      <xdr:rowOff>83533</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101990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45603</xdr:rowOff>
    </xdr:from>
    <xdr:ext cx="599010" cy="259045"/>
    <xdr:sp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6181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222,851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98926</xdr:rowOff>
    </xdr:from>
    <xdr:to>
      <xdr:col>24</xdr:col>
      <xdr:colOff>152400</xdr:colOff>
      <xdr:row>51</xdr:row>
      <xdr:rowOff>98926</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842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21735</xdr:rowOff>
    </xdr:from>
    <xdr:to>
      <xdr:col>24</xdr:col>
      <xdr:colOff>63500</xdr:colOff>
      <xdr:row>58</xdr:row>
      <xdr:rowOff>22916</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3797300" y="9965835"/>
          <a:ext cx="838200" cy="1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133331</xdr:rowOff>
    </xdr:from>
    <xdr:ext cx="534377" cy="259045"/>
    <xdr:sp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9059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154904</xdr:rowOff>
    </xdr:from>
    <xdr:to>
      <xdr:col>24</xdr:col>
      <xdr:colOff>114300</xdr:colOff>
      <xdr:row>58</xdr:row>
      <xdr:rowOff>85054</xdr:rowOff>
    </xdr:to>
    <xdr:sp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927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22916</xdr:rowOff>
    </xdr:from>
    <xdr:to>
      <xdr:col>19</xdr:col>
      <xdr:colOff>177800</xdr:colOff>
      <xdr:row>58</xdr:row>
      <xdr:rowOff>38217</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908300" y="9967016"/>
          <a:ext cx="889000" cy="15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19710</xdr:rowOff>
    </xdr:from>
    <xdr:to>
      <xdr:col>20</xdr:col>
      <xdr:colOff>38100</xdr:colOff>
      <xdr:row>58</xdr:row>
      <xdr:rowOff>121310</xdr:rowOff>
    </xdr:to>
    <xdr:sp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96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112437</xdr:rowOff>
    </xdr:from>
    <xdr:ext cx="534377" cy="259045"/>
    <xdr:sp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530111" y="10056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38217</xdr:rowOff>
    </xdr:from>
    <xdr:to>
      <xdr:col>15</xdr:col>
      <xdr:colOff>50800</xdr:colOff>
      <xdr:row>58</xdr:row>
      <xdr:rowOff>141712</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2019300" y="9982317"/>
          <a:ext cx="889000" cy="103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62519</xdr:rowOff>
    </xdr:from>
    <xdr:to>
      <xdr:col>15</xdr:col>
      <xdr:colOff>101600</xdr:colOff>
      <xdr:row>58</xdr:row>
      <xdr:rowOff>164119</xdr:rowOff>
    </xdr:to>
    <xdr:sp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10006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155246</xdr:rowOff>
    </xdr:from>
    <xdr:ext cx="534377" cy="259045"/>
    <xdr:sp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41111" y="10099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141712</xdr:rowOff>
    </xdr:from>
    <xdr:to>
      <xdr:col>10</xdr:col>
      <xdr:colOff>114300</xdr:colOff>
      <xdr:row>58</xdr:row>
      <xdr:rowOff>155077</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1130300" y="10085812"/>
          <a:ext cx="889000" cy="13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81295</xdr:rowOff>
    </xdr:from>
    <xdr:to>
      <xdr:col>10</xdr:col>
      <xdr:colOff>165100</xdr:colOff>
      <xdr:row>59</xdr:row>
      <xdr:rowOff>11445</xdr:rowOff>
    </xdr:to>
    <xdr:sp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10025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27972</xdr:rowOff>
    </xdr:from>
    <xdr:ext cx="534377" cy="259045"/>
    <xdr:sp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52111" y="9800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78460</xdr:rowOff>
    </xdr:from>
    <xdr:to>
      <xdr:col>6</xdr:col>
      <xdr:colOff>38100</xdr:colOff>
      <xdr:row>59</xdr:row>
      <xdr:rowOff>8610</xdr:rowOff>
    </xdr:to>
    <xdr:sp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10022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25137</xdr:rowOff>
    </xdr:from>
    <xdr:ext cx="534377" cy="259045"/>
    <xdr:sp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63111" y="9797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142385</xdr:rowOff>
    </xdr:from>
    <xdr:to>
      <xdr:col>24</xdr:col>
      <xdr:colOff>114300</xdr:colOff>
      <xdr:row>58</xdr:row>
      <xdr:rowOff>72535</xdr:rowOff>
    </xdr:to>
    <xdr:sp textlink="">
      <xdr:nvSpPr>
        <xdr:cNvPr id="138" name="楕円 137">
          <a:extLst>
            <a:ext uri="{FF2B5EF4-FFF2-40B4-BE49-F238E27FC236}">
              <a16:creationId xmlns:a16="http://schemas.microsoft.com/office/drawing/2014/main" id="{00000000-0008-0000-0600-00008A000000}"/>
            </a:ext>
          </a:extLst>
        </xdr:cNvPr>
        <xdr:cNvSpPr/>
      </xdr:nvSpPr>
      <xdr:spPr>
        <a:xfrm>
          <a:off x="4584700" y="9915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165262</xdr:rowOff>
    </xdr:from>
    <xdr:ext cx="534377" cy="259045"/>
    <xdr:sp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766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143566</xdr:rowOff>
    </xdr:from>
    <xdr:to>
      <xdr:col>20</xdr:col>
      <xdr:colOff>38100</xdr:colOff>
      <xdr:row>58</xdr:row>
      <xdr:rowOff>73716</xdr:rowOff>
    </xdr:to>
    <xdr:sp textlink="">
      <xdr:nvSpPr>
        <xdr:cNvPr id="140" name="楕円 139">
          <a:extLst>
            <a:ext uri="{FF2B5EF4-FFF2-40B4-BE49-F238E27FC236}">
              <a16:creationId xmlns:a16="http://schemas.microsoft.com/office/drawing/2014/main" id="{00000000-0008-0000-0600-00008C000000}"/>
            </a:ext>
          </a:extLst>
        </xdr:cNvPr>
        <xdr:cNvSpPr/>
      </xdr:nvSpPr>
      <xdr:spPr>
        <a:xfrm>
          <a:off x="3746500" y="9916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90243</xdr:rowOff>
    </xdr:from>
    <xdr:ext cx="534377" cy="259045"/>
    <xdr:sp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530111" y="9691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158867</xdr:rowOff>
    </xdr:from>
    <xdr:to>
      <xdr:col>15</xdr:col>
      <xdr:colOff>101600</xdr:colOff>
      <xdr:row>58</xdr:row>
      <xdr:rowOff>89017</xdr:rowOff>
    </xdr:to>
    <xdr:sp textlink="">
      <xdr:nvSpPr>
        <xdr:cNvPr id="142" name="楕円 141">
          <a:extLst>
            <a:ext uri="{FF2B5EF4-FFF2-40B4-BE49-F238E27FC236}">
              <a16:creationId xmlns:a16="http://schemas.microsoft.com/office/drawing/2014/main" id="{00000000-0008-0000-0600-00008E000000}"/>
            </a:ext>
          </a:extLst>
        </xdr:cNvPr>
        <xdr:cNvSpPr/>
      </xdr:nvSpPr>
      <xdr:spPr>
        <a:xfrm>
          <a:off x="2857500" y="9931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105544</xdr:rowOff>
    </xdr:from>
    <xdr:ext cx="534377" cy="259045"/>
    <xdr:sp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41111" y="9706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90912</xdr:rowOff>
    </xdr:from>
    <xdr:to>
      <xdr:col>10</xdr:col>
      <xdr:colOff>165100</xdr:colOff>
      <xdr:row>59</xdr:row>
      <xdr:rowOff>21062</xdr:rowOff>
    </xdr:to>
    <xdr:sp textlink="">
      <xdr:nvSpPr>
        <xdr:cNvPr id="144" name="楕円 143">
          <a:extLst>
            <a:ext uri="{FF2B5EF4-FFF2-40B4-BE49-F238E27FC236}">
              <a16:creationId xmlns:a16="http://schemas.microsoft.com/office/drawing/2014/main" id="{00000000-0008-0000-0600-000090000000}"/>
            </a:ext>
          </a:extLst>
        </xdr:cNvPr>
        <xdr:cNvSpPr/>
      </xdr:nvSpPr>
      <xdr:spPr>
        <a:xfrm>
          <a:off x="1968500" y="10035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12189</xdr:rowOff>
    </xdr:from>
    <xdr:ext cx="534377" cy="259045"/>
    <xdr:sp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52111" y="10127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104277</xdr:rowOff>
    </xdr:from>
    <xdr:to>
      <xdr:col>6</xdr:col>
      <xdr:colOff>38100</xdr:colOff>
      <xdr:row>59</xdr:row>
      <xdr:rowOff>34427</xdr:rowOff>
    </xdr:to>
    <xdr:sp textlink="">
      <xdr:nvSpPr>
        <xdr:cNvPr id="146" name="楕円 145">
          <a:extLst>
            <a:ext uri="{FF2B5EF4-FFF2-40B4-BE49-F238E27FC236}">
              <a16:creationId xmlns:a16="http://schemas.microsoft.com/office/drawing/2014/main" id="{00000000-0008-0000-0600-000092000000}"/>
            </a:ext>
          </a:extLst>
        </xdr:cNvPr>
        <xdr:cNvSpPr/>
      </xdr:nvSpPr>
      <xdr:spPr>
        <a:xfrm>
          <a:off x="1079500" y="10048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25554</xdr:rowOff>
    </xdr:from>
    <xdr:ext cx="534377" cy="259045"/>
    <xdr:sp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63111" y="10141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66</xdr:row>
      <xdr:rowOff>88900</xdr:rowOff>
    </xdr:from>
    <xdr:to>
      <xdr:col>24</xdr:col>
      <xdr:colOff>0</xdr:colOff>
      <xdr:row>68</xdr:row>
      <xdr:rowOff>0</xdr:rowOff>
    </xdr:to>
    <xdr:sp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textlink="">
      <xdr:nvSpPr>
        <xdr:cNvPr id="168" name="維持補修費グラフ枠">
          <a:extLst>
            <a:ext uri="{FF2B5EF4-FFF2-40B4-BE49-F238E27FC236}">
              <a16:creationId xmlns:a16="http://schemas.microsoft.com/office/drawing/2014/main" id="{00000000-0008-0000-06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7752</xdr:rowOff>
    </xdr:from>
    <xdr:to>
      <xdr:col>24</xdr:col>
      <xdr:colOff>62865</xdr:colOff>
      <xdr:row>78</xdr:row>
      <xdr:rowOff>120909</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flipV="1">
          <a:off x="4633595" y="12352152"/>
          <a:ext cx="1270" cy="11418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124736</xdr:rowOff>
    </xdr:from>
    <xdr:ext cx="378565" cy="259045"/>
    <xdr:sp textlink="">
      <xdr:nvSpPr>
        <xdr:cNvPr id="170" name="維持補修費最小値テキスト">
          <a:extLst>
            <a:ext uri="{FF2B5EF4-FFF2-40B4-BE49-F238E27FC236}">
              <a16:creationId xmlns:a16="http://schemas.microsoft.com/office/drawing/2014/main" id="{00000000-0008-0000-0600-0000AA000000}"/>
            </a:ext>
          </a:extLst>
        </xdr:cNvPr>
        <xdr:cNvSpPr txBox="1"/>
      </xdr:nvSpPr>
      <xdr:spPr>
        <a:xfrm>
          <a:off x="4686300" y="134978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120909</xdr:rowOff>
    </xdr:from>
    <xdr:to>
      <xdr:col>24</xdr:col>
      <xdr:colOff>152400</xdr:colOff>
      <xdr:row>78</xdr:row>
      <xdr:rowOff>120909</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34940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125879</xdr:rowOff>
    </xdr:from>
    <xdr:ext cx="534377" cy="259045"/>
    <xdr:sp textlink="">
      <xdr:nvSpPr>
        <xdr:cNvPr id="172" name="維持補修費最大値テキスト">
          <a:extLst>
            <a:ext uri="{FF2B5EF4-FFF2-40B4-BE49-F238E27FC236}">
              <a16:creationId xmlns:a16="http://schemas.microsoft.com/office/drawing/2014/main" id="{00000000-0008-0000-0600-0000AC000000}"/>
            </a:ext>
          </a:extLst>
        </xdr:cNvPr>
        <xdr:cNvSpPr txBox="1"/>
      </xdr:nvSpPr>
      <xdr:spPr>
        <a:xfrm>
          <a:off x="4686300" y="12127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7752</xdr:rowOff>
    </xdr:from>
    <xdr:to>
      <xdr:col>24</xdr:col>
      <xdr:colOff>152400</xdr:colOff>
      <xdr:row>72</xdr:row>
      <xdr:rowOff>7752</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2352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4232</xdr:rowOff>
    </xdr:from>
    <xdr:to>
      <xdr:col>24</xdr:col>
      <xdr:colOff>63500</xdr:colOff>
      <xdr:row>78</xdr:row>
      <xdr:rowOff>36601</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3797300" y="13377332"/>
          <a:ext cx="838200" cy="32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91569</xdr:rowOff>
    </xdr:from>
    <xdr:ext cx="469744" cy="259045"/>
    <xdr:sp textlink="">
      <xdr:nvSpPr>
        <xdr:cNvPr id="175" name="維持補修費平均値テキスト">
          <a:extLst>
            <a:ext uri="{FF2B5EF4-FFF2-40B4-BE49-F238E27FC236}">
              <a16:creationId xmlns:a16="http://schemas.microsoft.com/office/drawing/2014/main" id="{00000000-0008-0000-0600-0000AF000000}"/>
            </a:ext>
          </a:extLst>
        </xdr:cNvPr>
        <xdr:cNvSpPr txBox="1"/>
      </xdr:nvSpPr>
      <xdr:spPr>
        <a:xfrm>
          <a:off x="4686300" y="131217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68692</xdr:rowOff>
    </xdr:from>
    <xdr:to>
      <xdr:col>24</xdr:col>
      <xdr:colOff>114300</xdr:colOff>
      <xdr:row>77</xdr:row>
      <xdr:rowOff>170292</xdr:rowOff>
    </xdr:to>
    <xdr:sp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4584700" y="13270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4232</xdr:rowOff>
    </xdr:from>
    <xdr:to>
      <xdr:col>19</xdr:col>
      <xdr:colOff>177800</xdr:colOff>
      <xdr:row>78</xdr:row>
      <xdr:rowOff>10632</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flipV="1">
          <a:off x="2908300" y="13377332"/>
          <a:ext cx="889000" cy="6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73492</xdr:rowOff>
    </xdr:from>
    <xdr:to>
      <xdr:col>20</xdr:col>
      <xdr:colOff>38100</xdr:colOff>
      <xdr:row>78</xdr:row>
      <xdr:rowOff>3642</xdr:rowOff>
    </xdr:to>
    <xdr:sp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3746500" y="13275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20169</xdr:rowOff>
    </xdr:from>
    <xdr:ext cx="469744" cy="259045"/>
    <xdr:sp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3562428" y="13050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10632</xdr:rowOff>
    </xdr:from>
    <xdr:to>
      <xdr:col>15</xdr:col>
      <xdr:colOff>50800</xdr:colOff>
      <xdr:row>78</xdr:row>
      <xdr:rowOff>32076</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2019300" y="13383732"/>
          <a:ext cx="889000" cy="21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74819</xdr:rowOff>
    </xdr:from>
    <xdr:to>
      <xdr:col>15</xdr:col>
      <xdr:colOff>101600</xdr:colOff>
      <xdr:row>78</xdr:row>
      <xdr:rowOff>4969</xdr:rowOff>
    </xdr:to>
    <xdr:sp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2857500" y="13276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21496</xdr:rowOff>
    </xdr:from>
    <xdr:ext cx="469744" cy="259045"/>
    <xdr:sp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2673428" y="13051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9170</xdr:rowOff>
    </xdr:from>
    <xdr:to>
      <xdr:col>10</xdr:col>
      <xdr:colOff>114300</xdr:colOff>
      <xdr:row>78</xdr:row>
      <xdr:rowOff>32076</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a:off x="1130300" y="13382270"/>
          <a:ext cx="889000" cy="22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95438</xdr:rowOff>
    </xdr:from>
    <xdr:to>
      <xdr:col>10</xdr:col>
      <xdr:colOff>165100</xdr:colOff>
      <xdr:row>78</xdr:row>
      <xdr:rowOff>25588</xdr:rowOff>
    </xdr:to>
    <xdr:sp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968500" y="13297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42115</xdr:rowOff>
    </xdr:from>
    <xdr:ext cx="469744" cy="259045"/>
    <xdr:sp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1784428" y="13072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90226</xdr:rowOff>
    </xdr:from>
    <xdr:to>
      <xdr:col>6</xdr:col>
      <xdr:colOff>38100</xdr:colOff>
      <xdr:row>78</xdr:row>
      <xdr:rowOff>20376</xdr:rowOff>
    </xdr:to>
    <xdr:sp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079500" y="13291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36903</xdr:rowOff>
    </xdr:from>
    <xdr:ext cx="469744" cy="259045"/>
    <xdr:sp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895428" y="13067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157251</xdr:rowOff>
    </xdr:from>
    <xdr:to>
      <xdr:col>24</xdr:col>
      <xdr:colOff>114300</xdr:colOff>
      <xdr:row>78</xdr:row>
      <xdr:rowOff>87401</xdr:rowOff>
    </xdr:to>
    <xdr:sp textlink="">
      <xdr:nvSpPr>
        <xdr:cNvPr id="193" name="楕円 192">
          <a:extLst>
            <a:ext uri="{FF2B5EF4-FFF2-40B4-BE49-F238E27FC236}">
              <a16:creationId xmlns:a16="http://schemas.microsoft.com/office/drawing/2014/main" id="{00000000-0008-0000-0600-0000C1000000}"/>
            </a:ext>
          </a:extLst>
        </xdr:cNvPr>
        <xdr:cNvSpPr/>
      </xdr:nvSpPr>
      <xdr:spPr>
        <a:xfrm>
          <a:off x="4584700" y="13358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72178</xdr:rowOff>
    </xdr:from>
    <xdr:ext cx="469744" cy="259045"/>
    <xdr:sp textlink="">
      <xdr:nvSpPr>
        <xdr:cNvPr id="194" name="維持補修費該当値テキスト">
          <a:extLst>
            <a:ext uri="{FF2B5EF4-FFF2-40B4-BE49-F238E27FC236}">
              <a16:creationId xmlns:a16="http://schemas.microsoft.com/office/drawing/2014/main" id="{00000000-0008-0000-0600-0000C2000000}"/>
            </a:ext>
          </a:extLst>
        </xdr:cNvPr>
        <xdr:cNvSpPr txBox="1"/>
      </xdr:nvSpPr>
      <xdr:spPr>
        <a:xfrm>
          <a:off x="4686300" y="13273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124882</xdr:rowOff>
    </xdr:from>
    <xdr:to>
      <xdr:col>20</xdr:col>
      <xdr:colOff>38100</xdr:colOff>
      <xdr:row>78</xdr:row>
      <xdr:rowOff>55032</xdr:rowOff>
    </xdr:to>
    <xdr:sp textlink="">
      <xdr:nvSpPr>
        <xdr:cNvPr id="195" name="楕円 194">
          <a:extLst>
            <a:ext uri="{FF2B5EF4-FFF2-40B4-BE49-F238E27FC236}">
              <a16:creationId xmlns:a16="http://schemas.microsoft.com/office/drawing/2014/main" id="{00000000-0008-0000-0600-0000C3000000}"/>
            </a:ext>
          </a:extLst>
        </xdr:cNvPr>
        <xdr:cNvSpPr/>
      </xdr:nvSpPr>
      <xdr:spPr>
        <a:xfrm>
          <a:off x="3746500" y="13326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46159</xdr:rowOff>
    </xdr:from>
    <xdr:ext cx="469744" cy="259045"/>
    <xdr:sp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3562428" y="13419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131282</xdr:rowOff>
    </xdr:from>
    <xdr:to>
      <xdr:col>15</xdr:col>
      <xdr:colOff>101600</xdr:colOff>
      <xdr:row>78</xdr:row>
      <xdr:rowOff>61432</xdr:rowOff>
    </xdr:to>
    <xdr:sp textlink="">
      <xdr:nvSpPr>
        <xdr:cNvPr id="197" name="楕円 196">
          <a:extLst>
            <a:ext uri="{FF2B5EF4-FFF2-40B4-BE49-F238E27FC236}">
              <a16:creationId xmlns:a16="http://schemas.microsoft.com/office/drawing/2014/main" id="{00000000-0008-0000-0600-0000C5000000}"/>
            </a:ext>
          </a:extLst>
        </xdr:cNvPr>
        <xdr:cNvSpPr/>
      </xdr:nvSpPr>
      <xdr:spPr>
        <a:xfrm>
          <a:off x="2857500" y="13332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52559</xdr:rowOff>
    </xdr:from>
    <xdr:ext cx="469744" cy="259045"/>
    <xdr:sp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2673428" y="13425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152726</xdr:rowOff>
    </xdr:from>
    <xdr:to>
      <xdr:col>10</xdr:col>
      <xdr:colOff>165100</xdr:colOff>
      <xdr:row>78</xdr:row>
      <xdr:rowOff>82876</xdr:rowOff>
    </xdr:to>
    <xdr:sp textlink="">
      <xdr:nvSpPr>
        <xdr:cNvPr id="199" name="楕円 198">
          <a:extLst>
            <a:ext uri="{FF2B5EF4-FFF2-40B4-BE49-F238E27FC236}">
              <a16:creationId xmlns:a16="http://schemas.microsoft.com/office/drawing/2014/main" id="{00000000-0008-0000-0600-0000C7000000}"/>
            </a:ext>
          </a:extLst>
        </xdr:cNvPr>
        <xdr:cNvSpPr/>
      </xdr:nvSpPr>
      <xdr:spPr>
        <a:xfrm>
          <a:off x="1968500" y="13354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74003</xdr:rowOff>
    </xdr:from>
    <xdr:ext cx="469744" cy="259045"/>
    <xdr:sp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1784428" y="13447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129820</xdr:rowOff>
    </xdr:from>
    <xdr:to>
      <xdr:col>6</xdr:col>
      <xdr:colOff>38100</xdr:colOff>
      <xdr:row>78</xdr:row>
      <xdr:rowOff>59970</xdr:rowOff>
    </xdr:to>
    <xdr:sp textlink="">
      <xdr:nvSpPr>
        <xdr:cNvPr id="201" name="楕円 200">
          <a:extLst>
            <a:ext uri="{FF2B5EF4-FFF2-40B4-BE49-F238E27FC236}">
              <a16:creationId xmlns:a16="http://schemas.microsoft.com/office/drawing/2014/main" id="{00000000-0008-0000-0600-0000C9000000}"/>
            </a:ext>
          </a:extLst>
        </xdr:cNvPr>
        <xdr:cNvSpPr/>
      </xdr:nvSpPr>
      <xdr:spPr>
        <a:xfrm>
          <a:off x="1079500" y="13331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51097</xdr:rowOff>
    </xdr:from>
    <xdr:ext cx="469744" cy="259045"/>
    <xdr:sp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895428" y="13424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textlink="">
      <xdr:nvSpPr>
        <xdr:cNvPr id="203" name="正方形/長方形 202">
          <a:extLst>
            <a:ext uri="{FF2B5EF4-FFF2-40B4-BE49-F238E27FC236}">
              <a16:creationId xmlns:a16="http://schemas.microsoft.com/office/drawing/2014/main" id="{00000000-0008-0000-06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86</xdr:row>
      <xdr:rowOff>88900</xdr:rowOff>
    </xdr:from>
    <xdr:to>
      <xdr:col>24</xdr:col>
      <xdr:colOff>0</xdr:colOff>
      <xdr:row>88</xdr:row>
      <xdr:rowOff>0</xdr:rowOff>
    </xdr:to>
    <xdr:sp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textlink="">
      <xdr:nvSpPr>
        <xdr:cNvPr id="210" name="正方形/長方形 209">
          <a:extLst>
            <a:ext uri="{FF2B5EF4-FFF2-40B4-BE49-F238E27FC236}">
              <a16:creationId xmlns:a16="http://schemas.microsoft.com/office/drawing/2014/main" id="{00000000-0008-0000-06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textlink="">
      <xdr:nvSpPr>
        <xdr:cNvPr id="228" name="扶助費グラフ枠">
          <a:extLst>
            <a:ext uri="{FF2B5EF4-FFF2-40B4-BE49-F238E27FC236}">
              <a16:creationId xmlns:a16="http://schemas.microsoft.com/office/drawing/2014/main" id="{00000000-0008-0000-06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33379</xdr:rowOff>
    </xdr:from>
    <xdr:to>
      <xdr:col>24</xdr:col>
      <xdr:colOff>62865</xdr:colOff>
      <xdr:row>98</xdr:row>
      <xdr:rowOff>61584</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flipV="1">
          <a:off x="4633595" y="15635329"/>
          <a:ext cx="1270" cy="12283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65411</xdr:rowOff>
    </xdr:from>
    <xdr:ext cx="534377" cy="259045"/>
    <xdr:sp textlink="">
      <xdr:nvSpPr>
        <xdr:cNvPr id="230" name="扶助費最小値テキスト">
          <a:extLst>
            <a:ext uri="{FF2B5EF4-FFF2-40B4-BE49-F238E27FC236}">
              <a16:creationId xmlns:a16="http://schemas.microsoft.com/office/drawing/2014/main" id="{00000000-0008-0000-0600-0000E6000000}"/>
            </a:ext>
          </a:extLst>
        </xdr:cNvPr>
        <xdr:cNvSpPr txBox="1"/>
      </xdr:nvSpPr>
      <xdr:spPr>
        <a:xfrm>
          <a:off x="4686300" y="16867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61584</xdr:rowOff>
    </xdr:from>
    <xdr:to>
      <xdr:col>24</xdr:col>
      <xdr:colOff>152400</xdr:colOff>
      <xdr:row>98</xdr:row>
      <xdr:rowOff>61584</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4546600" y="16863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151506</xdr:rowOff>
    </xdr:from>
    <xdr:ext cx="599010" cy="259045"/>
    <xdr:sp textlink="">
      <xdr:nvSpPr>
        <xdr:cNvPr id="232" name="扶助費最大値テキスト">
          <a:extLst>
            <a:ext uri="{FF2B5EF4-FFF2-40B4-BE49-F238E27FC236}">
              <a16:creationId xmlns:a16="http://schemas.microsoft.com/office/drawing/2014/main" id="{00000000-0008-0000-0600-0000E8000000}"/>
            </a:ext>
          </a:extLst>
        </xdr:cNvPr>
        <xdr:cNvSpPr txBox="1"/>
      </xdr:nvSpPr>
      <xdr:spPr>
        <a:xfrm>
          <a:off x="4686300" y="154105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33379</xdr:rowOff>
    </xdr:from>
    <xdr:to>
      <xdr:col>24</xdr:col>
      <xdr:colOff>152400</xdr:colOff>
      <xdr:row>91</xdr:row>
      <xdr:rowOff>33379</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56353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90</xdr:row>
      <xdr:rowOff>103135</xdr:rowOff>
    </xdr:from>
    <xdr:to>
      <xdr:col>24</xdr:col>
      <xdr:colOff>63500</xdr:colOff>
      <xdr:row>91</xdr:row>
      <xdr:rowOff>136195</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3797300" y="15533635"/>
          <a:ext cx="838200" cy="204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73151</xdr:rowOff>
    </xdr:from>
    <xdr:ext cx="534377" cy="259045"/>
    <xdr:sp textlink="">
      <xdr:nvSpPr>
        <xdr:cNvPr id="235" name="扶助費平均値テキスト">
          <a:extLst>
            <a:ext uri="{FF2B5EF4-FFF2-40B4-BE49-F238E27FC236}">
              <a16:creationId xmlns:a16="http://schemas.microsoft.com/office/drawing/2014/main" id="{00000000-0008-0000-0600-0000EB000000}"/>
            </a:ext>
          </a:extLst>
        </xdr:cNvPr>
        <xdr:cNvSpPr txBox="1"/>
      </xdr:nvSpPr>
      <xdr:spPr>
        <a:xfrm>
          <a:off x="4686300" y="163609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94724</xdr:rowOff>
    </xdr:from>
    <xdr:to>
      <xdr:col>24</xdr:col>
      <xdr:colOff>114300</xdr:colOff>
      <xdr:row>96</xdr:row>
      <xdr:rowOff>24874</xdr:rowOff>
    </xdr:to>
    <xdr:sp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4584700" y="16382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90</xdr:row>
      <xdr:rowOff>103135</xdr:rowOff>
    </xdr:from>
    <xdr:to>
      <xdr:col>19</xdr:col>
      <xdr:colOff>177800</xdr:colOff>
      <xdr:row>92</xdr:row>
      <xdr:rowOff>130992</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2908300" y="15533635"/>
          <a:ext cx="889000" cy="370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134217</xdr:rowOff>
    </xdr:from>
    <xdr:to>
      <xdr:col>20</xdr:col>
      <xdr:colOff>38100</xdr:colOff>
      <xdr:row>95</xdr:row>
      <xdr:rowOff>64367</xdr:rowOff>
    </xdr:to>
    <xdr:sp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3746500" y="16250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55494</xdr:rowOff>
    </xdr:from>
    <xdr:ext cx="599010" cy="259045"/>
    <xdr:sp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3497795" y="163432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92</xdr:row>
      <xdr:rowOff>130992</xdr:rowOff>
    </xdr:from>
    <xdr:to>
      <xdr:col>15</xdr:col>
      <xdr:colOff>50800</xdr:colOff>
      <xdr:row>93</xdr:row>
      <xdr:rowOff>43121</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2019300" y="15904392"/>
          <a:ext cx="889000" cy="83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62872</xdr:rowOff>
    </xdr:from>
    <xdr:to>
      <xdr:col>15</xdr:col>
      <xdr:colOff>101600</xdr:colOff>
      <xdr:row>96</xdr:row>
      <xdr:rowOff>164472</xdr:rowOff>
    </xdr:to>
    <xdr:sp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2857500" y="16522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155599</xdr:rowOff>
    </xdr:from>
    <xdr:ext cx="534377" cy="259045"/>
    <xdr:sp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2641111" y="16614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93</xdr:row>
      <xdr:rowOff>43121</xdr:rowOff>
    </xdr:from>
    <xdr:to>
      <xdr:col>10</xdr:col>
      <xdr:colOff>114300</xdr:colOff>
      <xdr:row>93</xdr:row>
      <xdr:rowOff>93207</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flipV="1">
          <a:off x="1130300" y="15987971"/>
          <a:ext cx="889000" cy="50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110280</xdr:rowOff>
    </xdr:from>
    <xdr:to>
      <xdr:col>10</xdr:col>
      <xdr:colOff>165100</xdr:colOff>
      <xdr:row>97</xdr:row>
      <xdr:rowOff>40430</xdr:rowOff>
    </xdr:to>
    <xdr:sp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1968500" y="16569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31557</xdr:rowOff>
    </xdr:from>
    <xdr:ext cx="534377" cy="259045"/>
    <xdr:sp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1752111" y="16662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149468</xdr:rowOff>
    </xdr:from>
    <xdr:to>
      <xdr:col>6</xdr:col>
      <xdr:colOff>38100</xdr:colOff>
      <xdr:row>97</xdr:row>
      <xdr:rowOff>79618</xdr:rowOff>
    </xdr:to>
    <xdr:sp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079500" y="16608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70745</xdr:rowOff>
    </xdr:from>
    <xdr:ext cx="534377" cy="259045"/>
    <xdr:sp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863111" y="16701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91</xdr:row>
      <xdr:rowOff>85395</xdr:rowOff>
    </xdr:from>
    <xdr:to>
      <xdr:col>24</xdr:col>
      <xdr:colOff>114300</xdr:colOff>
      <xdr:row>92</xdr:row>
      <xdr:rowOff>15545</xdr:rowOff>
    </xdr:to>
    <xdr:sp textlink="">
      <xdr:nvSpPr>
        <xdr:cNvPr id="253" name="楕円 252">
          <a:extLst>
            <a:ext uri="{FF2B5EF4-FFF2-40B4-BE49-F238E27FC236}">
              <a16:creationId xmlns:a16="http://schemas.microsoft.com/office/drawing/2014/main" id="{00000000-0008-0000-0600-0000FD000000}"/>
            </a:ext>
          </a:extLst>
        </xdr:cNvPr>
        <xdr:cNvSpPr/>
      </xdr:nvSpPr>
      <xdr:spPr>
        <a:xfrm>
          <a:off x="4584700" y="15687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91</xdr:row>
      <xdr:rowOff>322</xdr:rowOff>
    </xdr:from>
    <xdr:ext cx="599010" cy="259045"/>
    <xdr:sp textlink="">
      <xdr:nvSpPr>
        <xdr:cNvPr id="254" name="扶助費該当値テキスト">
          <a:extLst>
            <a:ext uri="{FF2B5EF4-FFF2-40B4-BE49-F238E27FC236}">
              <a16:creationId xmlns:a16="http://schemas.microsoft.com/office/drawing/2014/main" id="{00000000-0008-0000-0600-0000FE000000}"/>
            </a:ext>
          </a:extLst>
        </xdr:cNvPr>
        <xdr:cNvSpPr txBox="1"/>
      </xdr:nvSpPr>
      <xdr:spPr>
        <a:xfrm>
          <a:off x="4686300" y="156022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90</xdr:row>
      <xdr:rowOff>52335</xdr:rowOff>
    </xdr:from>
    <xdr:to>
      <xdr:col>20</xdr:col>
      <xdr:colOff>38100</xdr:colOff>
      <xdr:row>90</xdr:row>
      <xdr:rowOff>153935</xdr:rowOff>
    </xdr:to>
    <xdr:sp textlink="">
      <xdr:nvSpPr>
        <xdr:cNvPr id="255" name="楕円 254">
          <a:extLst>
            <a:ext uri="{FF2B5EF4-FFF2-40B4-BE49-F238E27FC236}">
              <a16:creationId xmlns:a16="http://schemas.microsoft.com/office/drawing/2014/main" id="{00000000-0008-0000-0600-0000FF000000}"/>
            </a:ext>
          </a:extLst>
        </xdr:cNvPr>
        <xdr:cNvSpPr/>
      </xdr:nvSpPr>
      <xdr:spPr>
        <a:xfrm>
          <a:off x="3746500" y="15482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88</xdr:row>
      <xdr:rowOff>170462</xdr:rowOff>
    </xdr:from>
    <xdr:ext cx="599010" cy="259045"/>
    <xdr:sp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3497795" y="152580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92</xdr:row>
      <xdr:rowOff>80192</xdr:rowOff>
    </xdr:from>
    <xdr:to>
      <xdr:col>15</xdr:col>
      <xdr:colOff>101600</xdr:colOff>
      <xdr:row>93</xdr:row>
      <xdr:rowOff>10342</xdr:rowOff>
    </xdr:to>
    <xdr:sp textlink="">
      <xdr:nvSpPr>
        <xdr:cNvPr id="257" name="楕円 256">
          <a:extLst>
            <a:ext uri="{FF2B5EF4-FFF2-40B4-BE49-F238E27FC236}">
              <a16:creationId xmlns:a16="http://schemas.microsoft.com/office/drawing/2014/main" id="{00000000-0008-0000-0600-000001010000}"/>
            </a:ext>
          </a:extLst>
        </xdr:cNvPr>
        <xdr:cNvSpPr/>
      </xdr:nvSpPr>
      <xdr:spPr>
        <a:xfrm>
          <a:off x="2857500" y="15853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91</xdr:row>
      <xdr:rowOff>26869</xdr:rowOff>
    </xdr:from>
    <xdr:ext cx="599010" cy="259045"/>
    <xdr:sp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2608795" y="15628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92</xdr:row>
      <xdr:rowOff>163771</xdr:rowOff>
    </xdr:from>
    <xdr:to>
      <xdr:col>10</xdr:col>
      <xdr:colOff>165100</xdr:colOff>
      <xdr:row>93</xdr:row>
      <xdr:rowOff>93921</xdr:rowOff>
    </xdr:to>
    <xdr:sp textlink="">
      <xdr:nvSpPr>
        <xdr:cNvPr id="259" name="楕円 258">
          <a:extLst>
            <a:ext uri="{FF2B5EF4-FFF2-40B4-BE49-F238E27FC236}">
              <a16:creationId xmlns:a16="http://schemas.microsoft.com/office/drawing/2014/main" id="{00000000-0008-0000-0600-000003010000}"/>
            </a:ext>
          </a:extLst>
        </xdr:cNvPr>
        <xdr:cNvSpPr/>
      </xdr:nvSpPr>
      <xdr:spPr>
        <a:xfrm>
          <a:off x="1968500" y="15937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91</xdr:row>
      <xdr:rowOff>110448</xdr:rowOff>
    </xdr:from>
    <xdr:ext cx="599010" cy="259045"/>
    <xdr:sp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1719795" y="157123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93</xdr:row>
      <xdr:rowOff>42407</xdr:rowOff>
    </xdr:from>
    <xdr:to>
      <xdr:col>6</xdr:col>
      <xdr:colOff>38100</xdr:colOff>
      <xdr:row>93</xdr:row>
      <xdr:rowOff>144007</xdr:rowOff>
    </xdr:to>
    <xdr:sp textlink="">
      <xdr:nvSpPr>
        <xdr:cNvPr id="261" name="楕円 260">
          <a:extLst>
            <a:ext uri="{FF2B5EF4-FFF2-40B4-BE49-F238E27FC236}">
              <a16:creationId xmlns:a16="http://schemas.microsoft.com/office/drawing/2014/main" id="{00000000-0008-0000-0600-000005010000}"/>
            </a:ext>
          </a:extLst>
        </xdr:cNvPr>
        <xdr:cNvSpPr/>
      </xdr:nvSpPr>
      <xdr:spPr>
        <a:xfrm>
          <a:off x="1079500" y="15987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91</xdr:row>
      <xdr:rowOff>160534</xdr:rowOff>
    </xdr:from>
    <xdr:ext cx="599010" cy="259045"/>
    <xdr:sp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830795" y="157624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textlink="">
      <xdr:nvSpPr>
        <xdr:cNvPr id="263" name="正方形/長方形 262">
          <a:extLst>
            <a:ext uri="{FF2B5EF4-FFF2-40B4-BE49-F238E27FC236}">
              <a16:creationId xmlns:a16="http://schemas.microsoft.com/office/drawing/2014/main" id="{00000000-0008-0000-06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textlink="">
      <xdr:nvSpPr>
        <xdr:cNvPr id="265" name="正方形/長方形 264">
          <a:extLst>
            <a:ext uri="{FF2B5EF4-FFF2-40B4-BE49-F238E27FC236}">
              <a16:creationId xmlns:a16="http://schemas.microsoft.com/office/drawing/2014/main" id="{00000000-0008-0000-06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textlink="">
      <xdr:nvSpPr>
        <xdr:cNvPr id="267" name="正方形/長方形 266">
          <a:extLst>
            <a:ext uri="{FF2B5EF4-FFF2-40B4-BE49-F238E27FC236}">
              <a16:creationId xmlns:a16="http://schemas.microsoft.com/office/drawing/2014/main" id="{00000000-0008-0000-06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26</xdr:row>
      <xdr:rowOff>88900</xdr:rowOff>
    </xdr:from>
    <xdr:to>
      <xdr:col>54</xdr:col>
      <xdr:colOff>127000</xdr:colOff>
      <xdr:row>28</xdr:row>
      <xdr:rowOff>0</xdr:rowOff>
    </xdr:to>
    <xdr:sp textlink="">
      <xdr:nvSpPr>
        <xdr:cNvPr id="269" name="正方形/長方形 268">
          <a:extLst>
            <a:ext uri="{FF2B5EF4-FFF2-40B4-BE49-F238E27FC236}">
              <a16:creationId xmlns:a16="http://schemas.microsoft.com/office/drawing/2014/main" id="{00000000-0008-0000-06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textlink="">
      <xdr:nvSpPr>
        <xdr:cNvPr id="270" name="正方形/長方形 269">
          <a:extLst>
            <a:ext uri="{FF2B5EF4-FFF2-40B4-BE49-F238E27FC236}">
              <a16:creationId xmlns:a16="http://schemas.microsoft.com/office/drawing/2014/main" id="{00000000-0008-0000-06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73677</xdr:rowOff>
    </xdr:from>
    <xdr:ext cx="531299" cy="259045"/>
    <xdr:sp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textlink="">
      <xdr:nvSpPr>
        <xdr:cNvPr id="286" name="補助費等グラフ枠">
          <a:extLst>
            <a:ext uri="{FF2B5EF4-FFF2-40B4-BE49-F238E27FC236}">
              <a16:creationId xmlns:a16="http://schemas.microsoft.com/office/drawing/2014/main" id="{00000000-0008-0000-06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97358</xdr:rowOff>
    </xdr:from>
    <xdr:to>
      <xdr:col>54</xdr:col>
      <xdr:colOff>189865</xdr:colOff>
      <xdr:row>39</xdr:row>
      <xdr:rowOff>135001</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flipV="1">
          <a:off x="10475595" y="5240858"/>
          <a:ext cx="1270" cy="15806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138828</xdr:rowOff>
    </xdr:from>
    <xdr:ext cx="534377" cy="259045"/>
    <xdr:sp textlink="">
      <xdr:nvSpPr>
        <xdr:cNvPr id="288" name="補助費等最小値テキスト">
          <a:extLst>
            <a:ext uri="{FF2B5EF4-FFF2-40B4-BE49-F238E27FC236}">
              <a16:creationId xmlns:a16="http://schemas.microsoft.com/office/drawing/2014/main" id="{00000000-0008-0000-0600-000020010000}"/>
            </a:ext>
          </a:extLst>
        </xdr:cNvPr>
        <xdr:cNvSpPr txBox="1"/>
      </xdr:nvSpPr>
      <xdr:spPr>
        <a:xfrm>
          <a:off x="10528300" y="6825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135001</xdr:rowOff>
    </xdr:from>
    <xdr:to>
      <xdr:col>55</xdr:col>
      <xdr:colOff>88900</xdr:colOff>
      <xdr:row>39</xdr:row>
      <xdr:rowOff>135001</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68215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44035</xdr:rowOff>
    </xdr:from>
    <xdr:ext cx="599010" cy="259045"/>
    <xdr:sp textlink="">
      <xdr:nvSpPr>
        <xdr:cNvPr id="290" name="補助費等最大値テキスト">
          <a:extLst>
            <a:ext uri="{FF2B5EF4-FFF2-40B4-BE49-F238E27FC236}">
              <a16:creationId xmlns:a16="http://schemas.microsoft.com/office/drawing/2014/main" id="{00000000-0008-0000-0600-000022010000}"/>
            </a:ext>
          </a:extLst>
        </xdr:cNvPr>
        <xdr:cNvSpPr txBox="1"/>
      </xdr:nvSpPr>
      <xdr:spPr>
        <a:xfrm>
          <a:off x="10528300" y="50160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97358</xdr:rowOff>
    </xdr:from>
    <xdr:to>
      <xdr:col>55</xdr:col>
      <xdr:colOff>88900</xdr:colOff>
      <xdr:row>30</xdr:row>
      <xdr:rowOff>97358</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10388600" y="5240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151244</xdr:rowOff>
    </xdr:from>
    <xdr:to>
      <xdr:col>55</xdr:col>
      <xdr:colOff>0</xdr:colOff>
      <xdr:row>38</xdr:row>
      <xdr:rowOff>93714</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9639300" y="6494894"/>
          <a:ext cx="838200" cy="113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170515</xdr:rowOff>
    </xdr:from>
    <xdr:ext cx="534377" cy="259045"/>
    <xdr:sp textlink="">
      <xdr:nvSpPr>
        <xdr:cNvPr id="293" name="補助費等平均値テキスト">
          <a:extLst>
            <a:ext uri="{FF2B5EF4-FFF2-40B4-BE49-F238E27FC236}">
              <a16:creationId xmlns:a16="http://schemas.microsoft.com/office/drawing/2014/main" id="{00000000-0008-0000-0600-000025010000}"/>
            </a:ext>
          </a:extLst>
        </xdr:cNvPr>
        <xdr:cNvSpPr txBox="1"/>
      </xdr:nvSpPr>
      <xdr:spPr>
        <a:xfrm>
          <a:off x="10528300" y="61712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147638</xdr:rowOff>
    </xdr:from>
    <xdr:to>
      <xdr:col>55</xdr:col>
      <xdr:colOff>50800</xdr:colOff>
      <xdr:row>37</xdr:row>
      <xdr:rowOff>77788</xdr:rowOff>
    </xdr:to>
    <xdr:sp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10426700" y="6319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31</xdr:row>
      <xdr:rowOff>42723</xdr:rowOff>
    </xdr:from>
    <xdr:to>
      <xdr:col>50</xdr:col>
      <xdr:colOff>114300</xdr:colOff>
      <xdr:row>38</xdr:row>
      <xdr:rowOff>93714</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8750300" y="5357673"/>
          <a:ext cx="889000" cy="1251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25349</xdr:rowOff>
    </xdr:from>
    <xdr:to>
      <xdr:col>50</xdr:col>
      <xdr:colOff>165100</xdr:colOff>
      <xdr:row>37</xdr:row>
      <xdr:rowOff>126949</xdr:rowOff>
    </xdr:to>
    <xdr:sp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9588500" y="6368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143476</xdr:rowOff>
    </xdr:from>
    <xdr:ext cx="534377" cy="259045"/>
    <xdr:sp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9372111" y="6144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31</xdr:row>
      <xdr:rowOff>42723</xdr:rowOff>
    </xdr:from>
    <xdr:to>
      <xdr:col>45</xdr:col>
      <xdr:colOff>177800</xdr:colOff>
      <xdr:row>38</xdr:row>
      <xdr:rowOff>158953</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flipV="1">
          <a:off x="7861300" y="5357673"/>
          <a:ext cx="889000" cy="1316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29</xdr:row>
      <xdr:rowOff>129375</xdr:rowOff>
    </xdr:from>
    <xdr:to>
      <xdr:col>46</xdr:col>
      <xdr:colOff>38100</xdr:colOff>
      <xdr:row>30</xdr:row>
      <xdr:rowOff>59525</xdr:rowOff>
    </xdr:to>
    <xdr:sp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8699500" y="510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28</xdr:row>
      <xdr:rowOff>76052</xdr:rowOff>
    </xdr:from>
    <xdr:ext cx="599010" cy="259045"/>
    <xdr:sp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8450795" y="48766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158953</xdr:rowOff>
    </xdr:from>
    <xdr:to>
      <xdr:col>41</xdr:col>
      <xdr:colOff>50800</xdr:colOff>
      <xdr:row>39</xdr:row>
      <xdr:rowOff>38506</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flipV="1">
          <a:off x="6972300" y="6674053"/>
          <a:ext cx="889000" cy="51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139383</xdr:rowOff>
    </xdr:from>
    <xdr:to>
      <xdr:col>41</xdr:col>
      <xdr:colOff>101600</xdr:colOff>
      <xdr:row>38</xdr:row>
      <xdr:rowOff>69532</xdr:rowOff>
    </xdr:to>
    <xdr:sp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7810500" y="648303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86060</xdr:rowOff>
    </xdr:from>
    <xdr:ext cx="534377" cy="259045"/>
    <xdr:sp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594111" y="6258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146215</xdr:rowOff>
    </xdr:from>
    <xdr:to>
      <xdr:col>36</xdr:col>
      <xdr:colOff>165100</xdr:colOff>
      <xdr:row>38</xdr:row>
      <xdr:rowOff>76365</xdr:rowOff>
    </xdr:to>
    <xdr:sp textlink="">
      <xdr:nvSpPr>
        <xdr:cNvPr id="304" name="フローチャート: 判断 303">
          <a:extLst>
            <a:ext uri="{FF2B5EF4-FFF2-40B4-BE49-F238E27FC236}">
              <a16:creationId xmlns:a16="http://schemas.microsoft.com/office/drawing/2014/main" id="{00000000-0008-0000-0600-000030010000}"/>
            </a:ext>
          </a:extLst>
        </xdr:cNvPr>
        <xdr:cNvSpPr/>
      </xdr:nvSpPr>
      <xdr:spPr>
        <a:xfrm>
          <a:off x="6921500" y="6489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92892</xdr:rowOff>
    </xdr:from>
    <xdr:ext cx="534377" cy="259045"/>
    <xdr:sp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6705111" y="6265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100444</xdr:rowOff>
    </xdr:from>
    <xdr:to>
      <xdr:col>55</xdr:col>
      <xdr:colOff>50800</xdr:colOff>
      <xdr:row>38</xdr:row>
      <xdr:rowOff>30594</xdr:rowOff>
    </xdr:to>
    <xdr:sp textlink="">
      <xdr:nvSpPr>
        <xdr:cNvPr id="311" name="楕円 310">
          <a:extLst>
            <a:ext uri="{FF2B5EF4-FFF2-40B4-BE49-F238E27FC236}">
              <a16:creationId xmlns:a16="http://schemas.microsoft.com/office/drawing/2014/main" id="{00000000-0008-0000-0600-000037010000}"/>
            </a:ext>
          </a:extLst>
        </xdr:cNvPr>
        <xdr:cNvSpPr/>
      </xdr:nvSpPr>
      <xdr:spPr>
        <a:xfrm>
          <a:off x="10426700" y="6444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78871</xdr:rowOff>
    </xdr:from>
    <xdr:ext cx="534377" cy="259045"/>
    <xdr:sp textlink="">
      <xdr:nvSpPr>
        <xdr:cNvPr id="312" name="補助費等該当値テキスト">
          <a:extLst>
            <a:ext uri="{FF2B5EF4-FFF2-40B4-BE49-F238E27FC236}">
              <a16:creationId xmlns:a16="http://schemas.microsoft.com/office/drawing/2014/main" id="{00000000-0008-0000-0600-000038010000}"/>
            </a:ext>
          </a:extLst>
        </xdr:cNvPr>
        <xdr:cNvSpPr txBox="1"/>
      </xdr:nvSpPr>
      <xdr:spPr>
        <a:xfrm>
          <a:off x="10528300" y="6422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42914</xdr:rowOff>
    </xdr:from>
    <xdr:to>
      <xdr:col>50</xdr:col>
      <xdr:colOff>165100</xdr:colOff>
      <xdr:row>38</xdr:row>
      <xdr:rowOff>144514</xdr:rowOff>
    </xdr:to>
    <xdr:sp textlink="">
      <xdr:nvSpPr>
        <xdr:cNvPr id="313" name="楕円 312">
          <a:extLst>
            <a:ext uri="{FF2B5EF4-FFF2-40B4-BE49-F238E27FC236}">
              <a16:creationId xmlns:a16="http://schemas.microsoft.com/office/drawing/2014/main" id="{00000000-0008-0000-0600-000039010000}"/>
            </a:ext>
          </a:extLst>
        </xdr:cNvPr>
        <xdr:cNvSpPr/>
      </xdr:nvSpPr>
      <xdr:spPr>
        <a:xfrm>
          <a:off x="9588500" y="6558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135641</xdr:rowOff>
    </xdr:from>
    <xdr:ext cx="534377" cy="259045"/>
    <xdr:sp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9372111" y="6650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30</xdr:row>
      <xdr:rowOff>163373</xdr:rowOff>
    </xdr:from>
    <xdr:to>
      <xdr:col>46</xdr:col>
      <xdr:colOff>38100</xdr:colOff>
      <xdr:row>31</xdr:row>
      <xdr:rowOff>93523</xdr:rowOff>
    </xdr:to>
    <xdr:sp textlink="">
      <xdr:nvSpPr>
        <xdr:cNvPr id="315" name="楕円 314">
          <a:extLst>
            <a:ext uri="{FF2B5EF4-FFF2-40B4-BE49-F238E27FC236}">
              <a16:creationId xmlns:a16="http://schemas.microsoft.com/office/drawing/2014/main" id="{00000000-0008-0000-0600-00003B010000}"/>
            </a:ext>
          </a:extLst>
        </xdr:cNvPr>
        <xdr:cNvSpPr/>
      </xdr:nvSpPr>
      <xdr:spPr>
        <a:xfrm>
          <a:off x="8699500" y="5306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31</xdr:row>
      <xdr:rowOff>84650</xdr:rowOff>
    </xdr:from>
    <xdr:ext cx="599010" cy="259045"/>
    <xdr:sp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8450795" y="5399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108153</xdr:rowOff>
    </xdr:from>
    <xdr:to>
      <xdr:col>41</xdr:col>
      <xdr:colOff>101600</xdr:colOff>
      <xdr:row>39</xdr:row>
      <xdr:rowOff>38303</xdr:rowOff>
    </xdr:to>
    <xdr:sp textlink="">
      <xdr:nvSpPr>
        <xdr:cNvPr id="317" name="楕円 316">
          <a:extLst>
            <a:ext uri="{FF2B5EF4-FFF2-40B4-BE49-F238E27FC236}">
              <a16:creationId xmlns:a16="http://schemas.microsoft.com/office/drawing/2014/main" id="{00000000-0008-0000-0600-00003D010000}"/>
            </a:ext>
          </a:extLst>
        </xdr:cNvPr>
        <xdr:cNvSpPr/>
      </xdr:nvSpPr>
      <xdr:spPr>
        <a:xfrm>
          <a:off x="7810500" y="6623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39</xdr:row>
      <xdr:rowOff>29430</xdr:rowOff>
    </xdr:from>
    <xdr:ext cx="534377" cy="259045"/>
    <xdr:sp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7594111" y="6715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159156</xdr:rowOff>
    </xdr:from>
    <xdr:to>
      <xdr:col>36</xdr:col>
      <xdr:colOff>165100</xdr:colOff>
      <xdr:row>39</xdr:row>
      <xdr:rowOff>89306</xdr:rowOff>
    </xdr:to>
    <xdr:sp textlink="">
      <xdr:nvSpPr>
        <xdr:cNvPr id="319" name="楕円 318">
          <a:extLst>
            <a:ext uri="{FF2B5EF4-FFF2-40B4-BE49-F238E27FC236}">
              <a16:creationId xmlns:a16="http://schemas.microsoft.com/office/drawing/2014/main" id="{00000000-0008-0000-0600-00003F010000}"/>
            </a:ext>
          </a:extLst>
        </xdr:cNvPr>
        <xdr:cNvSpPr/>
      </xdr:nvSpPr>
      <xdr:spPr>
        <a:xfrm>
          <a:off x="6921500" y="6674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80433</xdr:rowOff>
    </xdr:from>
    <xdr:ext cx="534377" cy="259045"/>
    <xdr:sp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6705111" y="6766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textlink="">
      <xdr:nvSpPr>
        <xdr:cNvPr id="321" name="正方形/長方形 320">
          <a:extLst>
            <a:ext uri="{FF2B5EF4-FFF2-40B4-BE49-F238E27FC236}">
              <a16:creationId xmlns:a16="http://schemas.microsoft.com/office/drawing/2014/main" id="{00000000-0008-0000-06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textlink="">
      <xdr:nvSpPr>
        <xdr:cNvPr id="322" name="正方形/長方形 321">
          <a:extLst>
            <a:ext uri="{FF2B5EF4-FFF2-40B4-BE49-F238E27FC236}">
              <a16:creationId xmlns:a16="http://schemas.microsoft.com/office/drawing/2014/main" id="{00000000-0008-0000-06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textlink="">
      <xdr:nvSpPr>
        <xdr:cNvPr id="323" name="正方形/長方形 322">
          <a:extLst>
            <a:ext uri="{FF2B5EF4-FFF2-40B4-BE49-F238E27FC236}">
              <a16:creationId xmlns:a16="http://schemas.microsoft.com/office/drawing/2014/main" id="{00000000-0008-0000-06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textlink="">
      <xdr:nvSpPr>
        <xdr:cNvPr id="324" name="正方形/長方形 323">
          <a:extLst>
            <a:ext uri="{FF2B5EF4-FFF2-40B4-BE49-F238E27FC236}">
              <a16:creationId xmlns:a16="http://schemas.microsoft.com/office/drawing/2014/main" id="{00000000-0008-0000-06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textlink="">
      <xdr:nvSpPr>
        <xdr:cNvPr id="325" name="正方形/長方形 324">
          <a:extLst>
            <a:ext uri="{FF2B5EF4-FFF2-40B4-BE49-F238E27FC236}">
              <a16:creationId xmlns:a16="http://schemas.microsoft.com/office/drawing/2014/main" id="{00000000-0008-0000-06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textlink="">
      <xdr:nvSpPr>
        <xdr:cNvPr id="326" name="正方形/長方形 325">
          <a:extLst>
            <a:ext uri="{FF2B5EF4-FFF2-40B4-BE49-F238E27FC236}">
              <a16:creationId xmlns:a16="http://schemas.microsoft.com/office/drawing/2014/main" id="{00000000-0008-0000-06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46</xdr:row>
      <xdr:rowOff>88900</xdr:rowOff>
    </xdr:from>
    <xdr:to>
      <xdr:col>54</xdr:col>
      <xdr:colOff>127000</xdr:colOff>
      <xdr:row>48</xdr:row>
      <xdr:rowOff>0</xdr:rowOff>
    </xdr:to>
    <xdr:sp textlink="">
      <xdr:nvSpPr>
        <xdr:cNvPr id="327" name="正方形/長方形 326">
          <a:extLst>
            <a:ext uri="{FF2B5EF4-FFF2-40B4-BE49-F238E27FC236}">
              <a16:creationId xmlns:a16="http://schemas.microsoft.com/office/drawing/2014/main" id="{00000000-0008-0000-06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textlink="">
      <xdr:nvSpPr>
        <xdr:cNvPr id="328" name="正方形/長方形 327">
          <a:extLst>
            <a:ext uri="{FF2B5EF4-FFF2-40B4-BE49-F238E27FC236}">
              <a16:creationId xmlns:a16="http://schemas.microsoft.com/office/drawing/2014/main" id="{00000000-0008-0000-06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textlink="">
      <xdr:nvSpPr>
        <xdr:cNvPr id="343" name="普通建設事業費グラフ枠">
          <a:extLst>
            <a:ext uri="{FF2B5EF4-FFF2-40B4-BE49-F238E27FC236}">
              <a16:creationId xmlns:a16="http://schemas.microsoft.com/office/drawing/2014/main" id="{00000000-0008-0000-0600-000057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143000</xdr:rowOff>
    </xdr:from>
    <xdr:to>
      <xdr:col>54</xdr:col>
      <xdr:colOff>189865</xdr:colOff>
      <xdr:row>58</xdr:row>
      <xdr:rowOff>148082</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flipV="1">
          <a:off x="10475595" y="8886950"/>
          <a:ext cx="1270" cy="12052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151909</xdr:rowOff>
    </xdr:from>
    <xdr:ext cx="469744" cy="259045"/>
    <xdr:sp textlink="">
      <xdr:nvSpPr>
        <xdr:cNvPr id="345" name="普通建設事業費最小値テキスト">
          <a:extLst>
            <a:ext uri="{FF2B5EF4-FFF2-40B4-BE49-F238E27FC236}">
              <a16:creationId xmlns:a16="http://schemas.microsoft.com/office/drawing/2014/main" id="{00000000-0008-0000-0600-000059010000}"/>
            </a:ext>
          </a:extLst>
        </xdr:cNvPr>
        <xdr:cNvSpPr txBox="1"/>
      </xdr:nvSpPr>
      <xdr:spPr>
        <a:xfrm>
          <a:off x="10528300" y="10096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148082</xdr:rowOff>
    </xdr:from>
    <xdr:to>
      <xdr:col>55</xdr:col>
      <xdr:colOff>88900</xdr:colOff>
      <xdr:row>58</xdr:row>
      <xdr:rowOff>148082</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10388600" y="100921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89677</xdr:rowOff>
    </xdr:from>
    <xdr:ext cx="599010" cy="259045"/>
    <xdr:sp textlink="">
      <xdr:nvSpPr>
        <xdr:cNvPr id="347" name="普通建設事業費最大値テキスト">
          <a:extLst>
            <a:ext uri="{FF2B5EF4-FFF2-40B4-BE49-F238E27FC236}">
              <a16:creationId xmlns:a16="http://schemas.microsoft.com/office/drawing/2014/main" id="{00000000-0008-0000-0600-00005B010000}"/>
            </a:ext>
          </a:extLst>
        </xdr:cNvPr>
        <xdr:cNvSpPr txBox="1"/>
      </xdr:nvSpPr>
      <xdr:spPr>
        <a:xfrm>
          <a:off x="10528300" y="86621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167,067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143000</xdr:rowOff>
    </xdr:from>
    <xdr:to>
      <xdr:col>55</xdr:col>
      <xdr:colOff>88900</xdr:colOff>
      <xdr:row>51</xdr:row>
      <xdr:rowOff>143000</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10388600" y="8886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1298</xdr:rowOff>
    </xdr:from>
    <xdr:to>
      <xdr:col>55</xdr:col>
      <xdr:colOff>0</xdr:colOff>
      <xdr:row>58</xdr:row>
      <xdr:rowOff>45357</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9639300" y="9945398"/>
          <a:ext cx="838200" cy="44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28544</xdr:rowOff>
    </xdr:from>
    <xdr:ext cx="534377" cy="259045"/>
    <xdr:sp textlink="">
      <xdr:nvSpPr>
        <xdr:cNvPr id="350" name="普通建設事業費平均値テキスト">
          <a:extLst>
            <a:ext uri="{FF2B5EF4-FFF2-40B4-BE49-F238E27FC236}">
              <a16:creationId xmlns:a16="http://schemas.microsoft.com/office/drawing/2014/main" id="{00000000-0008-0000-0600-00005E010000}"/>
            </a:ext>
          </a:extLst>
        </xdr:cNvPr>
        <xdr:cNvSpPr txBox="1"/>
      </xdr:nvSpPr>
      <xdr:spPr>
        <a:xfrm>
          <a:off x="10528300" y="96297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5667</xdr:rowOff>
    </xdr:from>
    <xdr:to>
      <xdr:col>55</xdr:col>
      <xdr:colOff>50800</xdr:colOff>
      <xdr:row>57</xdr:row>
      <xdr:rowOff>107267</xdr:rowOff>
    </xdr:to>
    <xdr:sp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10426700" y="9778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149012</xdr:rowOff>
    </xdr:from>
    <xdr:to>
      <xdr:col>50</xdr:col>
      <xdr:colOff>114300</xdr:colOff>
      <xdr:row>58</xdr:row>
      <xdr:rowOff>1298</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8750300" y="9921662"/>
          <a:ext cx="889000" cy="23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148634</xdr:rowOff>
    </xdr:from>
    <xdr:to>
      <xdr:col>50</xdr:col>
      <xdr:colOff>165100</xdr:colOff>
      <xdr:row>57</xdr:row>
      <xdr:rowOff>78784</xdr:rowOff>
    </xdr:to>
    <xdr:sp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9588500" y="9749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95311</xdr:rowOff>
    </xdr:from>
    <xdr:ext cx="534377" cy="259045"/>
    <xdr:sp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9372111" y="9525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124513</xdr:rowOff>
    </xdr:from>
    <xdr:to>
      <xdr:col>45</xdr:col>
      <xdr:colOff>177800</xdr:colOff>
      <xdr:row>57</xdr:row>
      <xdr:rowOff>149012</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a:off x="7861300" y="9897163"/>
          <a:ext cx="889000" cy="24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111242</xdr:rowOff>
    </xdr:from>
    <xdr:to>
      <xdr:col>46</xdr:col>
      <xdr:colOff>38100</xdr:colOff>
      <xdr:row>57</xdr:row>
      <xdr:rowOff>41392</xdr:rowOff>
    </xdr:to>
    <xdr:sp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8699500" y="9712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57919</xdr:rowOff>
    </xdr:from>
    <xdr:ext cx="534377" cy="259045"/>
    <xdr:sp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8483111" y="9487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16119</xdr:rowOff>
    </xdr:from>
    <xdr:to>
      <xdr:col>41</xdr:col>
      <xdr:colOff>50800</xdr:colOff>
      <xdr:row>57</xdr:row>
      <xdr:rowOff>124513</xdr:rowOff>
    </xdr:to>
    <xdr:cxnSp macro="">
      <xdr:nvCxnSpPr>
        <xdr:cNvPr id="358" name="直線コネクタ 357">
          <a:extLst>
            <a:ext uri="{FF2B5EF4-FFF2-40B4-BE49-F238E27FC236}">
              <a16:creationId xmlns:a16="http://schemas.microsoft.com/office/drawing/2014/main" id="{00000000-0008-0000-0600-000066010000}"/>
            </a:ext>
          </a:extLst>
        </xdr:cNvPr>
        <xdr:cNvCxnSpPr/>
      </xdr:nvCxnSpPr>
      <xdr:spPr>
        <a:xfrm>
          <a:off x="6972300" y="9788769"/>
          <a:ext cx="889000" cy="108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117368</xdr:rowOff>
    </xdr:from>
    <xdr:to>
      <xdr:col>41</xdr:col>
      <xdr:colOff>101600</xdr:colOff>
      <xdr:row>57</xdr:row>
      <xdr:rowOff>47518</xdr:rowOff>
    </xdr:to>
    <xdr:sp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7810500" y="9718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64045</xdr:rowOff>
    </xdr:from>
    <xdr:ext cx="534377" cy="259045"/>
    <xdr:sp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7594111" y="9493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146911</xdr:rowOff>
    </xdr:from>
    <xdr:to>
      <xdr:col>36</xdr:col>
      <xdr:colOff>165100</xdr:colOff>
      <xdr:row>57</xdr:row>
      <xdr:rowOff>77061</xdr:rowOff>
    </xdr:to>
    <xdr:sp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6921500" y="9748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68188</xdr:rowOff>
    </xdr:from>
    <xdr:ext cx="534377" cy="259045"/>
    <xdr:sp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6705111" y="9840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166007</xdr:rowOff>
    </xdr:from>
    <xdr:to>
      <xdr:col>55</xdr:col>
      <xdr:colOff>50800</xdr:colOff>
      <xdr:row>58</xdr:row>
      <xdr:rowOff>96157</xdr:rowOff>
    </xdr:to>
    <xdr:sp textlink="">
      <xdr:nvSpPr>
        <xdr:cNvPr id="368" name="楕円 367">
          <a:extLst>
            <a:ext uri="{FF2B5EF4-FFF2-40B4-BE49-F238E27FC236}">
              <a16:creationId xmlns:a16="http://schemas.microsoft.com/office/drawing/2014/main" id="{00000000-0008-0000-0600-000070010000}"/>
            </a:ext>
          </a:extLst>
        </xdr:cNvPr>
        <xdr:cNvSpPr/>
      </xdr:nvSpPr>
      <xdr:spPr>
        <a:xfrm>
          <a:off x="10426700" y="9938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80934</xdr:rowOff>
    </xdr:from>
    <xdr:ext cx="534377" cy="259045"/>
    <xdr:sp textlink="">
      <xdr:nvSpPr>
        <xdr:cNvPr id="369" name="普通建設事業費該当値テキスト">
          <a:extLst>
            <a:ext uri="{FF2B5EF4-FFF2-40B4-BE49-F238E27FC236}">
              <a16:creationId xmlns:a16="http://schemas.microsoft.com/office/drawing/2014/main" id="{00000000-0008-0000-0600-000071010000}"/>
            </a:ext>
          </a:extLst>
        </xdr:cNvPr>
        <xdr:cNvSpPr txBox="1"/>
      </xdr:nvSpPr>
      <xdr:spPr>
        <a:xfrm>
          <a:off x="10528300" y="9853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121948</xdr:rowOff>
    </xdr:from>
    <xdr:to>
      <xdr:col>50</xdr:col>
      <xdr:colOff>165100</xdr:colOff>
      <xdr:row>58</xdr:row>
      <xdr:rowOff>52098</xdr:rowOff>
    </xdr:to>
    <xdr:sp textlink="">
      <xdr:nvSpPr>
        <xdr:cNvPr id="370" name="楕円 369">
          <a:extLst>
            <a:ext uri="{FF2B5EF4-FFF2-40B4-BE49-F238E27FC236}">
              <a16:creationId xmlns:a16="http://schemas.microsoft.com/office/drawing/2014/main" id="{00000000-0008-0000-0600-000072010000}"/>
            </a:ext>
          </a:extLst>
        </xdr:cNvPr>
        <xdr:cNvSpPr/>
      </xdr:nvSpPr>
      <xdr:spPr>
        <a:xfrm>
          <a:off x="9588500" y="9894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43225</xdr:rowOff>
    </xdr:from>
    <xdr:ext cx="534377" cy="259045"/>
    <xdr:sp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9372111" y="9987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98212</xdr:rowOff>
    </xdr:from>
    <xdr:to>
      <xdr:col>46</xdr:col>
      <xdr:colOff>38100</xdr:colOff>
      <xdr:row>58</xdr:row>
      <xdr:rowOff>28362</xdr:rowOff>
    </xdr:to>
    <xdr:sp textlink="">
      <xdr:nvSpPr>
        <xdr:cNvPr id="372" name="楕円 371">
          <a:extLst>
            <a:ext uri="{FF2B5EF4-FFF2-40B4-BE49-F238E27FC236}">
              <a16:creationId xmlns:a16="http://schemas.microsoft.com/office/drawing/2014/main" id="{00000000-0008-0000-0600-000074010000}"/>
            </a:ext>
          </a:extLst>
        </xdr:cNvPr>
        <xdr:cNvSpPr/>
      </xdr:nvSpPr>
      <xdr:spPr>
        <a:xfrm>
          <a:off x="8699500" y="9870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19489</xdr:rowOff>
    </xdr:from>
    <xdr:ext cx="534377" cy="259045"/>
    <xdr:sp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8483111" y="9963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73713</xdr:rowOff>
    </xdr:from>
    <xdr:to>
      <xdr:col>41</xdr:col>
      <xdr:colOff>101600</xdr:colOff>
      <xdr:row>58</xdr:row>
      <xdr:rowOff>3863</xdr:rowOff>
    </xdr:to>
    <xdr:sp textlink="">
      <xdr:nvSpPr>
        <xdr:cNvPr id="374" name="楕円 373">
          <a:extLst>
            <a:ext uri="{FF2B5EF4-FFF2-40B4-BE49-F238E27FC236}">
              <a16:creationId xmlns:a16="http://schemas.microsoft.com/office/drawing/2014/main" id="{00000000-0008-0000-0600-000076010000}"/>
            </a:ext>
          </a:extLst>
        </xdr:cNvPr>
        <xdr:cNvSpPr/>
      </xdr:nvSpPr>
      <xdr:spPr>
        <a:xfrm>
          <a:off x="7810500" y="9846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166440</xdr:rowOff>
    </xdr:from>
    <xdr:ext cx="534377" cy="259045"/>
    <xdr:sp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7594111" y="9939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136769</xdr:rowOff>
    </xdr:from>
    <xdr:to>
      <xdr:col>36</xdr:col>
      <xdr:colOff>165100</xdr:colOff>
      <xdr:row>57</xdr:row>
      <xdr:rowOff>66919</xdr:rowOff>
    </xdr:to>
    <xdr:sp textlink="">
      <xdr:nvSpPr>
        <xdr:cNvPr id="376" name="楕円 375">
          <a:extLst>
            <a:ext uri="{FF2B5EF4-FFF2-40B4-BE49-F238E27FC236}">
              <a16:creationId xmlns:a16="http://schemas.microsoft.com/office/drawing/2014/main" id="{00000000-0008-0000-0600-000078010000}"/>
            </a:ext>
          </a:extLst>
        </xdr:cNvPr>
        <xdr:cNvSpPr/>
      </xdr:nvSpPr>
      <xdr:spPr>
        <a:xfrm>
          <a:off x="6921500" y="9737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83446</xdr:rowOff>
    </xdr:from>
    <xdr:ext cx="534377" cy="259045"/>
    <xdr:sp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6705111" y="9513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textlink="">
      <xdr:nvSpPr>
        <xdr:cNvPr id="378" name="正方形/長方形 377">
          <a:extLst>
            <a:ext uri="{FF2B5EF4-FFF2-40B4-BE49-F238E27FC236}">
              <a16:creationId xmlns:a16="http://schemas.microsoft.com/office/drawing/2014/main" id="{00000000-0008-0000-0600-00007A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textlink="">
      <xdr:nvSpPr>
        <xdr:cNvPr id="379" name="正方形/長方形 378">
          <a:extLst>
            <a:ext uri="{FF2B5EF4-FFF2-40B4-BE49-F238E27FC236}">
              <a16:creationId xmlns:a16="http://schemas.microsoft.com/office/drawing/2014/main" id="{00000000-0008-0000-0600-00007B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textlink="">
      <xdr:nvSpPr>
        <xdr:cNvPr id="380" name="正方形/長方形 379">
          <a:extLst>
            <a:ext uri="{FF2B5EF4-FFF2-40B4-BE49-F238E27FC236}">
              <a16:creationId xmlns:a16="http://schemas.microsoft.com/office/drawing/2014/main" id="{00000000-0008-0000-0600-00007C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textlink="">
      <xdr:nvSpPr>
        <xdr:cNvPr id="381" name="正方形/長方形 380">
          <a:extLst>
            <a:ext uri="{FF2B5EF4-FFF2-40B4-BE49-F238E27FC236}">
              <a16:creationId xmlns:a16="http://schemas.microsoft.com/office/drawing/2014/main" id="{00000000-0008-0000-0600-00007D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textlink="">
      <xdr:nvSpPr>
        <xdr:cNvPr id="382" name="正方形/長方形 381">
          <a:extLst>
            <a:ext uri="{FF2B5EF4-FFF2-40B4-BE49-F238E27FC236}">
              <a16:creationId xmlns:a16="http://schemas.microsoft.com/office/drawing/2014/main" id="{00000000-0008-0000-0600-00007E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textlink="">
      <xdr:nvSpPr>
        <xdr:cNvPr id="383" name="正方形/長方形 382">
          <a:extLst>
            <a:ext uri="{FF2B5EF4-FFF2-40B4-BE49-F238E27FC236}">
              <a16:creationId xmlns:a16="http://schemas.microsoft.com/office/drawing/2014/main" id="{00000000-0008-0000-0600-00007F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66</xdr:row>
      <xdr:rowOff>88900</xdr:rowOff>
    </xdr:from>
    <xdr:to>
      <xdr:col>54</xdr:col>
      <xdr:colOff>127000</xdr:colOff>
      <xdr:row>68</xdr:row>
      <xdr:rowOff>0</xdr:rowOff>
    </xdr:to>
    <xdr:sp textlink="">
      <xdr:nvSpPr>
        <xdr:cNvPr id="384" name="正方形/長方形 383">
          <a:extLst>
            <a:ext uri="{FF2B5EF4-FFF2-40B4-BE49-F238E27FC236}">
              <a16:creationId xmlns:a16="http://schemas.microsoft.com/office/drawing/2014/main" id="{00000000-0008-0000-0600-000080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textlink="">
      <xdr:nvSpPr>
        <xdr:cNvPr id="385" name="正方形/長方形 384">
          <a:extLst>
            <a:ext uri="{FF2B5EF4-FFF2-40B4-BE49-F238E27FC236}">
              <a16:creationId xmlns:a16="http://schemas.microsoft.com/office/drawing/2014/main" id="{00000000-0008-0000-0600-000081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textlink="">
      <xdr:nvSpPr>
        <xdr:cNvPr id="400" name="普通建設事業費 （ うち新規整備　）グラフ枠">
          <a:extLst>
            <a:ext uri="{FF2B5EF4-FFF2-40B4-BE49-F238E27FC236}">
              <a16:creationId xmlns:a16="http://schemas.microsoft.com/office/drawing/2014/main" id="{00000000-0008-0000-0600-000090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126918</xdr:rowOff>
    </xdr:from>
    <xdr:to>
      <xdr:col>54</xdr:col>
      <xdr:colOff>189865</xdr:colOff>
      <xdr:row>79</xdr:row>
      <xdr:rowOff>44450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flipV="1">
          <a:off x="10475595" y="11956968"/>
          <a:ext cx="1270" cy="16320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textlink="">
      <xdr:nvSpPr>
        <xdr:cNvPr id="402" name="普通建設事業費 （ うち新規整備　）最小値テキスト">
          <a:extLst>
            <a:ext uri="{FF2B5EF4-FFF2-40B4-BE49-F238E27FC236}">
              <a16:creationId xmlns:a16="http://schemas.microsoft.com/office/drawing/2014/main" id="{00000000-0008-0000-0600-000092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73595</xdr:rowOff>
    </xdr:from>
    <xdr:ext cx="534377" cy="259045"/>
    <xdr:sp textlink="">
      <xdr:nvSpPr>
        <xdr:cNvPr id="404" name="普通建設事業費 （ うち新規整備　）最大値テキスト">
          <a:extLst>
            <a:ext uri="{FF2B5EF4-FFF2-40B4-BE49-F238E27FC236}">
              <a16:creationId xmlns:a16="http://schemas.microsoft.com/office/drawing/2014/main" id="{00000000-0008-0000-0600-000094010000}"/>
            </a:ext>
          </a:extLst>
        </xdr:cNvPr>
        <xdr:cNvSpPr txBox="1"/>
      </xdr:nvSpPr>
      <xdr:spPr>
        <a:xfrm>
          <a:off x="10528300" y="11732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85,671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69</xdr:row>
      <xdr:rowOff>126918</xdr:rowOff>
    </xdr:from>
    <xdr:to>
      <xdr:col>55</xdr:col>
      <xdr:colOff>88900</xdr:colOff>
      <xdr:row>69</xdr:row>
      <xdr:rowOff>126918</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10388600" y="11956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33573</xdr:rowOff>
    </xdr:from>
    <xdr:to>
      <xdr:col>55</xdr:col>
      <xdr:colOff>0</xdr:colOff>
      <xdr:row>78</xdr:row>
      <xdr:rowOff>163664</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9639300" y="13406673"/>
          <a:ext cx="838200" cy="130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165498</xdr:rowOff>
    </xdr:from>
    <xdr:ext cx="534377" cy="259045"/>
    <xdr:sp textlink="">
      <xdr:nvSpPr>
        <xdr:cNvPr id="407" name="普通建設事業費 （ うち新規整備　）平均値テキスト">
          <a:extLst>
            <a:ext uri="{FF2B5EF4-FFF2-40B4-BE49-F238E27FC236}">
              <a16:creationId xmlns:a16="http://schemas.microsoft.com/office/drawing/2014/main" id="{00000000-0008-0000-0600-000097010000}"/>
            </a:ext>
          </a:extLst>
        </xdr:cNvPr>
        <xdr:cNvSpPr txBox="1"/>
      </xdr:nvSpPr>
      <xdr:spPr>
        <a:xfrm>
          <a:off x="10528300" y="131956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142621</xdr:rowOff>
    </xdr:from>
    <xdr:to>
      <xdr:col>55</xdr:col>
      <xdr:colOff>50800</xdr:colOff>
      <xdr:row>78</xdr:row>
      <xdr:rowOff>72771</xdr:rowOff>
    </xdr:to>
    <xdr:sp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10426700" y="13344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33573</xdr:rowOff>
    </xdr:from>
    <xdr:to>
      <xdr:col>50</xdr:col>
      <xdr:colOff>114300</xdr:colOff>
      <xdr:row>78</xdr:row>
      <xdr:rowOff>118154</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flipV="1">
          <a:off x="8750300" y="13406673"/>
          <a:ext cx="889000" cy="84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116294</xdr:rowOff>
    </xdr:from>
    <xdr:to>
      <xdr:col>50</xdr:col>
      <xdr:colOff>165100</xdr:colOff>
      <xdr:row>78</xdr:row>
      <xdr:rowOff>46444</xdr:rowOff>
    </xdr:to>
    <xdr:sp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9588500" y="13317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62971</xdr:rowOff>
    </xdr:from>
    <xdr:ext cx="534377" cy="259045"/>
    <xdr:sp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9372111" y="13093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49213</xdr:rowOff>
    </xdr:from>
    <xdr:to>
      <xdr:col>45</xdr:col>
      <xdr:colOff>177800</xdr:colOff>
      <xdr:row>78</xdr:row>
      <xdr:rowOff>118154</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a:off x="7861300" y="13250863"/>
          <a:ext cx="889000" cy="240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79127</xdr:rowOff>
    </xdr:from>
    <xdr:to>
      <xdr:col>46</xdr:col>
      <xdr:colOff>38100</xdr:colOff>
      <xdr:row>78</xdr:row>
      <xdr:rowOff>9277</xdr:rowOff>
    </xdr:to>
    <xdr:sp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8699500" y="13280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25804</xdr:rowOff>
    </xdr:from>
    <xdr:ext cx="534377" cy="259045"/>
    <xdr:sp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8483111" y="13056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49213</xdr:rowOff>
    </xdr:from>
    <xdr:to>
      <xdr:col>41</xdr:col>
      <xdr:colOff>50800</xdr:colOff>
      <xdr:row>78</xdr:row>
      <xdr:rowOff>2311</xdr:rowOff>
    </xdr:to>
    <xdr:cxnSp macro="">
      <xdr:nvCxnSpPr>
        <xdr:cNvPr id="415" name="直線コネクタ 414">
          <a:extLst>
            <a:ext uri="{FF2B5EF4-FFF2-40B4-BE49-F238E27FC236}">
              <a16:creationId xmlns:a16="http://schemas.microsoft.com/office/drawing/2014/main" id="{00000000-0008-0000-0600-00009F010000}"/>
            </a:ext>
          </a:extLst>
        </xdr:cNvPr>
        <xdr:cNvCxnSpPr/>
      </xdr:nvCxnSpPr>
      <xdr:spPr>
        <a:xfrm flipV="1">
          <a:off x="6972300" y="13250863"/>
          <a:ext cx="889000" cy="124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89148</xdr:rowOff>
    </xdr:from>
    <xdr:to>
      <xdr:col>41</xdr:col>
      <xdr:colOff>101600</xdr:colOff>
      <xdr:row>78</xdr:row>
      <xdr:rowOff>19298</xdr:rowOff>
    </xdr:to>
    <xdr:sp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7810500" y="13290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10425</xdr:rowOff>
    </xdr:from>
    <xdr:ext cx="534377" cy="259045"/>
    <xdr:sp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7594111" y="13383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41180</xdr:rowOff>
    </xdr:from>
    <xdr:to>
      <xdr:col>36</xdr:col>
      <xdr:colOff>165100</xdr:colOff>
      <xdr:row>77</xdr:row>
      <xdr:rowOff>142780</xdr:rowOff>
    </xdr:to>
    <xdr:sp textlink="">
      <xdr:nvSpPr>
        <xdr:cNvPr id="418" name="フローチャート: 判断 417">
          <a:extLst>
            <a:ext uri="{FF2B5EF4-FFF2-40B4-BE49-F238E27FC236}">
              <a16:creationId xmlns:a16="http://schemas.microsoft.com/office/drawing/2014/main" id="{00000000-0008-0000-0600-0000A2010000}"/>
            </a:ext>
          </a:extLst>
        </xdr:cNvPr>
        <xdr:cNvSpPr/>
      </xdr:nvSpPr>
      <xdr:spPr>
        <a:xfrm>
          <a:off x="6921500" y="13242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159307</xdr:rowOff>
    </xdr:from>
    <xdr:ext cx="534377" cy="259045"/>
    <xdr:sp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6705111" y="13018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112864</xdr:rowOff>
    </xdr:from>
    <xdr:to>
      <xdr:col>55</xdr:col>
      <xdr:colOff>50800</xdr:colOff>
      <xdr:row>79</xdr:row>
      <xdr:rowOff>43014</xdr:rowOff>
    </xdr:to>
    <xdr:sp textlink="">
      <xdr:nvSpPr>
        <xdr:cNvPr id="425" name="楕円 424">
          <a:extLst>
            <a:ext uri="{FF2B5EF4-FFF2-40B4-BE49-F238E27FC236}">
              <a16:creationId xmlns:a16="http://schemas.microsoft.com/office/drawing/2014/main" id="{00000000-0008-0000-0600-0000A9010000}"/>
            </a:ext>
          </a:extLst>
        </xdr:cNvPr>
        <xdr:cNvSpPr/>
      </xdr:nvSpPr>
      <xdr:spPr>
        <a:xfrm>
          <a:off x="10426700" y="13485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27791</xdr:rowOff>
    </xdr:from>
    <xdr:ext cx="469744" cy="259045"/>
    <xdr:sp textlink="">
      <xdr:nvSpPr>
        <xdr:cNvPr id="426" name="普通建設事業費 （ うち新規整備　）該当値テキスト">
          <a:extLst>
            <a:ext uri="{FF2B5EF4-FFF2-40B4-BE49-F238E27FC236}">
              <a16:creationId xmlns:a16="http://schemas.microsoft.com/office/drawing/2014/main" id="{00000000-0008-0000-0600-0000AA010000}"/>
            </a:ext>
          </a:extLst>
        </xdr:cNvPr>
        <xdr:cNvSpPr txBox="1"/>
      </xdr:nvSpPr>
      <xdr:spPr>
        <a:xfrm>
          <a:off x="10528300" y="13400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154223</xdr:rowOff>
    </xdr:from>
    <xdr:to>
      <xdr:col>50</xdr:col>
      <xdr:colOff>165100</xdr:colOff>
      <xdr:row>78</xdr:row>
      <xdr:rowOff>84373</xdr:rowOff>
    </xdr:to>
    <xdr:sp textlink="">
      <xdr:nvSpPr>
        <xdr:cNvPr id="427" name="楕円 426">
          <a:extLst>
            <a:ext uri="{FF2B5EF4-FFF2-40B4-BE49-F238E27FC236}">
              <a16:creationId xmlns:a16="http://schemas.microsoft.com/office/drawing/2014/main" id="{00000000-0008-0000-0600-0000AB010000}"/>
            </a:ext>
          </a:extLst>
        </xdr:cNvPr>
        <xdr:cNvSpPr/>
      </xdr:nvSpPr>
      <xdr:spPr>
        <a:xfrm>
          <a:off x="9588500" y="13355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75500</xdr:rowOff>
    </xdr:from>
    <xdr:ext cx="469744" cy="259045"/>
    <xdr:sp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9404428" y="13448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67354</xdr:rowOff>
    </xdr:from>
    <xdr:to>
      <xdr:col>46</xdr:col>
      <xdr:colOff>38100</xdr:colOff>
      <xdr:row>78</xdr:row>
      <xdr:rowOff>168954</xdr:rowOff>
    </xdr:to>
    <xdr:sp textlink="">
      <xdr:nvSpPr>
        <xdr:cNvPr id="429" name="楕円 428">
          <a:extLst>
            <a:ext uri="{FF2B5EF4-FFF2-40B4-BE49-F238E27FC236}">
              <a16:creationId xmlns:a16="http://schemas.microsoft.com/office/drawing/2014/main" id="{00000000-0008-0000-0600-0000AD010000}"/>
            </a:ext>
          </a:extLst>
        </xdr:cNvPr>
        <xdr:cNvSpPr/>
      </xdr:nvSpPr>
      <xdr:spPr>
        <a:xfrm>
          <a:off x="8699500" y="13440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160081</xdr:rowOff>
    </xdr:from>
    <xdr:ext cx="469744" cy="259045"/>
    <xdr:sp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8515428" y="13533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169863</xdr:rowOff>
    </xdr:from>
    <xdr:to>
      <xdr:col>41</xdr:col>
      <xdr:colOff>101600</xdr:colOff>
      <xdr:row>77</xdr:row>
      <xdr:rowOff>100013</xdr:rowOff>
    </xdr:to>
    <xdr:sp textlink="">
      <xdr:nvSpPr>
        <xdr:cNvPr id="431" name="楕円 430">
          <a:extLst>
            <a:ext uri="{FF2B5EF4-FFF2-40B4-BE49-F238E27FC236}">
              <a16:creationId xmlns:a16="http://schemas.microsoft.com/office/drawing/2014/main" id="{00000000-0008-0000-0600-0000AF010000}"/>
            </a:ext>
          </a:extLst>
        </xdr:cNvPr>
        <xdr:cNvSpPr/>
      </xdr:nvSpPr>
      <xdr:spPr>
        <a:xfrm>
          <a:off x="7810500" y="13200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116540</xdr:rowOff>
    </xdr:from>
    <xdr:ext cx="534377" cy="259045"/>
    <xdr:sp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7594111" y="12975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122961</xdr:rowOff>
    </xdr:from>
    <xdr:to>
      <xdr:col>36</xdr:col>
      <xdr:colOff>165100</xdr:colOff>
      <xdr:row>78</xdr:row>
      <xdr:rowOff>53111</xdr:rowOff>
    </xdr:to>
    <xdr:sp textlink="">
      <xdr:nvSpPr>
        <xdr:cNvPr id="433" name="楕円 432">
          <a:extLst>
            <a:ext uri="{FF2B5EF4-FFF2-40B4-BE49-F238E27FC236}">
              <a16:creationId xmlns:a16="http://schemas.microsoft.com/office/drawing/2014/main" id="{00000000-0008-0000-0600-0000B1010000}"/>
            </a:ext>
          </a:extLst>
        </xdr:cNvPr>
        <xdr:cNvSpPr/>
      </xdr:nvSpPr>
      <xdr:spPr>
        <a:xfrm>
          <a:off x="6921500" y="13324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44238</xdr:rowOff>
    </xdr:from>
    <xdr:ext cx="534377" cy="259045"/>
    <xdr:sp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6705111" y="13417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textlink="">
      <xdr:nvSpPr>
        <xdr:cNvPr id="435" name="正方形/長方形 434">
          <a:extLst>
            <a:ext uri="{FF2B5EF4-FFF2-40B4-BE49-F238E27FC236}">
              <a16:creationId xmlns:a16="http://schemas.microsoft.com/office/drawing/2014/main" id="{00000000-0008-0000-0600-0000B3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textlink="">
      <xdr:nvSpPr>
        <xdr:cNvPr id="436" name="正方形/長方形 435">
          <a:extLst>
            <a:ext uri="{FF2B5EF4-FFF2-40B4-BE49-F238E27FC236}">
              <a16:creationId xmlns:a16="http://schemas.microsoft.com/office/drawing/2014/main" id="{00000000-0008-0000-0600-0000B4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textlink="">
      <xdr:nvSpPr>
        <xdr:cNvPr id="437" name="正方形/長方形 436">
          <a:extLst>
            <a:ext uri="{FF2B5EF4-FFF2-40B4-BE49-F238E27FC236}">
              <a16:creationId xmlns:a16="http://schemas.microsoft.com/office/drawing/2014/main" id="{00000000-0008-0000-0600-0000B5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textlink="">
      <xdr:nvSpPr>
        <xdr:cNvPr id="438" name="正方形/長方形 437">
          <a:extLst>
            <a:ext uri="{FF2B5EF4-FFF2-40B4-BE49-F238E27FC236}">
              <a16:creationId xmlns:a16="http://schemas.microsoft.com/office/drawing/2014/main" id="{00000000-0008-0000-0600-0000B6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textlink="">
      <xdr:nvSpPr>
        <xdr:cNvPr id="439" name="正方形/長方形 438">
          <a:extLst>
            <a:ext uri="{FF2B5EF4-FFF2-40B4-BE49-F238E27FC236}">
              <a16:creationId xmlns:a16="http://schemas.microsoft.com/office/drawing/2014/main" id="{00000000-0008-0000-0600-0000B7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textlink="">
      <xdr:nvSpPr>
        <xdr:cNvPr id="440" name="正方形/長方形 439">
          <a:extLst>
            <a:ext uri="{FF2B5EF4-FFF2-40B4-BE49-F238E27FC236}">
              <a16:creationId xmlns:a16="http://schemas.microsoft.com/office/drawing/2014/main" id="{00000000-0008-0000-0600-0000B8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86</xdr:row>
      <xdr:rowOff>88900</xdr:rowOff>
    </xdr:from>
    <xdr:to>
      <xdr:col>54</xdr:col>
      <xdr:colOff>127000</xdr:colOff>
      <xdr:row>88</xdr:row>
      <xdr:rowOff>0</xdr:rowOff>
    </xdr:to>
    <xdr:sp textlink="">
      <xdr:nvSpPr>
        <xdr:cNvPr id="441" name="正方形/長方形 440">
          <a:extLst>
            <a:ext uri="{FF2B5EF4-FFF2-40B4-BE49-F238E27FC236}">
              <a16:creationId xmlns:a16="http://schemas.microsoft.com/office/drawing/2014/main" id="{00000000-0008-0000-0600-0000B9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textlink="">
      <xdr:nvSpPr>
        <xdr:cNvPr id="442" name="正方形/長方形 441">
          <a:extLst>
            <a:ext uri="{FF2B5EF4-FFF2-40B4-BE49-F238E27FC236}">
              <a16:creationId xmlns:a16="http://schemas.microsoft.com/office/drawing/2014/main" id="{00000000-0008-0000-0600-0000BA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textlink="">
      <xdr:nvSpPr>
        <xdr:cNvPr id="459" name="普通建設事業費 （ うち更新整備　）グラフ枠">
          <a:extLst>
            <a:ext uri="{FF2B5EF4-FFF2-40B4-BE49-F238E27FC236}">
              <a16:creationId xmlns:a16="http://schemas.microsoft.com/office/drawing/2014/main" id="{00000000-0008-0000-0600-0000CB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76019</xdr:rowOff>
    </xdr:from>
    <xdr:to>
      <xdr:col>54</xdr:col>
      <xdr:colOff>189865</xdr:colOff>
      <xdr:row>99</xdr:row>
      <xdr:rowOff>40667</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flipV="1">
          <a:off x="10475595" y="15506519"/>
          <a:ext cx="1270" cy="15076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44494</xdr:rowOff>
    </xdr:from>
    <xdr:ext cx="469744" cy="259045"/>
    <xdr:sp textlink="">
      <xdr:nvSpPr>
        <xdr:cNvPr id="461" name="普通建設事業費 （ うち更新整備　）最小値テキスト">
          <a:extLst>
            <a:ext uri="{FF2B5EF4-FFF2-40B4-BE49-F238E27FC236}">
              <a16:creationId xmlns:a16="http://schemas.microsoft.com/office/drawing/2014/main" id="{00000000-0008-0000-0600-0000CD010000}"/>
            </a:ext>
          </a:extLst>
        </xdr:cNvPr>
        <xdr:cNvSpPr txBox="1"/>
      </xdr:nvSpPr>
      <xdr:spPr>
        <a:xfrm>
          <a:off x="10528300" y="17018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40667</xdr:rowOff>
    </xdr:from>
    <xdr:to>
      <xdr:col>55</xdr:col>
      <xdr:colOff>88900</xdr:colOff>
      <xdr:row>99</xdr:row>
      <xdr:rowOff>40667</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10388600" y="170142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22696</xdr:rowOff>
    </xdr:from>
    <xdr:ext cx="534377" cy="259045"/>
    <xdr:sp textlink="">
      <xdr:nvSpPr>
        <xdr:cNvPr id="463" name="普通建設事業費 （ うち更新整備　）最大値テキスト">
          <a:extLst>
            <a:ext uri="{FF2B5EF4-FFF2-40B4-BE49-F238E27FC236}">
              <a16:creationId xmlns:a16="http://schemas.microsoft.com/office/drawing/2014/main" id="{00000000-0008-0000-0600-0000CF010000}"/>
            </a:ext>
          </a:extLst>
        </xdr:cNvPr>
        <xdr:cNvSpPr txBox="1"/>
      </xdr:nvSpPr>
      <xdr:spPr>
        <a:xfrm>
          <a:off x="10528300" y="15281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95,900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76019</xdr:rowOff>
    </xdr:from>
    <xdr:to>
      <xdr:col>55</xdr:col>
      <xdr:colOff>88900</xdr:colOff>
      <xdr:row>90</xdr:row>
      <xdr:rowOff>76019</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10388600" y="15506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287</xdr:rowOff>
    </xdr:from>
    <xdr:to>
      <xdr:col>55</xdr:col>
      <xdr:colOff>0</xdr:colOff>
      <xdr:row>98</xdr:row>
      <xdr:rowOff>53860</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flipV="1">
          <a:off x="9639300" y="16802387"/>
          <a:ext cx="838200" cy="53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162918</xdr:rowOff>
    </xdr:from>
    <xdr:ext cx="534377" cy="259045"/>
    <xdr:sp textlink="">
      <xdr:nvSpPr>
        <xdr:cNvPr id="466" name="普通建設事業費 （ うち更新整備　）平均値テキスト">
          <a:extLst>
            <a:ext uri="{FF2B5EF4-FFF2-40B4-BE49-F238E27FC236}">
              <a16:creationId xmlns:a16="http://schemas.microsoft.com/office/drawing/2014/main" id="{00000000-0008-0000-0600-0000D2010000}"/>
            </a:ext>
          </a:extLst>
        </xdr:cNvPr>
        <xdr:cNvSpPr txBox="1"/>
      </xdr:nvSpPr>
      <xdr:spPr>
        <a:xfrm>
          <a:off x="10528300" y="164506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140041</xdr:rowOff>
    </xdr:from>
    <xdr:to>
      <xdr:col>55</xdr:col>
      <xdr:colOff>50800</xdr:colOff>
      <xdr:row>97</xdr:row>
      <xdr:rowOff>70191</xdr:rowOff>
    </xdr:to>
    <xdr:sp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10426700" y="16599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7846</xdr:rowOff>
    </xdr:from>
    <xdr:to>
      <xdr:col>50</xdr:col>
      <xdr:colOff>114300</xdr:colOff>
      <xdr:row>98</xdr:row>
      <xdr:rowOff>53860</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a:off x="8750300" y="16809946"/>
          <a:ext cx="889000" cy="46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134227</xdr:rowOff>
    </xdr:from>
    <xdr:to>
      <xdr:col>50</xdr:col>
      <xdr:colOff>165100</xdr:colOff>
      <xdr:row>97</xdr:row>
      <xdr:rowOff>64377</xdr:rowOff>
    </xdr:to>
    <xdr:sp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9588500" y="16593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80904</xdr:rowOff>
    </xdr:from>
    <xdr:ext cx="534377" cy="259045"/>
    <xdr:sp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9372111" y="16368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7846</xdr:rowOff>
    </xdr:from>
    <xdr:to>
      <xdr:col>45</xdr:col>
      <xdr:colOff>177800</xdr:colOff>
      <xdr:row>98</xdr:row>
      <xdr:rowOff>41010</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flipV="1">
          <a:off x="7861300" y="16809946"/>
          <a:ext cx="889000" cy="33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86418</xdr:rowOff>
    </xdr:from>
    <xdr:to>
      <xdr:col>46</xdr:col>
      <xdr:colOff>38100</xdr:colOff>
      <xdr:row>97</xdr:row>
      <xdr:rowOff>16568</xdr:rowOff>
    </xdr:to>
    <xdr:sp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8699500" y="16545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33095</xdr:rowOff>
    </xdr:from>
    <xdr:ext cx="534377" cy="259045"/>
    <xdr:sp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8483111" y="16320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78093</xdr:rowOff>
    </xdr:from>
    <xdr:to>
      <xdr:col>41</xdr:col>
      <xdr:colOff>50800</xdr:colOff>
      <xdr:row>98</xdr:row>
      <xdr:rowOff>41010</xdr:rowOff>
    </xdr:to>
    <xdr:cxnSp macro="">
      <xdr:nvCxnSpPr>
        <xdr:cNvPr id="474" name="直線コネクタ 473">
          <a:extLst>
            <a:ext uri="{FF2B5EF4-FFF2-40B4-BE49-F238E27FC236}">
              <a16:creationId xmlns:a16="http://schemas.microsoft.com/office/drawing/2014/main" id="{00000000-0008-0000-0600-0000DA010000}"/>
            </a:ext>
          </a:extLst>
        </xdr:cNvPr>
        <xdr:cNvCxnSpPr/>
      </xdr:nvCxnSpPr>
      <xdr:spPr>
        <a:xfrm>
          <a:off x="6972300" y="16537293"/>
          <a:ext cx="889000" cy="305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83609</xdr:rowOff>
    </xdr:from>
    <xdr:to>
      <xdr:col>41</xdr:col>
      <xdr:colOff>101600</xdr:colOff>
      <xdr:row>97</xdr:row>
      <xdr:rowOff>13759</xdr:rowOff>
    </xdr:to>
    <xdr:sp textlink="">
      <xdr:nvSpPr>
        <xdr:cNvPr id="475" name="フローチャート: 判断 474">
          <a:extLst>
            <a:ext uri="{FF2B5EF4-FFF2-40B4-BE49-F238E27FC236}">
              <a16:creationId xmlns:a16="http://schemas.microsoft.com/office/drawing/2014/main" id="{00000000-0008-0000-0600-0000DB010000}"/>
            </a:ext>
          </a:extLst>
        </xdr:cNvPr>
        <xdr:cNvSpPr/>
      </xdr:nvSpPr>
      <xdr:spPr>
        <a:xfrm>
          <a:off x="7810500" y="16542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30286</xdr:rowOff>
    </xdr:from>
    <xdr:ext cx="534377" cy="259045"/>
    <xdr:sp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7594111" y="16318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7420</xdr:rowOff>
    </xdr:from>
    <xdr:to>
      <xdr:col>36</xdr:col>
      <xdr:colOff>165100</xdr:colOff>
      <xdr:row>97</xdr:row>
      <xdr:rowOff>109020</xdr:rowOff>
    </xdr:to>
    <xdr:sp textlink="">
      <xdr:nvSpPr>
        <xdr:cNvPr id="477" name="フローチャート: 判断 476">
          <a:extLst>
            <a:ext uri="{FF2B5EF4-FFF2-40B4-BE49-F238E27FC236}">
              <a16:creationId xmlns:a16="http://schemas.microsoft.com/office/drawing/2014/main" id="{00000000-0008-0000-0600-0000DD010000}"/>
            </a:ext>
          </a:extLst>
        </xdr:cNvPr>
        <xdr:cNvSpPr/>
      </xdr:nvSpPr>
      <xdr:spPr>
        <a:xfrm>
          <a:off x="6921500" y="16638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100147</xdr:rowOff>
    </xdr:from>
    <xdr:ext cx="534377" cy="259045"/>
    <xdr:sp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6705111" y="16730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120937</xdr:rowOff>
    </xdr:from>
    <xdr:to>
      <xdr:col>55</xdr:col>
      <xdr:colOff>50800</xdr:colOff>
      <xdr:row>98</xdr:row>
      <xdr:rowOff>51087</xdr:rowOff>
    </xdr:to>
    <xdr:sp textlink="">
      <xdr:nvSpPr>
        <xdr:cNvPr id="484" name="楕円 483">
          <a:extLst>
            <a:ext uri="{FF2B5EF4-FFF2-40B4-BE49-F238E27FC236}">
              <a16:creationId xmlns:a16="http://schemas.microsoft.com/office/drawing/2014/main" id="{00000000-0008-0000-0600-0000E4010000}"/>
            </a:ext>
          </a:extLst>
        </xdr:cNvPr>
        <xdr:cNvSpPr/>
      </xdr:nvSpPr>
      <xdr:spPr>
        <a:xfrm>
          <a:off x="10426700" y="16751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99364</xdr:rowOff>
    </xdr:from>
    <xdr:ext cx="534377" cy="259045"/>
    <xdr:sp textlink="">
      <xdr:nvSpPr>
        <xdr:cNvPr id="485" name="普通建設事業費 （ うち更新整備　）該当値テキスト">
          <a:extLst>
            <a:ext uri="{FF2B5EF4-FFF2-40B4-BE49-F238E27FC236}">
              <a16:creationId xmlns:a16="http://schemas.microsoft.com/office/drawing/2014/main" id="{00000000-0008-0000-0600-0000E5010000}"/>
            </a:ext>
          </a:extLst>
        </xdr:cNvPr>
        <xdr:cNvSpPr txBox="1"/>
      </xdr:nvSpPr>
      <xdr:spPr>
        <a:xfrm>
          <a:off x="10528300" y="16730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3060</xdr:rowOff>
    </xdr:from>
    <xdr:to>
      <xdr:col>50</xdr:col>
      <xdr:colOff>165100</xdr:colOff>
      <xdr:row>98</xdr:row>
      <xdr:rowOff>104660</xdr:rowOff>
    </xdr:to>
    <xdr:sp textlink="">
      <xdr:nvSpPr>
        <xdr:cNvPr id="486" name="楕円 485">
          <a:extLst>
            <a:ext uri="{FF2B5EF4-FFF2-40B4-BE49-F238E27FC236}">
              <a16:creationId xmlns:a16="http://schemas.microsoft.com/office/drawing/2014/main" id="{00000000-0008-0000-0600-0000E6010000}"/>
            </a:ext>
          </a:extLst>
        </xdr:cNvPr>
        <xdr:cNvSpPr/>
      </xdr:nvSpPr>
      <xdr:spPr>
        <a:xfrm>
          <a:off x="9588500" y="16805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95787</xdr:rowOff>
    </xdr:from>
    <xdr:ext cx="534377" cy="259045"/>
    <xdr:sp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9372111" y="16897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128496</xdr:rowOff>
    </xdr:from>
    <xdr:to>
      <xdr:col>46</xdr:col>
      <xdr:colOff>38100</xdr:colOff>
      <xdr:row>98</xdr:row>
      <xdr:rowOff>58646</xdr:rowOff>
    </xdr:to>
    <xdr:sp textlink="">
      <xdr:nvSpPr>
        <xdr:cNvPr id="488" name="楕円 487">
          <a:extLst>
            <a:ext uri="{FF2B5EF4-FFF2-40B4-BE49-F238E27FC236}">
              <a16:creationId xmlns:a16="http://schemas.microsoft.com/office/drawing/2014/main" id="{00000000-0008-0000-0600-0000E8010000}"/>
            </a:ext>
          </a:extLst>
        </xdr:cNvPr>
        <xdr:cNvSpPr/>
      </xdr:nvSpPr>
      <xdr:spPr>
        <a:xfrm>
          <a:off x="8699500" y="16759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49773</xdr:rowOff>
    </xdr:from>
    <xdr:ext cx="534377" cy="259045"/>
    <xdr:sp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8483111" y="16851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161660</xdr:rowOff>
    </xdr:from>
    <xdr:to>
      <xdr:col>41</xdr:col>
      <xdr:colOff>101600</xdr:colOff>
      <xdr:row>98</xdr:row>
      <xdr:rowOff>91810</xdr:rowOff>
    </xdr:to>
    <xdr:sp textlink="">
      <xdr:nvSpPr>
        <xdr:cNvPr id="490" name="楕円 489">
          <a:extLst>
            <a:ext uri="{FF2B5EF4-FFF2-40B4-BE49-F238E27FC236}">
              <a16:creationId xmlns:a16="http://schemas.microsoft.com/office/drawing/2014/main" id="{00000000-0008-0000-0600-0000EA010000}"/>
            </a:ext>
          </a:extLst>
        </xdr:cNvPr>
        <xdr:cNvSpPr/>
      </xdr:nvSpPr>
      <xdr:spPr>
        <a:xfrm>
          <a:off x="7810500" y="16792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82937</xdr:rowOff>
    </xdr:from>
    <xdr:ext cx="534377" cy="259045"/>
    <xdr:sp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7594111" y="16885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27293</xdr:rowOff>
    </xdr:from>
    <xdr:to>
      <xdr:col>36</xdr:col>
      <xdr:colOff>165100</xdr:colOff>
      <xdr:row>96</xdr:row>
      <xdr:rowOff>128893</xdr:rowOff>
    </xdr:to>
    <xdr:sp textlink="">
      <xdr:nvSpPr>
        <xdr:cNvPr id="492" name="楕円 491">
          <a:extLst>
            <a:ext uri="{FF2B5EF4-FFF2-40B4-BE49-F238E27FC236}">
              <a16:creationId xmlns:a16="http://schemas.microsoft.com/office/drawing/2014/main" id="{00000000-0008-0000-0600-0000EC010000}"/>
            </a:ext>
          </a:extLst>
        </xdr:cNvPr>
        <xdr:cNvSpPr/>
      </xdr:nvSpPr>
      <xdr:spPr>
        <a:xfrm>
          <a:off x="6921500" y="16486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145420</xdr:rowOff>
    </xdr:from>
    <xdr:ext cx="534377" cy="259045"/>
    <xdr:sp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6705111" y="16261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textlink="">
      <xdr:nvSpPr>
        <xdr:cNvPr id="494" name="正方形/長方形 493">
          <a:extLst>
            <a:ext uri="{FF2B5EF4-FFF2-40B4-BE49-F238E27FC236}">
              <a16:creationId xmlns:a16="http://schemas.microsoft.com/office/drawing/2014/main" id="{00000000-0008-0000-0600-0000EE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textlink="">
      <xdr:nvSpPr>
        <xdr:cNvPr id="495" name="正方形/長方形 494">
          <a:extLst>
            <a:ext uri="{FF2B5EF4-FFF2-40B4-BE49-F238E27FC236}">
              <a16:creationId xmlns:a16="http://schemas.microsoft.com/office/drawing/2014/main" id="{00000000-0008-0000-0600-0000EF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textlink="">
      <xdr:nvSpPr>
        <xdr:cNvPr id="496" name="正方形/長方形 495">
          <a:extLst>
            <a:ext uri="{FF2B5EF4-FFF2-40B4-BE49-F238E27FC236}">
              <a16:creationId xmlns:a16="http://schemas.microsoft.com/office/drawing/2014/main" id="{00000000-0008-0000-0600-0000F0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textlink="">
      <xdr:nvSpPr>
        <xdr:cNvPr id="497" name="正方形/長方形 496">
          <a:extLst>
            <a:ext uri="{FF2B5EF4-FFF2-40B4-BE49-F238E27FC236}">
              <a16:creationId xmlns:a16="http://schemas.microsoft.com/office/drawing/2014/main" id="{00000000-0008-0000-0600-0000F1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textlink="">
      <xdr:nvSpPr>
        <xdr:cNvPr id="498" name="正方形/長方形 497">
          <a:extLst>
            <a:ext uri="{FF2B5EF4-FFF2-40B4-BE49-F238E27FC236}">
              <a16:creationId xmlns:a16="http://schemas.microsoft.com/office/drawing/2014/main" id="{00000000-0008-0000-0600-0000F2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textlink="">
      <xdr:nvSpPr>
        <xdr:cNvPr id="499" name="正方形/長方形 498">
          <a:extLst>
            <a:ext uri="{FF2B5EF4-FFF2-40B4-BE49-F238E27FC236}">
              <a16:creationId xmlns:a16="http://schemas.microsoft.com/office/drawing/2014/main" id="{00000000-0008-0000-0600-0000F3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26</xdr:row>
      <xdr:rowOff>88900</xdr:rowOff>
    </xdr:from>
    <xdr:to>
      <xdr:col>85</xdr:col>
      <xdr:colOff>63500</xdr:colOff>
      <xdr:row>28</xdr:row>
      <xdr:rowOff>0</xdr:rowOff>
    </xdr:to>
    <xdr:sp textlink="">
      <xdr:nvSpPr>
        <xdr:cNvPr id="500" name="正方形/長方形 499">
          <a:extLst>
            <a:ext uri="{FF2B5EF4-FFF2-40B4-BE49-F238E27FC236}">
              <a16:creationId xmlns:a16="http://schemas.microsoft.com/office/drawing/2014/main" id="{00000000-0008-0000-0600-0000F4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textlink="">
      <xdr:nvSpPr>
        <xdr:cNvPr id="501" name="正方形/長方形 500">
          <a:extLst>
            <a:ext uri="{FF2B5EF4-FFF2-40B4-BE49-F238E27FC236}">
              <a16:creationId xmlns:a16="http://schemas.microsoft.com/office/drawing/2014/main" id="{00000000-0008-0000-0600-0000F5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textlink="">
      <xdr:nvSpPr>
        <xdr:cNvPr id="518" name="災害復旧事業費グラフ枠">
          <a:extLst>
            <a:ext uri="{FF2B5EF4-FFF2-40B4-BE49-F238E27FC236}">
              <a16:creationId xmlns:a16="http://schemas.microsoft.com/office/drawing/2014/main" id="{00000000-0008-0000-0600-000006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9839</xdr:rowOff>
    </xdr:from>
    <xdr:to>
      <xdr:col>85</xdr:col>
      <xdr:colOff>126364</xdr:colOff>
      <xdr:row>39</xdr:row>
      <xdr:rowOff>98878</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flipV="1">
          <a:off x="16317595" y="5324789"/>
          <a:ext cx="1269" cy="14606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124995</xdr:rowOff>
    </xdr:from>
    <xdr:ext cx="249299" cy="259045"/>
    <xdr:sp textlink="">
      <xdr:nvSpPr>
        <xdr:cNvPr id="520" name="災害復旧事業費最小値テキスト">
          <a:extLst>
            <a:ext uri="{FF2B5EF4-FFF2-40B4-BE49-F238E27FC236}">
              <a16:creationId xmlns:a16="http://schemas.microsoft.com/office/drawing/2014/main" id="{00000000-0008-0000-0600-000008020000}"/>
            </a:ext>
          </a:extLst>
        </xdr:cNvPr>
        <xdr:cNvSpPr txBox="1"/>
      </xdr:nvSpPr>
      <xdr:spPr>
        <a:xfrm>
          <a:off x="16370300" y="681154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127966</xdr:rowOff>
    </xdr:from>
    <xdr:ext cx="534377" cy="259045"/>
    <xdr:sp textlink="">
      <xdr:nvSpPr>
        <xdr:cNvPr id="522" name="災害復旧事業費最大値テキスト">
          <a:extLst>
            <a:ext uri="{FF2B5EF4-FFF2-40B4-BE49-F238E27FC236}">
              <a16:creationId xmlns:a16="http://schemas.microsoft.com/office/drawing/2014/main" id="{00000000-0008-0000-0600-00000A020000}"/>
            </a:ext>
          </a:extLst>
        </xdr:cNvPr>
        <xdr:cNvSpPr txBox="1"/>
      </xdr:nvSpPr>
      <xdr:spPr>
        <a:xfrm>
          <a:off x="16370300" y="5100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9839</xdr:rowOff>
    </xdr:from>
    <xdr:to>
      <xdr:col>86</xdr:col>
      <xdr:colOff>25400</xdr:colOff>
      <xdr:row>31</xdr:row>
      <xdr:rowOff>9839</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6230600" y="5324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18444</xdr:rowOff>
    </xdr:from>
    <xdr:to>
      <xdr:col>85</xdr:col>
      <xdr:colOff>127000</xdr:colOff>
      <xdr:row>39</xdr:row>
      <xdr:rowOff>98437</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flipV="1">
          <a:off x="15481300" y="6704994"/>
          <a:ext cx="838200" cy="79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169446</xdr:rowOff>
    </xdr:from>
    <xdr:ext cx="469744" cy="259045"/>
    <xdr:sp textlink="">
      <xdr:nvSpPr>
        <xdr:cNvPr id="525" name="災害復旧事業費平均値テキスト">
          <a:extLst>
            <a:ext uri="{FF2B5EF4-FFF2-40B4-BE49-F238E27FC236}">
              <a16:creationId xmlns:a16="http://schemas.microsoft.com/office/drawing/2014/main" id="{00000000-0008-0000-0600-00000D020000}"/>
            </a:ext>
          </a:extLst>
        </xdr:cNvPr>
        <xdr:cNvSpPr txBox="1"/>
      </xdr:nvSpPr>
      <xdr:spPr>
        <a:xfrm>
          <a:off x="16370300" y="668454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19569</xdr:rowOff>
    </xdr:from>
    <xdr:to>
      <xdr:col>85</xdr:col>
      <xdr:colOff>177800</xdr:colOff>
      <xdr:row>39</xdr:row>
      <xdr:rowOff>121169</xdr:rowOff>
    </xdr:to>
    <xdr:sp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6268700" y="6706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98095</xdr:rowOff>
    </xdr:from>
    <xdr:to>
      <xdr:col>81</xdr:col>
      <xdr:colOff>50800</xdr:colOff>
      <xdr:row>39</xdr:row>
      <xdr:rowOff>98437</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a:off x="14592300" y="6784645"/>
          <a:ext cx="889000" cy="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39</xdr:row>
      <xdr:rowOff>11895</xdr:rowOff>
    </xdr:from>
    <xdr:to>
      <xdr:col>81</xdr:col>
      <xdr:colOff>101600</xdr:colOff>
      <xdr:row>39</xdr:row>
      <xdr:rowOff>113495</xdr:rowOff>
    </xdr:to>
    <xdr:sp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5430500" y="669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130022</xdr:rowOff>
    </xdr:from>
    <xdr:ext cx="469744" cy="259045"/>
    <xdr:sp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5246428" y="6473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69879</xdr:rowOff>
    </xdr:from>
    <xdr:to>
      <xdr:col>76</xdr:col>
      <xdr:colOff>114300</xdr:colOff>
      <xdr:row>39</xdr:row>
      <xdr:rowOff>98095</xdr:rowOff>
    </xdr:to>
    <xdr:cxnSp macro="">
      <xdr:nvCxnSpPr>
        <xdr:cNvPr id="530" name="直線コネクタ 529">
          <a:extLst>
            <a:ext uri="{FF2B5EF4-FFF2-40B4-BE49-F238E27FC236}">
              <a16:creationId xmlns:a16="http://schemas.microsoft.com/office/drawing/2014/main" id="{00000000-0008-0000-0600-000012020000}"/>
            </a:ext>
          </a:extLst>
        </xdr:cNvPr>
        <xdr:cNvCxnSpPr/>
      </xdr:nvCxnSpPr>
      <xdr:spPr>
        <a:xfrm>
          <a:off x="13703300" y="6756429"/>
          <a:ext cx="889000" cy="28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21071</xdr:rowOff>
    </xdr:from>
    <xdr:to>
      <xdr:col>76</xdr:col>
      <xdr:colOff>165100</xdr:colOff>
      <xdr:row>39</xdr:row>
      <xdr:rowOff>122671</xdr:rowOff>
    </xdr:to>
    <xdr:sp textlink="">
      <xdr:nvSpPr>
        <xdr:cNvPr id="531" name="フローチャート: 判断 530">
          <a:extLst>
            <a:ext uri="{FF2B5EF4-FFF2-40B4-BE49-F238E27FC236}">
              <a16:creationId xmlns:a16="http://schemas.microsoft.com/office/drawing/2014/main" id="{00000000-0008-0000-0600-000013020000}"/>
            </a:ext>
          </a:extLst>
        </xdr:cNvPr>
        <xdr:cNvSpPr/>
      </xdr:nvSpPr>
      <xdr:spPr>
        <a:xfrm>
          <a:off x="14541500" y="6707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139198</xdr:rowOff>
    </xdr:from>
    <xdr:ext cx="469744" cy="259045"/>
    <xdr:sp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4357428" y="6482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69879</xdr:rowOff>
    </xdr:from>
    <xdr:to>
      <xdr:col>71</xdr:col>
      <xdr:colOff>177800</xdr:colOff>
      <xdr:row>39</xdr:row>
      <xdr:rowOff>73929</xdr:rowOff>
    </xdr:to>
    <xdr:cxnSp macro="">
      <xdr:nvCxnSpPr>
        <xdr:cNvPr id="533" name="直線コネクタ 532">
          <a:extLst>
            <a:ext uri="{FF2B5EF4-FFF2-40B4-BE49-F238E27FC236}">
              <a16:creationId xmlns:a16="http://schemas.microsoft.com/office/drawing/2014/main" id="{00000000-0008-0000-0600-000015020000}"/>
            </a:ext>
          </a:extLst>
        </xdr:cNvPr>
        <xdr:cNvCxnSpPr/>
      </xdr:nvCxnSpPr>
      <xdr:spPr>
        <a:xfrm flipV="1">
          <a:off x="12814300" y="6756429"/>
          <a:ext cx="889000" cy="4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15013</xdr:rowOff>
    </xdr:from>
    <xdr:to>
      <xdr:col>72</xdr:col>
      <xdr:colOff>38100</xdr:colOff>
      <xdr:row>39</xdr:row>
      <xdr:rowOff>116613</xdr:rowOff>
    </xdr:to>
    <xdr:sp textlink="">
      <xdr:nvSpPr>
        <xdr:cNvPr id="534" name="フローチャート: 判断 533">
          <a:extLst>
            <a:ext uri="{FF2B5EF4-FFF2-40B4-BE49-F238E27FC236}">
              <a16:creationId xmlns:a16="http://schemas.microsoft.com/office/drawing/2014/main" id="{00000000-0008-0000-0600-000016020000}"/>
            </a:ext>
          </a:extLst>
        </xdr:cNvPr>
        <xdr:cNvSpPr/>
      </xdr:nvSpPr>
      <xdr:spPr>
        <a:xfrm>
          <a:off x="13652500" y="6701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133140</xdr:rowOff>
    </xdr:from>
    <xdr:ext cx="469744" cy="259045"/>
    <xdr:sp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3468428" y="6476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23684</xdr:rowOff>
    </xdr:from>
    <xdr:to>
      <xdr:col>67</xdr:col>
      <xdr:colOff>101600</xdr:colOff>
      <xdr:row>39</xdr:row>
      <xdr:rowOff>125284</xdr:rowOff>
    </xdr:to>
    <xdr:sp textlink="">
      <xdr:nvSpPr>
        <xdr:cNvPr id="536" name="フローチャート: 判断 535">
          <a:extLst>
            <a:ext uri="{FF2B5EF4-FFF2-40B4-BE49-F238E27FC236}">
              <a16:creationId xmlns:a16="http://schemas.microsoft.com/office/drawing/2014/main" id="{00000000-0008-0000-0600-000018020000}"/>
            </a:ext>
          </a:extLst>
        </xdr:cNvPr>
        <xdr:cNvSpPr/>
      </xdr:nvSpPr>
      <xdr:spPr>
        <a:xfrm>
          <a:off x="12763500" y="6710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116411</xdr:rowOff>
    </xdr:from>
    <xdr:ext cx="469744" cy="259045"/>
    <xdr:sp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2579428" y="6802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139094</xdr:rowOff>
    </xdr:from>
    <xdr:to>
      <xdr:col>85</xdr:col>
      <xdr:colOff>177800</xdr:colOff>
      <xdr:row>39</xdr:row>
      <xdr:rowOff>69244</xdr:rowOff>
    </xdr:to>
    <xdr:sp textlink="">
      <xdr:nvSpPr>
        <xdr:cNvPr id="543" name="楕円 542">
          <a:extLst>
            <a:ext uri="{FF2B5EF4-FFF2-40B4-BE49-F238E27FC236}">
              <a16:creationId xmlns:a16="http://schemas.microsoft.com/office/drawing/2014/main" id="{00000000-0008-0000-0600-00001F020000}"/>
            </a:ext>
          </a:extLst>
        </xdr:cNvPr>
        <xdr:cNvSpPr/>
      </xdr:nvSpPr>
      <xdr:spPr>
        <a:xfrm>
          <a:off x="16268700" y="6654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98471</xdr:rowOff>
    </xdr:from>
    <xdr:ext cx="469744" cy="259045"/>
    <xdr:sp textlink="">
      <xdr:nvSpPr>
        <xdr:cNvPr id="544" name="災害復旧事業費該当値テキスト">
          <a:extLst>
            <a:ext uri="{FF2B5EF4-FFF2-40B4-BE49-F238E27FC236}">
              <a16:creationId xmlns:a16="http://schemas.microsoft.com/office/drawing/2014/main" id="{00000000-0008-0000-0600-000020020000}"/>
            </a:ext>
          </a:extLst>
        </xdr:cNvPr>
        <xdr:cNvSpPr txBox="1"/>
      </xdr:nvSpPr>
      <xdr:spPr>
        <a:xfrm>
          <a:off x="16370300" y="6442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47637</xdr:rowOff>
    </xdr:from>
    <xdr:to>
      <xdr:col>81</xdr:col>
      <xdr:colOff>101600</xdr:colOff>
      <xdr:row>39</xdr:row>
      <xdr:rowOff>149237</xdr:rowOff>
    </xdr:to>
    <xdr:sp textlink="">
      <xdr:nvSpPr>
        <xdr:cNvPr id="545" name="楕円 544">
          <a:extLst>
            <a:ext uri="{FF2B5EF4-FFF2-40B4-BE49-F238E27FC236}">
              <a16:creationId xmlns:a16="http://schemas.microsoft.com/office/drawing/2014/main" id="{00000000-0008-0000-0600-000021020000}"/>
            </a:ext>
          </a:extLst>
        </xdr:cNvPr>
        <xdr:cNvSpPr/>
      </xdr:nvSpPr>
      <xdr:spPr>
        <a:xfrm>
          <a:off x="15430500" y="6734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39</xdr:row>
      <xdr:rowOff>140364</xdr:rowOff>
    </xdr:from>
    <xdr:ext cx="313932" cy="259045"/>
    <xdr:sp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5324333" y="682691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47295</xdr:rowOff>
    </xdr:from>
    <xdr:to>
      <xdr:col>76</xdr:col>
      <xdr:colOff>165100</xdr:colOff>
      <xdr:row>39</xdr:row>
      <xdr:rowOff>148895</xdr:rowOff>
    </xdr:to>
    <xdr:sp textlink="">
      <xdr:nvSpPr>
        <xdr:cNvPr id="547" name="楕円 546">
          <a:extLst>
            <a:ext uri="{FF2B5EF4-FFF2-40B4-BE49-F238E27FC236}">
              <a16:creationId xmlns:a16="http://schemas.microsoft.com/office/drawing/2014/main" id="{00000000-0008-0000-0600-000023020000}"/>
            </a:ext>
          </a:extLst>
        </xdr:cNvPr>
        <xdr:cNvSpPr/>
      </xdr:nvSpPr>
      <xdr:spPr>
        <a:xfrm>
          <a:off x="14541500" y="6733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39</xdr:row>
      <xdr:rowOff>140022</xdr:rowOff>
    </xdr:from>
    <xdr:ext cx="313932" cy="259045"/>
    <xdr:sp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4435333" y="682657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19079</xdr:rowOff>
    </xdr:from>
    <xdr:to>
      <xdr:col>72</xdr:col>
      <xdr:colOff>38100</xdr:colOff>
      <xdr:row>39</xdr:row>
      <xdr:rowOff>120679</xdr:rowOff>
    </xdr:to>
    <xdr:sp textlink="">
      <xdr:nvSpPr>
        <xdr:cNvPr id="549" name="楕円 548">
          <a:extLst>
            <a:ext uri="{FF2B5EF4-FFF2-40B4-BE49-F238E27FC236}">
              <a16:creationId xmlns:a16="http://schemas.microsoft.com/office/drawing/2014/main" id="{00000000-0008-0000-0600-000025020000}"/>
            </a:ext>
          </a:extLst>
        </xdr:cNvPr>
        <xdr:cNvSpPr/>
      </xdr:nvSpPr>
      <xdr:spPr>
        <a:xfrm>
          <a:off x="13652500" y="6705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111806</xdr:rowOff>
    </xdr:from>
    <xdr:ext cx="469744" cy="259045"/>
    <xdr:sp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3468428" y="6798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23129</xdr:rowOff>
    </xdr:from>
    <xdr:to>
      <xdr:col>67</xdr:col>
      <xdr:colOff>101600</xdr:colOff>
      <xdr:row>39</xdr:row>
      <xdr:rowOff>124729</xdr:rowOff>
    </xdr:to>
    <xdr:sp textlink="">
      <xdr:nvSpPr>
        <xdr:cNvPr id="551" name="楕円 550">
          <a:extLst>
            <a:ext uri="{FF2B5EF4-FFF2-40B4-BE49-F238E27FC236}">
              <a16:creationId xmlns:a16="http://schemas.microsoft.com/office/drawing/2014/main" id="{00000000-0008-0000-0600-000027020000}"/>
            </a:ext>
          </a:extLst>
        </xdr:cNvPr>
        <xdr:cNvSpPr/>
      </xdr:nvSpPr>
      <xdr:spPr>
        <a:xfrm>
          <a:off x="12763500" y="6709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141256</xdr:rowOff>
    </xdr:from>
    <xdr:ext cx="469744" cy="259045"/>
    <xdr:sp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2579428" y="64849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textlink="">
      <xdr:nvSpPr>
        <xdr:cNvPr id="553" name="正方形/長方形 552">
          <a:extLst>
            <a:ext uri="{FF2B5EF4-FFF2-40B4-BE49-F238E27FC236}">
              <a16:creationId xmlns:a16="http://schemas.microsoft.com/office/drawing/2014/main" id="{00000000-0008-0000-0600-000029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textlink="">
      <xdr:nvSpPr>
        <xdr:cNvPr id="554" name="正方形/長方形 553">
          <a:extLst>
            <a:ext uri="{FF2B5EF4-FFF2-40B4-BE49-F238E27FC236}">
              <a16:creationId xmlns:a16="http://schemas.microsoft.com/office/drawing/2014/main" id="{00000000-0008-0000-0600-00002A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textlink="">
      <xdr:nvSpPr>
        <xdr:cNvPr id="555" name="正方形/長方形 554">
          <a:extLst>
            <a:ext uri="{FF2B5EF4-FFF2-40B4-BE49-F238E27FC236}">
              <a16:creationId xmlns:a16="http://schemas.microsoft.com/office/drawing/2014/main" id="{00000000-0008-0000-0600-00002B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textlink="">
      <xdr:nvSpPr>
        <xdr:cNvPr id="556" name="正方形/長方形 555">
          <a:extLst>
            <a:ext uri="{FF2B5EF4-FFF2-40B4-BE49-F238E27FC236}">
              <a16:creationId xmlns:a16="http://schemas.microsoft.com/office/drawing/2014/main" id="{00000000-0008-0000-0600-00002C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textlink="">
      <xdr:nvSpPr>
        <xdr:cNvPr id="557" name="正方形/長方形 556">
          <a:extLst>
            <a:ext uri="{FF2B5EF4-FFF2-40B4-BE49-F238E27FC236}">
              <a16:creationId xmlns:a16="http://schemas.microsoft.com/office/drawing/2014/main" id="{00000000-0008-0000-0600-00002D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textlink="">
      <xdr:nvSpPr>
        <xdr:cNvPr id="558" name="正方形/長方形 557">
          <a:extLst>
            <a:ext uri="{FF2B5EF4-FFF2-40B4-BE49-F238E27FC236}">
              <a16:creationId xmlns:a16="http://schemas.microsoft.com/office/drawing/2014/main" id="{00000000-0008-0000-0600-00002E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46</xdr:row>
      <xdr:rowOff>88900</xdr:rowOff>
    </xdr:from>
    <xdr:to>
      <xdr:col>85</xdr:col>
      <xdr:colOff>63500</xdr:colOff>
      <xdr:row>48</xdr:row>
      <xdr:rowOff>0</xdr:rowOff>
    </xdr:to>
    <xdr:sp textlink="">
      <xdr:nvSpPr>
        <xdr:cNvPr id="559" name="正方形/長方形 558">
          <a:extLst>
            <a:ext uri="{FF2B5EF4-FFF2-40B4-BE49-F238E27FC236}">
              <a16:creationId xmlns:a16="http://schemas.microsoft.com/office/drawing/2014/main" id="{00000000-0008-0000-0600-00002F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textlink="">
      <xdr:nvSpPr>
        <xdr:cNvPr id="560" name="正方形/長方形 559">
          <a:extLst>
            <a:ext uri="{FF2B5EF4-FFF2-40B4-BE49-F238E27FC236}">
              <a16:creationId xmlns:a16="http://schemas.microsoft.com/office/drawing/2014/main" id="{00000000-0008-0000-0600-000030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textlink="">
      <xdr:nvSpPr>
        <xdr:cNvPr id="567" name="失業対策事業費グラフ枠">
          <a:extLst>
            <a:ext uri="{FF2B5EF4-FFF2-40B4-BE49-F238E27FC236}">
              <a16:creationId xmlns:a16="http://schemas.microsoft.com/office/drawing/2014/main" id="{00000000-0008-0000-0600-000037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textlink="">
      <xdr:nvSpPr>
        <xdr:cNvPr id="569" name="失業対策事業費最小値テキスト">
          <a:extLst>
            <a:ext uri="{FF2B5EF4-FFF2-40B4-BE49-F238E27FC236}">
              <a16:creationId xmlns:a16="http://schemas.microsoft.com/office/drawing/2014/main" id="{00000000-0008-0000-0600-000039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textlink="">
      <xdr:nvSpPr>
        <xdr:cNvPr id="571" name="失業対策事業費最大値テキスト">
          <a:extLst>
            <a:ext uri="{FF2B5EF4-FFF2-40B4-BE49-F238E27FC236}">
              <a16:creationId xmlns:a16="http://schemas.microsoft.com/office/drawing/2014/main" id="{00000000-0008-0000-0600-00003B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textlink="">
      <xdr:nvSpPr>
        <xdr:cNvPr id="574" name="失業対策事業費平均値テキスト">
          <a:extLst>
            <a:ext uri="{FF2B5EF4-FFF2-40B4-BE49-F238E27FC236}">
              <a16:creationId xmlns:a16="http://schemas.microsoft.com/office/drawing/2014/main" id="{00000000-0008-0000-0600-00003E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9" name="直線コネクタ 578">
          <a:extLst>
            <a:ext uri="{FF2B5EF4-FFF2-40B4-BE49-F238E27FC236}">
              <a16:creationId xmlns:a16="http://schemas.microsoft.com/office/drawing/2014/main" id="{00000000-0008-0000-0600-000043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2" name="直線コネクタ 581">
          <a:extLst>
            <a:ext uri="{FF2B5EF4-FFF2-40B4-BE49-F238E27FC236}">
              <a16:creationId xmlns:a16="http://schemas.microsoft.com/office/drawing/2014/main" id="{00000000-0008-0000-0600-000046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textlink="">
      <xdr:nvSpPr>
        <xdr:cNvPr id="583" name="フローチャート: 判断 582">
          <a:extLst>
            <a:ext uri="{FF2B5EF4-FFF2-40B4-BE49-F238E27FC236}">
              <a16:creationId xmlns:a16="http://schemas.microsoft.com/office/drawing/2014/main" id="{00000000-0008-0000-0600-000047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textlink="">
      <xdr:nvSpPr>
        <xdr:cNvPr id="585" name="フローチャート: 判断 584">
          <a:extLst>
            <a:ext uri="{FF2B5EF4-FFF2-40B4-BE49-F238E27FC236}">
              <a16:creationId xmlns:a16="http://schemas.microsoft.com/office/drawing/2014/main" id="{00000000-0008-0000-0600-000049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textlink="">
      <xdr:nvSpPr>
        <xdr:cNvPr id="592" name="楕円 591">
          <a:extLst>
            <a:ext uri="{FF2B5EF4-FFF2-40B4-BE49-F238E27FC236}">
              <a16:creationId xmlns:a16="http://schemas.microsoft.com/office/drawing/2014/main" id="{00000000-0008-0000-0600-000050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textlink="">
      <xdr:nvSpPr>
        <xdr:cNvPr id="593" name="失業対策事業費該当値テキスト">
          <a:extLst>
            <a:ext uri="{FF2B5EF4-FFF2-40B4-BE49-F238E27FC236}">
              <a16:creationId xmlns:a16="http://schemas.microsoft.com/office/drawing/2014/main" id="{00000000-0008-0000-0600-000051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textlink="">
      <xdr:nvSpPr>
        <xdr:cNvPr id="594" name="楕円 593">
          <a:extLst>
            <a:ext uri="{FF2B5EF4-FFF2-40B4-BE49-F238E27FC236}">
              <a16:creationId xmlns:a16="http://schemas.microsoft.com/office/drawing/2014/main" id="{00000000-0008-0000-0600-000052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textlink="">
      <xdr:nvSpPr>
        <xdr:cNvPr id="596" name="楕円 595">
          <a:extLst>
            <a:ext uri="{FF2B5EF4-FFF2-40B4-BE49-F238E27FC236}">
              <a16:creationId xmlns:a16="http://schemas.microsoft.com/office/drawing/2014/main" id="{00000000-0008-0000-0600-000054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textlink="">
      <xdr:nvSpPr>
        <xdr:cNvPr id="598" name="楕円 597">
          <a:extLst>
            <a:ext uri="{FF2B5EF4-FFF2-40B4-BE49-F238E27FC236}">
              <a16:creationId xmlns:a16="http://schemas.microsoft.com/office/drawing/2014/main" id="{00000000-0008-0000-0600-000056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textlink="">
      <xdr:nvSpPr>
        <xdr:cNvPr id="600" name="楕円 599">
          <a:extLst>
            <a:ext uri="{FF2B5EF4-FFF2-40B4-BE49-F238E27FC236}">
              <a16:creationId xmlns:a16="http://schemas.microsoft.com/office/drawing/2014/main" id="{00000000-0008-0000-0600-000058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textlink="">
      <xdr:nvSpPr>
        <xdr:cNvPr id="602" name="正方形/長方形 601">
          <a:extLst>
            <a:ext uri="{FF2B5EF4-FFF2-40B4-BE49-F238E27FC236}">
              <a16:creationId xmlns:a16="http://schemas.microsoft.com/office/drawing/2014/main" id="{00000000-0008-0000-0600-00005A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textlink="">
      <xdr:nvSpPr>
        <xdr:cNvPr id="603" name="正方形/長方形 602">
          <a:extLst>
            <a:ext uri="{FF2B5EF4-FFF2-40B4-BE49-F238E27FC236}">
              <a16:creationId xmlns:a16="http://schemas.microsoft.com/office/drawing/2014/main" id="{00000000-0008-0000-0600-00005B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textlink="">
      <xdr:nvSpPr>
        <xdr:cNvPr id="604" name="正方形/長方形 603">
          <a:extLst>
            <a:ext uri="{FF2B5EF4-FFF2-40B4-BE49-F238E27FC236}">
              <a16:creationId xmlns:a16="http://schemas.microsoft.com/office/drawing/2014/main" id="{00000000-0008-0000-0600-00005C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textlink="">
      <xdr:nvSpPr>
        <xdr:cNvPr id="605" name="正方形/長方形 604">
          <a:extLst>
            <a:ext uri="{FF2B5EF4-FFF2-40B4-BE49-F238E27FC236}">
              <a16:creationId xmlns:a16="http://schemas.microsoft.com/office/drawing/2014/main" id="{00000000-0008-0000-0600-00005D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textlink="">
      <xdr:nvSpPr>
        <xdr:cNvPr id="606" name="正方形/長方形 605">
          <a:extLst>
            <a:ext uri="{FF2B5EF4-FFF2-40B4-BE49-F238E27FC236}">
              <a16:creationId xmlns:a16="http://schemas.microsoft.com/office/drawing/2014/main" id="{00000000-0008-0000-0600-00005E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textlink="">
      <xdr:nvSpPr>
        <xdr:cNvPr id="607" name="正方形/長方形 606">
          <a:extLst>
            <a:ext uri="{FF2B5EF4-FFF2-40B4-BE49-F238E27FC236}">
              <a16:creationId xmlns:a16="http://schemas.microsoft.com/office/drawing/2014/main" id="{00000000-0008-0000-0600-00005F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66</xdr:row>
      <xdr:rowOff>88900</xdr:rowOff>
    </xdr:from>
    <xdr:to>
      <xdr:col>85</xdr:col>
      <xdr:colOff>63500</xdr:colOff>
      <xdr:row>68</xdr:row>
      <xdr:rowOff>0</xdr:rowOff>
    </xdr:to>
    <xdr:sp textlink="">
      <xdr:nvSpPr>
        <xdr:cNvPr id="608" name="正方形/長方形 607">
          <a:extLst>
            <a:ext uri="{FF2B5EF4-FFF2-40B4-BE49-F238E27FC236}">
              <a16:creationId xmlns:a16="http://schemas.microsoft.com/office/drawing/2014/main" id="{00000000-0008-0000-0600-000060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textlink="">
      <xdr:nvSpPr>
        <xdr:cNvPr id="609" name="正方形/長方形 608">
          <a:extLst>
            <a:ext uri="{FF2B5EF4-FFF2-40B4-BE49-F238E27FC236}">
              <a16:creationId xmlns:a16="http://schemas.microsoft.com/office/drawing/2014/main" id="{00000000-0008-0000-0600-000061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textlink="">
      <xdr:nvSpPr>
        <xdr:cNvPr id="626" name="公債費グラフ枠">
          <a:extLst>
            <a:ext uri="{FF2B5EF4-FFF2-40B4-BE49-F238E27FC236}">
              <a16:creationId xmlns:a16="http://schemas.microsoft.com/office/drawing/2014/main" id="{00000000-0008-0000-0600-000072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109165</xdr:rowOff>
    </xdr:from>
    <xdr:to>
      <xdr:col>85</xdr:col>
      <xdr:colOff>126364</xdr:colOff>
      <xdr:row>78</xdr:row>
      <xdr:rowOff>133038</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flipV="1">
          <a:off x="16317595" y="11939215"/>
          <a:ext cx="1269" cy="15669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136865</xdr:rowOff>
    </xdr:from>
    <xdr:ext cx="469744" cy="259045"/>
    <xdr:sp textlink="">
      <xdr:nvSpPr>
        <xdr:cNvPr id="628" name="公債費最小値テキスト">
          <a:extLst>
            <a:ext uri="{FF2B5EF4-FFF2-40B4-BE49-F238E27FC236}">
              <a16:creationId xmlns:a16="http://schemas.microsoft.com/office/drawing/2014/main" id="{00000000-0008-0000-0600-000074020000}"/>
            </a:ext>
          </a:extLst>
        </xdr:cNvPr>
        <xdr:cNvSpPr txBox="1"/>
      </xdr:nvSpPr>
      <xdr:spPr>
        <a:xfrm>
          <a:off x="16370300" y="13509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133038</xdr:rowOff>
    </xdr:from>
    <xdr:to>
      <xdr:col>86</xdr:col>
      <xdr:colOff>25400</xdr:colOff>
      <xdr:row>78</xdr:row>
      <xdr:rowOff>133038</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a:off x="16230600" y="13506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55842</xdr:rowOff>
    </xdr:from>
    <xdr:ext cx="599010" cy="259045"/>
    <xdr:sp textlink="">
      <xdr:nvSpPr>
        <xdr:cNvPr id="630" name="公債費最大値テキスト">
          <a:extLst>
            <a:ext uri="{FF2B5EF4-FFF2-40B4-BE49-F238E27FC236}">
              <a16:creationId xmlns:a16="http://schemas.microsoft.com/office/drawing/2014/main" id="{00000000-0008-0000-0600-000076020000}"/>
            </a:ext>
          </a:extLst>
        </xdr:cNvPr>
        <xdr:cNvSpPr txBox="1"/>
      </xdr:nvSpPr>
      <xdr:spPr>
        <a:xfrm>
          <a:off x="16370300" y="117144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104,370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109165</xdr:rowOff>
    </xdr:from>
    <xdr:to>
      <xdr:col>86</xdr:col>
      <xdr:colOff>25400</xdr:colOff>
      <xdr:row>69</xdr:row>
      <xdr:rowOff>109165</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6230600" y="11939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115894</xdr:rowOff>
    </xdr:from>
    <xdr:to>
      <xdr:col>85</xdr:col>
      <xdr:colOff>127000</xdr:colOff>
      <xdr:row>76</xdr:row>
      <xdr:rowOff>134099</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flipV="1">
          <a:off x="15481300" y="13146094"/>
          <a:ext cx="838200" cy="18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38021</xdr:rowOff>
    </xdr:from>
    <xdr:ext cx="534377" cy="259045"/>
    <xdr:sp textlink="">
      <xdr:nvSpPr>
        <xdr:cNvPr id="633" name="公債費平均値テキスト">
          <a:extLst>
            <a:ext uri="{FF2B5EF4-FFF2-40B4-BE49-F238E27FC236}">
              <a16:creationId xmlns:a16="http://schemas.microsoft.com/office/drawing/2014/main" id="{00000000-0008-0000-0600-000079020000}"/>
            </a:ext>
          </a:extLst>
        </xdr:cNvPr>
        <xdr:cNvSpPr txBox="1"/>
      </xdr:nvSpPr>
      <xdr:spPr>
        <a:xfrm>
          <a:off x="16370300" y="128967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15143</xdr:rowOff>
    </xdr:from>
    <xdr:to>
      <xdr:col>85</xdr:col>
      <xdr:colOff>177800</xdr:colOff>
      <xdr:row>76</xdr:row>
      <xdr:rowOff>116743</xdr:rowOff>
    </xdr:to>
    <xdr:sp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6268700" y="13045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134099</xdr:rowOff>
    </xdr:from>
    <xdr:to>
      <xdr:col>81</xdr:col>
      <xdr:colOff>50800</xdr:colOff>
      <xdr:row>76</xdr:row>
      <xdr:rowOff>156355</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flipV="1">
          <a:off x="14592300" y="13164299"/>
          <a:ext cx="889000" cy="22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31390</xdr:rowOff>
    </xdr:from>
    <xdr:to>
      <xdr:col>81</xdr:col>
      <xdr:colOff>101600</xdr:colOff>
      <xdr:row>76</xdr:row>
      <xdr:rowOff>132990</xdr:rowOff>
    </xdr:to>
    <xdr:sp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5430500" y="13061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149518</xdr:rowOff>
    </xdr:from>
    <xdr:ext cx="534377" cy="259045"/>
    <xdr:sp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5214111" y="12836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156355</xdr:rowOff>
    </xdr:from>
    <xdr:to>
      <xdr:col>76</xdr:col>
      <xdr:colOff>114300</xdr:colOff>
      <xdr:row>77</xdr:row>
      <xdr:rowOff>744</xdr:rowOff>
    </xdr:to>
    <xdr:cxnSp macro="">
      <xdr:nvCxnSpPr>
        <xdr:cNvPr id="638" name="直線コネクタ 637">
          <a:extLst>
            <a:ext uri="{FF2B5EF4-FFF2-40B4-BE49-F238E27FC236}">
              <a16:creationId xmlns:a16="http://schemas.microsoft.com/office/drawing/2014/main" id="{00000000-0008-0000-0600-00007E020000}"/>
            </a:ext>
          </a:extLst>
        </xdr:cNvPr>
        <xdr:cNvCxnSpPr/>
      </xdr:nvCxnSpPr>
      <xdr:spPr>
        <a:xfrm flipV="1">
          <a:off x="13703300" y="13186555"/>
          <a:ext cx="889000" cy="15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52699</xdr:rowOff>
    </xdr:from>
    <xdr:to>
      <xdr:col>76</xdr:col>
      <xdr:colOff>165100</xdr:colOff>
      <xdr:row>76</xdr:row>
      <xdr:rowOff>154299</xdr:rowOff>
    </xdr:to>
    <xdr:sp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4541500" y="13082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170827</xdr:rowOff>
    </xdr:from>
    <xdr:ext cx="534377" cy="259045"/>
    <xdr:sp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4325111" y="12858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744</xdr:rowOff>
    </xdr:from>
    <xdr:to>
      <xdr:col>71</xdr:col>
      <xdr:colOff>177800</xdr:colOff>
      <xdr:row>77</xdr:row>
      <xdr:rowOff>28715</xdr:rowOff>
    </xdr:to>
    <xdr:cxnSp macro="">
      <xdr:nvCxnSpPr>
        <xdr:cNvPr id="641" name="直線コネクタ 640">
          <a:extLst>
            <a:ext uri="{FF2B5EF4-FFF2-40B4-BE49-F238E27FC236}">
              <a16:creationId xmlns:a16="http://schemas.microsoft.com/office/drawing/2014/main" id="{00000000-0008-0000-0600-000081020000}"/>
            </a:ext>
          </a:extLst>
        </xdr:cNvPr>
        <xdr:cNvCxnSpPr/>
      </xdr:nvCxnSpPr>
      <xdr:spPr>
        <a:xfrm flipV="1">
          <a:off x="12814300" y="13202394"/>
          <a:ext cx="889000" cy="2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45303</xdr:rowOff>
    </xdr:from>
    <xdr:to>
      <xdr:col>72</xdr:col>
      <xdr:colOff>38100</xdr:colOff>
      <xdr:row>76</xdr:row>
      <xdr:rowOff>146903</xdr:rowOff>
    </xdr:to>
    <xdr:sp textlink="">
      <xdr:nvSpPr>
        <xdr:cNvPr id="642" name="フローチャート: 判断 641">
          <a:extLst>
            <a:ext uri="{FF2B5EF4-FFF2-40B4-BE49-F238E27FC236}">
              <a16:creationId xmlns:a16="http://schemas.microsoft.com/office/drawing/2014/main" id="{00000000-0008-0000-0600-000082020000}"/>
            </a:ext>
          </a:extLst>
        </xdr:cNvPr>
        <xdr:cNvSpPr/>
      </xdr:nvSpPr>
      <xdr:spPr>
        <a:xfrm>
          <a:off x="13652500" y="13075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163430</xdr:rowOff>
    </xdr:from>
    <xdr:ext cx="534377" cy="259045"/>
    <xdr:sp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3436111" y="12850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37776</xdr:rowOff>
    </xdr:from>
    <xdr:to>
      <xdr:col>67</xdr:col>
      <xdr:colOff>101600</xdr:colOff>
      <xdr:row>76</xdr:row>
      <xdr:rowOff>139376</xdr:rowOff>
    </xdr:to>
    <xdr:sp textlink="">
      <xdr:nvSpPr>
        <xdr:cNvPr id="644" name="フローチャート: 判断 643">
          <a:extLst>
            <a:ext uri="{FF2B5EF4-FFF2-40B4-BE49-F238E27FC236}">
              <a16:creationId xmlns:a16="http://schemas.microsoft.com/office/drawing/2014/main" id="{00000000-0008-0000-0600-000084020000}"/>
            </a:ext>
          </a:extLst>
        </xdr:cNvPr>
        <xdr:cNvSpPr/>
      </xdr:nvSpPr>
      <xdr:spPr>
        <a:xfrm>
          <a:off x="12763500" y="13067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155902</xdr:rowOff>
    </xdr:from>
    <xdr:ext cx="534377" cy="259045"/>
    <xdr:sp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2547111" y="12843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65094</xdr:rowOff>
    </xdr:from>
    <xdr:to>
      <xdr:col>85</xdr:col>
      <xdr:colOff>177800</xdr:colOff>
      <xdr:row>76</xdr:row>
      <xdr:rowOff>166694</xdr:rowOff>
    </xdr:to>
    <xdr:sp textlink="">
      <xdr:nvSpPr>
        <xdr:cNvPr id="651" name="楕円 650">
          <a:extLst>
            <a:ext uri="{FF2B5EF4-FFF2-40B4-BE49-F238E27FC236}">
              <a16:creationId xmlns:a16="http://schemas.microsoft.com/office/drawing/2014/main" id="{00000000-0008-0000-0600-00008B020000}"/>
            </a:ext>
          </a:extLst>
        </xdr:cNvPr>
        <xdr:cNvSpPr/>
      </xdr:nvSpPr>
      <xdr:spPr>
        <a:xfrm>
          <a:off x="16268700" y="13095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43521</xdr:rowOff>
    </xdr:from>
    <xdr:ext cx="534377" cy="259045"/>
    <xdr:sp textlink="">
      <xdr:nvSpPr>
        <xdr:cNvPr id="652" name="公債費該当値テキスト">
          <a:extLst>
            <a:ext uri="{FF2B5EF4-FFF2-40B4-BE49-F238E27FC236}">
              <a16:creationId xmlns:a16="http://schemas.microsoft.com/office/drawing/2014/main" id="{00000000-0008-0000-0600-00008C020000}"/>
            </a:ext>
          </a:extLst>
        </xdr:cNvPr>
        <xdr:cNvSpPr txBox="1"/>
      </xdr:nvSpPr>
      <xdr:spPr>
        <a:xfrm>
          <a:off x="16370300" y="13073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83299</xdr:rowOff>
    </xdr:from>
    <xdr:to>
      <xdr:col>81</xdr:col>
      <xdr:colOff>101600</xdr:colOff>
      <xdr:row>77</xdr:row>
      <xdr:rowOff>13449</xdr:rowOff>
    </xdr:to>
    <xdr:sp textlink="">
      <xdr:nvSpPr>
        <xdr:cNvPr id="653" name="楕円 652">
          <a:extLst>
            <a:ext uri="{FF2B5EF4-FFF2-40B4-BE49-F238E27FC236}">
              <a16:creationId xmlns:a16="http://schemas.microsoft.com/office/drawing/2014/main" id="{00000000-0008-0000-0600-00008D020000}"/>
            </a:ext>
          </a:extLst>
        </xdr:cNvPr>
        <xdr:cNvSpPr/>
      </xdr:nvSpPr>
      <xdr:spPr>
        <a:xfrm>
          <a:off x="15430500" y="13113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4576</xdr:rowOff>
    </xdr:from>
    <xdr:ext cx="534377" cy="259045"/>
    <xdr:sp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5214111" y="13206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105555</xdr:rowOff>
    </xdr:from>
    <xdr:to>
      <xdr:col>76</xdr:col>
      <xdr:colOff>165100</xdr:colOff>
      <xdr:row>77</xdr:row>
      <xdr:rowOff>35705</xdr:rowOff>
    </xdr:to>
    <xdr:sp textlink="">
      <xdr:nvSpPr>
        <xdr:cNvPr id="655" name="楕円 654">
          <a:extLst>
            <a:ext uri="{FF2B5EF4-FFF2-40B4-BE49-F238E27FC236}">
              <a16:creationId xmlns:a16="http://schemas.microsoft.com/office/drawing/2014/main" id="{00000000-0008-0000-0600-00008F020000}"/>
            </a:ext>
          </a:extLst>
        </xdr:cNvPr>
        <xdr:cNvSpPr/>
      </xdr:nvSpPr>
      <xdr:spPr>
        <a:xfrm>
          <a:off x="14541500" y="13135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26832</xdr:rowOff>
    </xdr:from>
    <xdr:ext cx="534377" cy="259045"/>
    <xdr:sp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4325111" y="13228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121394</xdr:rowOff>
    </xdr:from>
    <xdr:to>
      <xdr:col>72</xdr:col>
      <xdr:colOff>38100</xdr:colOff>
      <xdr:row>77</xdr:row>
      <xdr:rowOff>51544</xdr:rowOff>
    </xdr:to>
    <xdr:sp textlink="">
      <xdr:nvSpPr>
        <xdr:cNvPr id="657" name="楕円 656">
          <a:extLst>
            <a:ext uri="{FF2B5EF4-FFF2-40B4-BE49-F238E27FC236}">
              <a16:creationId xmlns:a16="http://schemas.microsoft.com/office/drawing/2014/main" id="{00000000-0008-0000-0600-000091020000}"/>
            </a:ext>
          </a:extLst>
        </xdr:cNvPr>
        <xdr:cNvSpPr/>
      </xdr:nvSpPr>
      <xdr:spPr>
        <a:xfrm>
          <a:off x="13652500" y="13151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42671</xdr:rowOff>
    </xdr:from>
    <xdr:ext cx="534377" cy="259045"/>
    <xdr:sp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3436111" y="13244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149365</xdr:rowOff>
    </xdr:from>
    <xdr:to>
      <xdr:col>67</xdr:col>
      <xdr:colOff>101600</xdr:colOff>
      <xdr:row>77</xdr:row>
      <xdr:rowOff>79515</xdr:rowOff>
    </xdr:to>
    <xdr:sp textlink="">
      <xdr:nvSpPr>
        <xdr:cNvPr id="659" name="楕円 658">
          <a:extLst>
            <a:ext uri="{FF2B5EF4-FFF2-40B4-BE49-F238E27FC236}">
              <a16:creationId xmlns:a16="http://schemas.microsoft.com/office/drawing/2014/main" id="{00000000-0008-0000-0600-000093020000}"/>
            </a:ext>
          </a:extLst>
        </xdr:cNvPr>
        <xdr:cNvSpPr/>
      </xdr:nvSpPr>
      <xdr:spPr>
        <a:xfrm>
          <a:off x="12763500" y="13179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70642</xdr:rowOff>
    </xdr:from>
    <xdr:ext cx="534377" cy="259045"/>
    <xdr:sp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2547111" y="13272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textlink="">
      <xdr:nvSpPr>
        <xdr:cNvPr id="661" name="正方形/長方形 660">
          <a:extLst>
            <a:ext uri="{FF2B5EF4-FFF2-40B4-BE49-F238E27FC236}">
              <a16:creationId xmlns:a16="http://schemas.microsoft.com/office/drawing/2014/main" id="{00000000-0008-0000-0600-000095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textlink="">
      <xdr:nvSpPr>
        <xdr:cNvPr id="662" name="正方形/長方形 661">
          <a:extLst>
            <a:ext uri="{FF2B5EF4-FFF2-40B4-BE49-F238E27FC236}">
              <a16:creationId xmlns:a16="http://schemas.microsoft.com/office/drawing/2014/main" id="{00000000-0008-0000-0600-000096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textlink="">
      <xdr:nvSpPr>
        <xdr:cNvPr id="663" name="正方形/長方形 662">
          <a:extLst>
            <a:ext uri="{FF2B5EF4-FFF2-40B4-BE49-F238E27FC236}">
              <a16:creationId xmlns:a16="http://schemas.microsoft.com/office/drawing/2014/main" id="{00000000-0008-0000-0600-000097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textlink="">
      <xdr:nvSpPr>
        <xdr:cNvPr id="664" name="正方形/長方形 663">
          <a:extLst>
            <a:ext uri="{FF2B5EF4-FFF2-40B4-BE49-F238E27FC236}">
              <a16:creationId xmlns:a16="http://schemas.microsoft.com/office/drawing/2014/main" id="{00000000-0008-0000-0600-000098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textlink="">
      <xdr:nvSpPr>
        <xdr:cNvPr id="665" name="正方形/長方形 664">
          <a:extLst>
            <a:ext uri="{FF2B5EF4-FFF2-40B4-BE49-F238E27FC236}">
              <a16:creationId xmlns:a16="http://schemas.microsoft.com/office/drawing/2014/main" id="{00000000-0008-0000-0600-000099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textlink="">
      <xdr:nvSpPr>
        <xdr:cNvPr id="666" name="正方形/長方形 665">
          <a:extLst>
            <a:ext uri="{FF2B5EF4-FFF2-40B4-BE49-F238E27FC236}">
              <a16:creationId xmlns:a16="http://schemas.microsoft.com/office/drawing/2014/main" id="{00000000-0008-0000-0600-00009A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86</xdr:row>
      <xdr:rowOff>88900</xdr:rowOff>
    </xdr:from>
    <xdr:to>
      <xdr:col>85</xdr:col>
      <xdr:colOff>63500</xdr:colOff>
      <xdr:row>88</xdr:row>
      <xdr:rowOff>0</xdr:rowOff>
    </xdr:to>
    <xdr:sp textlink="">
      <xdr:nvSpPr>
        <xdr:cNvPr id="667" name="正方形/長方形 666">
          <a:extLst>
            <a:ext uri="{FF2B5EF4-FFF2-40B4-BE49-F238E27FC236}">
              <a16:creationId xmlns:a16="http://schemas.microsoft.com/office/drawing/2014/main" id="{00000000-0008-0000-0600-00009B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textlink="">
      <xdr:nvSpPr>
        <xdr:cNvPr id="668" name="正方形/長方形 667">
          <a:extLst>
            <a:ext uri="{FF2B5EF4-FFF2-40B4-BE49-F238E27FC236}">
              <a16:creationId xmlns:a16="http://schemas.microsoft.com/office/drawing/2014/main" id="{00000000-0008-0000-0600-00009C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textlink="">
      <xdr:nvSpPr>
        <xdr:cNvPr id="681" name="積立金グラフ枠">
          <a:extLst>
            <a:ext uri="{FF2B5EF4-FFF2-40B4-BE49-F238E27FC236}">
              <a16:creationId xmlns:a16="http://schemas.microsoft.com/office/drawing/2014/main" id="{00000000-0008-0000-0600-0000A9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79939</xdr:rowOff>
    </xdr:from>
    <xdr:to>
      <xdr:col>85</xdr:col>
      <xdr:colOff>126364</xdr:colOff>
      <xdr:row>98</xdr:row>
      <xdr:rowOff>139184</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flipV="1">
          <a:off x="16317595" y="15681889"/>
          <a:ext cx="1269" cy="12593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143011</xdr:rowOff>
    </xdr:from>
    <xdr:ext cx="378565" cy="259045"/>
    <xdr:sp textlink="">
      <xdr:nvSpPr>
        <xdr:cNvPr id="683" name="積立金最小値テキスト">
          <a:extLst>
            <a:ext uri="{FF2B5EF4-FFF2-40B4-BE49-F238E27FC236}">
              <a16:creationId xmlns:a16="http://schemas.microsoft.com/office/drawing/2014/main" id="{00000000-0008-0000-0600-0000AB020000}"/>
            </a:ext>
          </a:extLst>
        </xdr:cNvPr>
        <xdr:cNvSpPr txBox="1"/>
      </xdr:nvSpPr>
      <xdr:spPr>
        <a:xfrm>
          <a:off x="16370300" y="169451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139184</xdr:rowOff>
    </xdr:from>
    <xdr:to>
      <xdr:col>86</xdr:col>
      <xdr:colOff>25400</xdr:colOff>
      <xdr:row>98</xdr:row>
      <xdr:rowOff>139184</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6230600" y="16941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26616</xdr:rowOff>
    </xdr:from>
    <xdr:ext cx="599010" cy="259045"/>
    <xdr:sp textlink="">
      <xdr:nvSpPr>
        <xdr:cNvPr id="685" name="積立金最大値テキスト">
          <a:extLst>
            <a:ext uri="{FF2B5EF4-FFF2-40B4-BE49-F238E27FC236}">
              <a16:creationId xmlns:a16="http://schemas.microsoft.com/office/drawing/2014/main" id="{00000000-0008-0000-0600-0000AD020000}"/>
            </a:ext>
          </a:extLst>
        </xdr:cNvPr>
        <xdr:cNvSpPr txBox="1"/>
      </xdr:nvSpPr>
      <xdr:spPr>
        <a:xfrm>
          <a:off x="16370300" y="154571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275,571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79939</xdr:rowOff>
    </xdr:from>
    <xdr:to>
      <xdr:col>86</xdr:col>
      <xdr:colOff>25400</xdr:colOff>
      <xdr:row>91</xdr:row>
      <xdr:rowOff>79939</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6230600" y="15681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104121</xdr:rowOff>
    </xdr:from>
    <xdr:to>
      <xdr:col>85</xdr:col>
      <xdr:colOff>127000</xdr:colOff>
      <xdr:row>98</xdr:row>
      <xdr:rowOff>58772</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a:off x="15481300" y="16734771"/>
          <a:ext cx="838200" cy="126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1894</xdr:rowOff>
    </xdr:from>
    <xdr:ext cx="534377" cy="259045"/>
    <xdr:sp textlink="">
      <xdr:nvSpPr>
        <xdr:cNvPr id="688" name="積立金平均値テキスト">
          <a:extLst>
            <a:ext uri="{FF2B5EF4-FFF2-40B4-BE49-F238E27FC236}">
              <a16:creationId xmlns:a16="http://schemas.microsoft.com/office/drawing/2014/main" id="{00000000-0008-0000-0600-0000B0020000}"/>
            </a:ext>
          </a:extLst>
        </xdr:cNvPr>
        <xdr:cNvSpPr txBox="1"/>
      </xdr:nvSpPr>
      <xdr:spPr>
        <a:xfrm>
          <a:off x="16370300" y="166325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150467</xdr:rowOff>
    </xdr:from>
    <xdr:to>
      <xdr:col>85</xdr:col>
      <xdr:colOff>177800</xdr:colOff>
      <xdr:row>98</xdr:row>
      <xdr:rowOff>80617</xdr:rowOff>
    </xdr:to>
    <xdr:sp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6268700" y="16781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104121</xdr:rowOff>
    </xdr:from>
    <xdr:to>
      <xdr:col>81</xdr:col>
      <xdr:colOff>50800</xdr:colOff>
      <xdr:row>98</xdr:row>
      <xdr:rowOff>68861</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flipV="1">
          <a:off x="14592300" y="16734771"/>
          <a:ext cx="889000" cy="136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136554</xdr:rowOff>
    </xdr:from>
    <xdr:to>
      <xdr:col>81</xdr:col>
      <xdr:colOff>101600</xdr:colOff>
      <xdr:row>98</xdr:row>
      <xdr:rowOff>66704</xdr:rowOff>
    </xdr:to>
    <xdr:sp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5430500" y="16767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57831</xdr:rowOff>
    </xdr:from>
    <xdr:ext cx="534377" cy="259045"/>
    <xdr:sp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5214111" y="16859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60550</xdr:rowOff>
    </xdr:from>
    <xdr:to>
      <xdr:col>76</xdr:col>
      <xdr:colOff>114300</xdr:colOff>
      <xdr:row>98</xdr:row>
      <xdr:rowOff>68861</xdr:rowOff>
    </xdr:to>
    <xdr:cxnSp macro="">
      <xdr:nvCxnSpPr>
        <xdr:cNvPr id="693" name="直線コネクタ 692">
          <a:extLst>
            <a:ext uri="{FF2B5EF4-FFF2-40B4-BE49-F238E27FC236}">
              <a16:creationId xmlns:a16="http://schemas.microsoft.com/office/drawing/2014/main" id="{00000000-0008-0000-0600-0000B5020000}"/>
            </a:ext>
          </a:extLst>
        </xdr:cNvPr>
        <xdr:cNvCxnSpPr/>
      </xdr:nvCxnSpPr>
      <xdr:spPr>
        <a:xfrm>
          <a:off x="13703300" y="16862650"/>
          <a:ext cx="889000" cy="8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12264</xdr:rowOff>
    </xdr:from>
    <xdr:to>
      <xdr:col>76</xdr:col>
      <xdr:colOff>165100</xdr:colOff>
      <xdr:row>98</xdr:row>
      <xdr:rowOff>113864</xdr:rowOff>
    </xdr:to>
    <xdr:sp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4541500" y="1681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130391</xdr:rowOff>
    </xdr:from>
    <xdr:ext cx="534377" cy="259045"/>
    <xdr:sp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4325111" y="16589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33945</xdr:rowOff>
    </xdr:from>
    <xdr:to>
      <xdr:col>71</xdr:col>
      <xdr:colOff>177800</xdr:colOff>
      <xdr:row>98</xdr:row>
      <xdr:rowOff>60550</xdr:rowOff>
    </xdr:to>
    <xdr:cxnSp macro="">
      <xdr:nvCxnSpPr>
        <xdr:cNvPr id="696" name="直線コネクタ 695">
          <a:extLst>
            <a:ext uri="{FF2B5EF4-FFF2-40B4-BE49-F238E27FC236}">
              <a16:creationId xmlns:a16="http://schemas.microsoft.com/office/drawing/2014/main" id="{00000000-0008-0000-0600-0000B8020000}"/>
            </a:ext>
          </a:extLst>
        </xdr:cNvPr>
        <xdr:cNvCxnSpPr/>
      </xdr:nvCxnSpPr>
      <xdr:spPr>
        <a:xfrm>
          <a:off x="12814300" y="16836045"/>
          <a:ext cx="889000" cy="26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32175</xdr:rowOff>
    </xdr:from>
    <xdr:to>
      <xdr:col>72</xdr:col>
      <xdr:colOff>38100</xdr:colOff>
      <xdr:row>98</xdr:row>
      <xdr:rowOff>133775</xdr:rowOff>
    </xdr:to>
    <xdr:sp textlink="">
      <xdr:nvSpPr>
        <xdr:cNvPr id="697" name="フローチャート: 判断 696">
          <a:extLst>
            <a:ext uri="{FF2B5EF4-FFF2-40B4-BE49-F238E27FC236}">
              <a16:creationId xmlns:a16="http://schemas.microsoft.com/office/drawing/2014/main" id="{00000000-0008-0000-0600-0000B9020000}"/>
            </a:ext>
          </a:extLst>
        </xdr:cNvPr>
        <xdr:cNvSpPr/>
      </xdr:nvSpPr>
      <xdr:spPr>
        <a:xfrm>
          <a:off x="13652500" y="16834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124902</xdr:rowOff>
    </xdr:from>
    <xdr:ext cx="534377" cy="259045"/>
    <xdr:sp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3436111" y="16927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166999</xdr:rowOff>
    </xdr:from>
    <xdr:to>
      <xdr:col>67</xdr:col>
      <xdr:colOff>101600</xdr:colOff>
      <xdr:row>98</xdr:row>
      <xdr:rowOff>97149</xdr:rowOff>
    </xdr:to>
    <xdr:sp textlink="">
      <xdr:nvSpPr>
        <xdr:cNvPr id="699" name="フローチャート: 判断 698">
          <a:extLst>
            <a:ext uri="{FF2B5EF4-FFF2-40B4-BE49-F238E27FC236}">
              <a16:creationId xmlns:a16="http://schemas.microsoft.com/office/drawing/2014/main" id="{00000000-0008-0000-0600-0000BB020000}"/>
            </a:ext>
          </a:extLst>
        </xdr:cNvPr>
        <xdr:cNvSpPr/>
      </xdr:nvSpPr>
      <xdr:spPr>
        <a:xfrm>
          <a:off x="12763500" y="16797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88276</xdr:rowOff>
    </xdr:from>
    <xdr:ext cx="534377" cy="259045"/>
    <xdr:sp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2547111" y="16890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7972</xdr:rowOff>
    </xdr:from>
    <xdr:to>
      <xdr:col>85</xdr:col>
      <xdr:colOff>177800</xdr:colOff>
      <xdr:row>98</xdr:row>
      <xdr:rowOff>109572</xdr:rowOff>
    </xdr:to>
    <xdr:sp textlink="">
      <xdr:nvSpPr>
        <xdr:cNvPr id="706" name="楕円 705">
          <a:extLst>
            <a:ext uri="{FF2B5EF4-FFF2-40B4-BE49-F238E27FC236}">
              <a16:creationId xmlns:a16="http://schemas.microsoft.com/office/drawing/2014/main" id="{00000000-0008-0000-0600-0000C2020000}"/>
            </a:ext>
          </a:extLst>
        </xdr:cNvPr>
        <xdr:cNvSpPr/>
      </xdr:nvSpPr>
      <xdr:spPr>
        <a:xfrm>
          <a:off x="16268700" y="16810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128895</xdr:rowOff>
    </xdr:from>
    <xdr:ext cx="534377" cy="259045"/>
    <xdr:sp textlink="">
      <xdr:nvSpPr>
        <xdr:cNvPr id="707" name="積立金該当値テキスト">
          <a:extLst>
            <a:ext uri="{FF2B5EF4-FFF2-40B4-BE49-F238E27FC236}">
              <a16:creationId xmlns:a16="http://schemas.microsoft.com/office/drawing/2014/main" id="{00000000-0008-0000-0600-0000C3020000}"/>
            </a:ext>
          </a:extLst>
        </xdr:cNvPr>
        <xdr:cNvSpPr txBox="1"/>
      </xdr:nvSpPr>
      <xdr:spPr>
        <a:xfrm>
          <a:off x="16370300" y="16759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53321</xdr:rowOff>
    </xdr:from>
    <xdr:to>
      <xdr:col>81</xdr:col>
      <xdr:colOff>101600</xdr:colOff>
      <xdr:row>97</xdr:row>
      <xdr:rowOff>154921</xdr:rowOff>
    </xdr:to>
    <xdr:sp textlink="">
      <xdr:nvSpPr>
        <xdr:cNvPr id="708" name="楕円 707">
          <a:extLst>
            <a:ext uri="{FF2B5EF4-FFF2-40B4-BE49-F238E27FC236}">
              <a16:creationId xmlns:a16="http://schemas.microsoft.com/office/drawing/2014/main" id="{00000000-0008-0000-0600-0000C4020000}"/>
            </a:ext>
          </a:extLst>
        </xdr:cNvPr>
        <xdr:cNvSpPr/>
      </xdr:nvSpPr>
      <xdr:spPr>
        <a:xfrm>
          <a:off x="15430500" y="16683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171448</xdr:rowOff>
    </xdr:from>
    <xdr:ext cx="534377" cy="259045"/>
    <xdr:sp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5214111" y="16459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18061</xdr:rowOff>
    </xdr:from>
    <xdr:to>
      <xdr:col>76</xdr:col>
      <xdr:colOff>165100</xdr:colOff>
      <xdr:row>98</xdr:row>
      <xdr:rowOff>119661</xdr:rowOff>
    </xdr:to>
    <xdr:sp textlink="">
      <xdr:nvSpPr>
        <xdr:cNvPr id="710" name="楕円 709">
          <a:extLst>
            <a:ext uri="{FF2B5EF4-FFF2-40B4-BE49-F238E27FC236}">
              <a16:creationId xmlns:a16="http://schemas.microsoft.com/office/drawing/2014/main" id="{00000000-0008-0000-0600-0000C6020000}"/>
            </a:ext>
          </a:extLst>
        </xdr:cNvPr>
        <xdr:cNvSpPr/>
      </xdr:nvSpPr>
      <xdr:spPr>
        <a:xfrm>
          <a:off x="14541500" y="16820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110788</xdr:rowOff>
    </xdr:from>
    <xdr:ext cx="534377" cy="259045"/>
    <xdr:sp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4325111" y="16912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9750</xdr:rowOff>
    </xdr:from>
    <xdr:to>
      <xdr:col>72</xdr:col>
      <xdr:colOff>38100</xdr:colOff>
      <xdr:row>98</xdr:row>
      <xdr:rowOff>111350</xdr:rowOff>
    </xdr:to>
    <xdr:sp textlink="">
      <xdr:nvSpPr>
        <xdr:cNvPr id="712" name="楕円 711">
          <a:extLst>
            <a:ext uri="{FF2B5EF4-FFF2-40B4-BE49-F238E27FC236}">
              <a16:creationId xmlns:a16="http://schemas.microsoft.com/office/drawing/2014/main" id="{00000000-0008-0000-0600-0000C8020000}"/>
            </a:ext>
          </a:extLst>
        </xdr:cNvPr>
        <xdr:cNvSpPr/>
      </xdr:nvSpPr>
      <xdr:spPr>
        <a:xfrm>
          <a:off x="13652500" y="16811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127877</xdr:rowOff>
    </xdr:from>
    <xdr:ext cx="534377" cy="259045"/>
    <xdr:sp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3436111" y="16587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154595</xdr:rowOff>
    </xdr:from>
    <xdr:to>
      <xdr:col>67</xdr:col>
      <xdr:colOff>101600</xdr:colOff>
      <xdr:row>98</xdr:row>
      <xdr:rowOff>84745</xdr:rowOff>
    </xdr:to>
    <xdr:sp textlink="">
      <xdr:nvSpPr>
        <xdr:cNvPr id="714" name="楕円 713">
          <a:extLst>
            <a:ext uri="{FF2B5EF4-FFF2-40B4-BE49-F238E27FC236}">
              <a16:creationId xmlns:a16="http://schemas.microsoft.com/office/drawing/2014/main" id="{00000000-0008-0000-0600-0000CA020000}"/>
            </a:ext>
          </a:extLst>
        </xdr:cNvPr>
        <xdr:cNvSpPr/>
      </xdr:nvSpPr>
      <xdr:spPr>
        <a:xfrm>
          <a:off x="12763500" y="16785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101272</xdr:rowOff>
    </xdr:from>
    <xdr:ext cx="534377" cy="259045"/>
    <xdr:sp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2547111" y="16560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textlink="">
      <xdr:nvSpPr>
        <xdr:cNvPr id="716" name="正方形/長方形 715">
          <a:extLst>
            <a:ext uri="{FF2B5EF4-FFF2-40B4-BE49-F238E27FC236}">
              <a16:creationId xmlns:a16="http://schemas.microsoft.com/office/drawing/2014/main" id="{00000000-0008-0000-0600-0000CC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textlink="">
      <xdr:nvSpPr>
        <xdr:cNvPr id="717" name="正方形/長方形 716">
          <a:extLst>
            <a:ext uri="{FF2B5EF4-FFF2-40B4-BE49-F238E27FC236}">
              <a16:creationId xmlns:a16="http://schemas.microsoft.com/office/drawing/2014/main" id="{00000000-0008-0000-0600-0000CD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textlink="">
      <xdr:nvSpPr>
        <xdr:cNvPr id="718" name="正方形/長方形 717">
          <a:extLst>
            <a:ext uri="{FF2B5EF4-FFF2-40B4-BE49-F238E27FC236}">
              <a16:creationId xmlns:a16="http://schemas.microsoft.com/office/drawing/2014/main" id="{00000000-0008-0000-0600-0000CE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textlink="">
      <xdr:nvSpPr>
        <xdr:cNvPr id="719" name="正方形/長方形 718">
          <a:extLst>
            <a:ext uri="{FF2B5EF4-FFF2-40B4-BE49-F238E27FC236}">
              <a16:creationId xmlns:a16="http://schemas.microsoft.com/office/drawing/2014/main" id="{00000000-0008-0000-0600-0000CF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textlink="">
      <xdr:nvSpPr>
        <xdr:cNvPr id="720" name="正方形/長方形 719">
          <a:extLst>
            <a:ext uri="{FF2B5EF4-FFF2-40B4-BE49-F238E27FC236}">
              <a16:creationId xmlns:a16="http://schemas.microsoft.com/office/drawing/2014/main" id="{00000000-0008-0000-0600-0000D0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textlink="">
      <xdr:nvSpPr>
        <xdr:cNvPr id="721" name="正方形/長方形 720">
          <a:extLst>
            <a:ext uri="{FF2B5EF4-FFF2-40B4-BE49-F238E27FC236}">
              <a16:creationId xmlns:a16="http://schemas.microsoft.com/office/drawing/2014/main" id="{00000000-0008-0000-0600-0000D1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26</xdr:row>
      <xdr:rowOff>88900</xdr:rowOff>
    </xdr:from>
    <xdr:to>
      <xdr:col>116</xdr:col>
      <xdr:colOff>0</xdr:colOff>
      <xdr:row>28</xdr:row>
      <xdr:rowOff>0</xdr:rowOff>
    </xdr:to>
    <xdr:sp textlink="">
      <xdr:nvSpPr>
        <xdr:cNvPr id="722" name="正方形/長方形 721">
          <a:extLst>
            <a:ext uri="{FF2B5EF4-FFF2-40B4-BE49-F238E27FC236}">
              <a16:creationId xmlns:a16="http://schemas.microsoft.com/office/drawing/2014/main" id="{00000000-0008-0000-0600-0000D2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textlink="">
      <xdr:nvSpPr>
        <xdr:cNvPr id="723" name="正方形/長方形 722">
          <a:extLst>
            <a:ext uri="{FF2B5EF4-FFF2-40B4-BE49-F238E27FC236}">
              <a16:creationId xmlns:a16="http://schemas.microsoft.com/office/drawing/2014/main" id="{00000000-0008-0000-0600-0000D3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textlink="">
      <xdr:nvSpPr>
        <xdr:cNvPr id="736" name="投資及び出資金グラフ枠">
          <a:extLst>
            <a:ext uri="{FF2B5EF4-FFF2-40B4-BE49-F238E27FC236}">
              <a16:creationId xmlns:a16="http://schemas.microsoft.com/office/drawing/2014/main" id="{00000000-0008-0000-0600-0000E0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110530</xdr:rowOff>
    </xdr:from>
    <xdr:to>
      <xdr:col>116</xdr:col>
      <xdr:colOff>62864</xdr:colOff>
      <xdr:row>38</xdr:row>
      <xdr:rowOff>139700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flipV="1">
          <a:off x="22159595" y="5254030"/>
          <a:ext cx="1269" cy="14007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textlink="">
      <xdr:nvSpPr>
        <xdr:cNvPr id="738" name="投資及び出資金最小値テキスト">
          <a:extLst>
            <a:ext uri="{FF2B5EF4-FFF2-40B4-BE49-F238E27FC236}">
              <a16:creationId xmlns:a16="http://schemas.microsoft.com/office/drawing/2014/main" id="{00000000-0008-0000-0600-0000E2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57207</xdr:rowOff>
    </xdr:from>
    <xdr:ext cx="534377" cy="259045"/>
    <xdr:sp textlink="">
      <xdr:nvSpPr>
        <xdr:cNvPr id="740" name="投資及び出資金最大値テキスト">
          <a:extLst>
            <a:ext uri="{FF2B5EF4-FFF2-40B4-BE49-F238E27FC236}">
              <a16:creationId xmlns:a16="http://schemas.microsoft.com/office/drawing/2014/main" id="{00000000-0008-0000-0600-0000E4020000}"/>
            </a:ext>
          </a:extLst>
        </xdr:cNvPr>
        <xdr:cNvSpPr txBox="1"/>
      </xdr:nvSpPr>
      <xdr:spPr>
        <a:xfrm>
          <a:off x="22212300" y="5029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110530</xdr:rowOff>
    </xdr:from>
    <xdr:to>
      <xdr:col>116</xdr:col>
      <xdr:colOff>152400</xdr:colOff>
      <xdr:row>30</xdr:row>
      <xdr:rowOff>110530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22072600" y="5254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136225</xdr:rowOff>
    </xdr:from>
    <xdr:to>
      <xdr:col>116</xdr:col>
      <xdr:colOff>63500</xdr:colOff>
      <xdr:row>38</xdr:row>
      <xdr:rowOff>139700</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flipV="1">
          <a:off x="21323300" y="6651325"/>
          <a:ext cx="838200" cy="3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94861</xdr:rowOff>
    </xdr:from>
    <xdr:ext cx="469744" cy="259045"/>
    <xdr:sp textlink="">
      <xdr:nvSpPr>
        <xdr:cNvPr id="743" name="投資及び出資金平均値テキスト">
          <a:extLst>
            <a:ext uri="{FF2B5EF4-FFF2-40B4-BE49-F238E27FC236}">
              <a16:creationId xmlns:a16="http://schemas.microsoft.com/office/drawing/2014/main" id="{00000000-0008-0000-0600-0000E7020000}"/>
            </a:ext>
          </a:extLst>
        </xdr:cNvPr>
        <xdr:cNvSpPr txBox="1"/>
      </xdr:nvSpPr>
      <xdr:spPr>
        <a:xfrm>
          <a:off x="22212300" y="62670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71984</xdr:rowOff>
    </xdr:from>
    <xdr:to>
      <xdr:col>116</xdr:col>
      <xdr:colOff>114300</xdr:colOff>
      <xdr:row>38</xdr:row>
      <xdr:rowOff>2133</xdr:rowOff>
    </xdr:to>
    <xdr:sp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22110700" y="641563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93655</xdr:rowOff>
    </xdr:from>
    <xdr:to>
      <xdr:col>112</xdr:col>
      <xdr:colOff>38100</xdr:colOff>
      <xdr:row>38</xdr:row>
      <xdr:rowOff>23805</xdr:rowOff>
    </xdr:to>
    <xdr:sp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21272500" y="6437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40332</xdr:rowOff>
    </xdr:from>
    <xdr:ext cx="469744" cy="259045"/>
    <xdr:sp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1088428" y="6212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93838</xdr:rowOff>
    </xdr:from>
    <xdr:to>
      <xdr:col>107</xdr:col>
      <xdr:colOff>101600</xdr:colOff>
      <xdr:row>38</xdr:row>
      <xdr:rowOff>23988</xdr:rowOff>
    </xdr:to>
    <xdr:sp textlink="">
      <xdr:nvSpPr>
        <xdr:cNvPr id="749" name="フローチャート: 判断 748">
          <a:extLst>
            <a:ext uri="{FF2B5EF4-FFF2-40B4-BE49-F238E27FC236}">
              <a16:creationId xmlns:a16="http://schemas.microsoft.com/office/drawing/2014/main" id="{00000000-0008-0000-0600-0000ED020000}"/>
            </a:ext>
          </a:extLst>
        </xdr:cNvPr>
        <xdr:cNvSpPr/>
      </xdr:nvSpPr>
      <xdr:spPr>
        <a:xfrm>
          <a:off x="20383500" y="6437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40515</xdr:rowOff>
    </xdr:from>
    <xdr:ext cx="469744" cy="259045"/>
    <xdr:sp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0199428" y="6212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1" name="直線コネクタ 750">
          <a:extLst>
            <a:ext uri="{FF2B5EF4-FFF2-40B4-BE49-F238E27FC236}">
              <a16:creationId xmlns:a16="http://schemas.microsoft.com/office/drawing/2014/main" id="{00000000-0008-0000-0600-0000EF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121819</xdr:rowOff>
    </xdr:from>
    <xdr:to>
      <xdr:col>102</xdr:col>
      <xdr:colOff>165100</xdr:colOff>
      <xdr:row>38</xdr:row>
      <xdr:rowOff>51969</xdr:rowOff>
    </xdr:to>
    <xdr:sp textlink="">
      <xdr:nvSpPr>
        <xdr:cNvPr id="752" name="フローチャート: 判断 751">
          <a:extLst>
            <a:ext uri="{FF2B5EF4-FFF2-40B4-BE49-F238E27FC236}">
              <a16:creationId xmlns:a16="http://schemas.microsoft.com/office/drawing/2014/main" id="{00000000-0008-0000-0600-0000F0020000}"/>
            </a:ext>
          </a:extLst>
        </xdr:cNvPr>
        <xdr:cNvSpPr/>
      </xdr:nvSpPr>
      <xdr:spPr>
        <a:xfrm>
          <a:off x="19494500" y="6465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68496</xdr:rowOff>
    </xdr:from>
    <xdr:ext cx="469744" cy="259045"/>
    <xdr:sp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9310428" y="6240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155834</xdr:rowOff>
    </xdr:from>
    <xdr:to>
      <xdr:col>98</xdr:col>
      <xdr:colOff>38100</xdr:colOff>
      <xdr:row>38</xdr:row>
      <xdr:rowOff>85984</xdr:rowOff>
    </xdr:to>
    <xdr:sp textlink="">
      <xdr:nvSpPr>
        <xdr:cNvPr id="754" name="フローチャート: 判断 753">
          <a:extLst>
            <a:ext uri="{FF2B5EF4-FFF2-40B4-BE49-F238E27FC236}">
              <a16:creationId xmlns:a16="http://schemas.microsoft.com/office/drawing/2014/main" id="{00000000-0008-0000-0600-0000F2020000}"/>
            </a:ext>
          </a:extLst>
        </xdr:cNvPr>
        <xdr:cNvSpPr/>
      </xdr:nvSpPr>
      <xdr:spPr>
        <a:xfrm>
          <a:off x="18605500" y="6499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102511</xdr:rowOff>
    </xdr:from>
    <xdr:ext cx="469744" cy="259045"/>
    <xdr:sp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8421428" y="6274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85425</xdr:rowOff>
    </xdr:from>
    <xdr:to>
      <xdr:col>116</xdr:col>
      <xdr:colOff>114300</xdr:colOff>
      <xdr:row>39</xdr:row>
      <xdr:rowOff>15575</xdr:rowOff>
    </xdr:to>
    <xdr:sp textlink="">
      <xdr:nvSpPr>
        <xdr:cNvPr id="761" name="楕円 760">
          <a:extLst>
            <a:ext uri="{FF2B5EF4-FFF2-40B4-BE49-F238E27FC236}">
              <a16:creationId xmlns:a16="http://schemas.microsoft.com/office/drawing/2014/main" id="{00000000-0008-0000-0600-0000F9020000}"/>
            </a:ext>
          </a:extLst>
        </xdr:cNvPr>
        <xdr:cNvSpPr/>
      </xdr:nvSpPr>
      <xdr:spPr>
        <a:xfrm>
          <a:off x="22110700" y="6600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352</xdr:rowOff>
    </xdr:from>
    <xdr:ext cx="313932" cy="259045"/>
    <xdr:sp textlink="">
      <xdr:nvSpPr>
        <xdr:cNvPr id="762" name="投資及び出資金該当値テキスト">
          <a:extLst>
            <a:ext uri="{FF2B5EF4-FFF2-40B4-BE49-F238E27FC236}">
              <a16:creationId xmlns:a16="http://schemas.microsoft.com/office/drawing/2014/main" id="{00000000-0008-0000-0600-0000FA020000}"/>
            </a:ext>
          </a:extLst>
        </xdr:cNvPr>
        <xdr:cNvSpPr txBox="1"/>
      </xdr:nvSpPr>
      <xdr:spPr>
        <a:xfrm>
          <a:off x="22212300" y="651545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textlink="">
      <xdr:nvSpPr>
        <xdr:cNvPr id="763" name="楕円 762">
          <a:extLst>
            <a:ext uri="{FF2B5EF4-FFF2-40B4-BE49-F238E27FC236}">
              <a16:creationId xmlns:a16="http://schemas.microsoft.com/office/drawing/2014/main" id="{00000000-0008-0000-0600-0000FB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textlink="">
      <xdr:nvSpPr>
        <xdr:cNvPr id="765" name="楕円 764">
          <a:extLst>
            <a:ext uri="{FF2B5EF4-FFF2-40B4-BE49-F238E27FC236}">
              <a16:creationId xmlns:a16="http://schemas.microsoft.com/office/drawing/2014/main" id="{00000000-0008-0000-0600-0000FD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textlink="">
      <xdr:nvSpPr>
        <xdr:cNvPr id="767" name="楕円 766">
          <a:extLst>
            <a:ext uri="{FF2B5EF4-FFF2-40B4-BE49-F238E27FC236}">
              <a16:creationId xmlns:a16="http://schemas.microsoft.com/office/drawing/2014/main" id="{00000000-0008-0000-0600-0000FF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textlink="">
      <xdr:nvSpPr>
        <xdr:cNvPr id="769" name="楕円 768">
          <a:extLst>
            <a:ext uri="{FF2B5EF4-FFF2-40B4-BE49-F238E27FC236}">
              <a16:creationId xmlns:a16="http://schemas.microsoft.com/office/drawing/2014/main" id="{00000000-0008-0000-0600-000001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textlink="">
      <xdr:nvSpPr>
        <xdr:cNvPr id="771" name="正方形/長方形 770">
          <a:extLst>
            <a:ext uri="{FF2B5EF4-FFF2-40B4-BE49-F238E27FC236}">
              <a16:creationId xmlns:a16="http://schemas.microsoft.com/office/drawing/2014/main" id="{00000000-0008-0000-0600-000003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textlink="">
      <xdr:nvSpPr>
        <xdr:cNvPr id="772" name="正方形/長方形 771">
          <a:extLst>
            <a:ext uri="{FF2B5EF4-FFF2-40B4-BE49-F238E27FC236}">
              <a16:creationId xmlns:a16="http://schemas.microsoft.com/office/drawing/2014/main" id="{00000000-0008-0000-0600-000004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textlink="">
      <xdr:nvSpPr>
        <xdr:cNvPr id="773" name="正方形/長方形 772">
          <a:extLst>
            <a:ext uri="{FF2B5EF4-FFF2-40B4-BE49-F238E27FC236}">
              <a16:creationId xmlns:a16="http://schemas.microsoft.com/office/drawing/2014/main" id="{00000000-0008-0000-0600-000005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textlink="">
      <xdr:nvSpPr>
        <xdr:cNvPr id="774" name="正方形/長方形 773">
          <a:extLst>
            <a:ext uri="{FF2B5EF4-FFF2-40B4-BE49-F238E27FC236}">
              <a16:creationId xmlns:a16="http://schemas.microsoft.com/office/drawing/2014/main" id="{00000000-0008-0000-0600-000006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textlink="">
      <xdr:nvSpPr>
        <xdr:cNvPr id="775" name="正方形/長方形 774">
          <a:extLst>
            <a:ext uri="{FF2B5EF4-FFF2-40B4-BE49-F238E27FC236}">
              <a16:creationId xmlns:a16="http://schemas.microsoft.com/office/drawing/2014/main" id="{00000000-0008-0000-0600-000007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textlink="">
      <xdr:nvSpPr>
        <xdr:cNvPr id="776" name="正方形/長方形 775">
          <a:extLst>
            <a:ext uri="{FF2B5EF4-FFF2-40B4-BE49-F238E27FC236}">
              <a16:creationId xmlns:a16="http://schemas.microsoft.com/office/drawing/2014/main" id="{00000000-0008-0000-0600-000008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46</xdr:row>
      <xdr:rowOff>88900</xdr:rowOff>
    </xdr:from>
    <xdr:to>
      <xdr:col>116</xdr:col>
      <xdr:colOff>0</xdr:colOff>
      <xdr:row>48</xdr:row>
      <xdr:rowOff>0</xdr:rowOff>
    </xdr:to>
    <xdr:sp textlink="">
      <xdr:nvSpPr>
        <xdr:cNvPr id="777" name="正方形/長方形 776">
          <a:extLst>
            <a:ext uri="{FF2B5EF4-FFF2-40B4-BE49-F238E27FC236}">
              <a16:creationId xmlns:a16="http://schemas.microsoft.com/office/drawing/2014/main" id="{00000000-0008-0000-0600-000009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textlink="">
      <xdr:nvSpPr>
        <xdr:cNvPr id="778" name="正方形/長方形 777">
          <a:extLst>
            <a:ext uri="{FF2B5EF4-FFF2-40B4-BE49-F238E27FC236}">
              <a16:creationId xmlns:a16="http://schemas.microsoft.com/office/drawing/2014/main" id="{00000000-0008-0000-0600-00000A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textlink="">
      <xdr:nvSpPr>
        <xdr:cNvPr id="793" name="貸付金グラフ枠">
          <a:extLst>
            <a:ext uri="{FF2B5EF4-FFF2-40B4-BE49-F238E27FC236}">
              <a16:creationId xmlns:a16="http://schemas.microsoft.com/office/drawing/2014/main" id="{00000000-0008-0000-0600-000019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40792</xdr:rowOff>
    </xdr:from>
    <xdr:to>
      <xdr:col>116</xdr:col>
      <xdr:colOff>62864</xdr:colOff>
      <xdr:row>59</xdr:row>
      <xdr:rowOff>44450</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flipV="1">
          <a:off x="22159595" y="8784742"/>
          <a:ext cx="1269" cy="13752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textlink="">
      <xdr:nvSpPr>
        <xdr:cNvPr id="795" name="貸付金最小値テキスト">
          <a:extLst>
            <a:ext uri="{FF2B5EF4-FFF2-40B4-BE49-F238E27FC236}">
              <a16:creationId xmlns:a16="http://schemas.microsoft.com/office/drawing/2014/main" id="{00000000-0008-0000-0600-00001B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158919</xdr:rowOff>
    </xdr:from>
    <xdr:ext cx="534377" cy="259045"/>
    <xdr:sp textlink="">
      <xdr:nvSpPr>
        <xdr:cNvPr id="797" name="貸付金最大値テキスト">
          <a:extLst>
            <a:ext uri="{FF2B5EF4-FFF2-40B4-BE49-F238E27FC236}">
              <a16:creationId xmlns:a16="http://schemas.microsoft.com/office/drawing/2014/main" id="{00000000-0008-0000-0600-00001D030000}"/>
            </a:ext>
          </a:extLst>
        </xdr:cNvPr>
        <xdr:cNvSpPr txBox="1"/>
      </xdr:nvSpPr>
      <xdr:spPr>
        <a:xfrm>
          <a:off x="22212300" y="8559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40792</xdr:rowOff>
    </xdr:from>
    <xdr:to>
      <xdr:col>116</xdr:col>
      <xdr:colOff>152400</xdr:colOff>
      <xdr:row>51</xdr:row>
      <xdr:rowOff>40792</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2072600" y="8784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100533</xdr:rowOff>
    </xdr:from>
    <xdr:to>
      <xdr:col>116</xdr:col>
      <xdr:colOff>63500</xdr:colOff>
      <xdr:row>58</xdr:row>
      <xdr:rowOff>102743</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21323300" y="10044633"/>
          <a:ext cx="838200" cy="2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69918</xdr:rowOff>
    </xdr:from>
    <xdr:ext cx="378565" cy="259045"/>
    <xdr:sp textlink="">
      <xdr:nvSpPr>
        <xdr:cNvPr id="800" name="貸付金平均値テキスト">
          <a:extLst>
            <a:ext uri="{FF2B5EF4-FFF2-40B4-BE49-F238E27FC236}">
              <a16:creationId xmlns:a16="http://schemas.microsoft.com/office/drawing/2014/main" id="{00000000-0008-0000-0600-000020030000}"/>
            </a:ext>
          </a:extLst>
        </xdr:cNvPr>
        <xdr:cNvSpPr txBox="1"/>
      </xdr:nvSpPr>
      <xdr:spPr>
        <a:xfrm>
          <a:off x="22212300" y="1001401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91491</xdr:rowOff>
    </xdr:from>
    <xdr:to>
      <xdr:col>116</xdr:col>
      <xdr:colOff>114300</xdr:colOff>
      <xdr:row>59</xdr:row>
      <xdr:rowOff>21641</xdr:rowOff>
    </xdr:to>
    <xdr:sp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22110700" y="10035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79426</xdr:rowOff>
    </xdr:from>
    <xdr:to>
      <xdr:col>111</xdr:col>
      <xdr:colOff>177800</xdr:colOff>
      <xdr:row>58</xdr:row>
      <xdr:rowOff>100533</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a:off x="20434300" y="10023526"/>
          <a:ext cx="889000" cy="21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82118</xdr:rowOff>
    </xdr:from>
    <xdr:to>
      <xdr:col>112</xdr:col>
      <xdr:colOff>38100</xdr:colOff>
      <xdr:row>59</xdr:row>
      <xdr:rowOff>12268</xdr:rowOff>
    </xdr:to>
    <xdr:sp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21272500" y="10026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3395</xdr:rowOff>
    </xdr:from>
    <xdr:ext cx="469744" cy="259045"/>
    <xdr:sp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1088428" y="10118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76378</xdr:rowOff>
    </xdr:from>
    <xdr:to>
      <xdr:col>107</xdr:col>
      <xdr:colOff>50800</xdr:colOff>
      <xdr:row>58</xdr:row>
      <xdr:rowOff>79426</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a:off x="19545300" y="10020478"/>
          <a:ext cx="8890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54839</xdr:rowOff>
    </xdr:from>
    <xdr:to>
      <xdr:col>107</xdr:col>
      <xdr:colOff>101600</xdr:colOff>
      <xdr:row>58</xdr:row>
      <xdr:rowOff>156439</xdr:rowOff>
    </xdr:to>
    <xdr:sp textlink="">
      <xdr:nvSpPr>
        <xdr:cNvPr id="806" name="フローチャート: 判断 805">
          <a:extLst>
            <a:ext uri="{FF2B5EF4-FFF2-40B4-BE49-F238E27FC236}">
              <a16:creationId xmlns:a16="http://schemas.microsoft.com/office/drawing/2014/main" id="{00000000-0008-0000-0600-000026030000}"/>
            </a:ext>
          </a:extLst>
        </xdr:cNvPr>
        <xdr:cNvSpPr/>
      </xdr:nvSpPr>
      <xdr:spPr>
        <a:xfrm>
          <a:off x="20383500" y="9998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147566</xdr:rowOff>
    </xdr:from>
    <xdr:ext cx="469744" cy="259045"/>
    <xdr:sp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0199428" y="10091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66624</xdr:rowOff>
    </xdr:from>
    <xdr:to>
      <xdr:col>102</xdr:col>
      <xdr:colOff>114300</xdr:colOff>
      <xdr:row>58</xdr:row>
      <xdr:rowOff>76378</xdr:rowOff>
    </xdr:to>
    <xdr:cxnSp macro="">
      <xdr:nvCxnSpPr>
        <xdr:cNvPr id="808" name="直線コネクタ 807">
          <a:extLst>
            <a:ext uri="{FF2B5EF4-FFF2-40B4-BE49-F238E27FC236}">
              <a16:creationId xmlns:a16="http://schemas.microsoft.com/office/drawing/2014/main" id="{00000000-0008-0000-0600-000028030000}"/>
            </a:ext>
          </a:extLst>
        </xdr:cNvPr>
        <xdr:cNvCxnSpPr/>
      </xdr:nvCxnSpPr>
      <xdr:spPr>
        <a:xfrm>
          <a:off x="18656300" y="10010724"/>
          <a:ext cx="889000" cy="9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62611</xdr:rowOff>
    </xdr:from>
    <xdr:to>
      <xdr:col>102</xdr:col>
      <xdr:colOff>165100</xdr:colOff>
      <xdr:row>58</xdr:row>
      <xdr:rowOff>164211</xdr:rowOff>
    </xdr:to>
    <xdr:sp textlink="">
      <xdr:nvSpPr>
        <xdr:cNvPr id="809" name="フローチャート: 判断 808">
          <a:extLst>
            <a:ext uri="{FF2B5EF4-FFF2-40B4-BE49-F238E27FC236}">
              <a16:creationId xmlns:a16="http://schemas.microsoft.com/office/drawing/2014/main" id="{00000000-0008-0000-0600-000029030000}"/>
            </a:ext>
          </a:extLst>
        </xdr:cNvPr>
        <xdr:cNvSpPr/>
      </xdr:nvSpPr>
      <xdr:spPr>
        <a:xfrm>
          <a:off x="19494500" y="10006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155338</xdr:rowOff>
    </xdr:from>
    <xdr:ext cx="469744" cy="259045"/>
    <xdr:sp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19310428" y="10099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59944</xdr:rowOff>
    </xdr:from>
    <xdr:to>
      <xdr:col>98</xdr:col>
      <xdr:colOff>38100</xdr:colOff>
      <xdr:row>58</xdr:row>
      <xdr:rowOff>161544</xdr:rowOff>
    </xdr:to>
    <xdr:sp textlink="">
      <xdr:nvSpPr>
        <xdr:cNvPr id="811" name="フローチャート: 判断 810">
          <a:extLst>
            <a:ext uri="{FF2B5EF4-FFF2-40B4-BE49-F238E27FC236}">
              <a16:creationId xmlns:a16="http://schemas.microsoft.com/office/drawing/2014/main" id="{00000000-0008-0000-0600-00002B030000}"/>
            </a:ext>
          </a:extLst>
        </xdr:cNvPr>
        <xdr:cNvSpPr/>
      </xdr:nvSpPr>
      <xdr:spPr>
        <a:xfrm>
          <a:off x="18605500" y="10004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152671</xdr:rowOff>
    </xdr:from>
    <xdr:ext cx="469744" cy="259045"/>
    <xdr:sp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8421428" y="10096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51943</xdr:rowOff>
    </xdr:from>
    <xdr:to>
      <xdr:col>116</xdr:col>
      <xdr:colOff>114300</xdr:colOff>
      <xdr:row>58</xdr:row>
      <xdr:rowOff>153543</xdr:rowOff>
    </xdr:to>
    <xdr:sp textlink="">
      <xdr:nvSpPr>
        <xdr:cNvPr id="818" name="楕円 817">
          <a:extLst>
            <a:ext uri="{FF2B5EF4-FFF2-40B4-BE49-F238E27FC236}">
              <a16:creationId xmlns:a16="http://schemas.microsoft.com/office/drawing/2014/main" id="{00000000-0008-0000-0600-000032030000}"/>
            </a:ext>
          </a:extLst>
        </xdr:cNvPr>
        <xdr:cNvSpPr/>
      </xdr:nvSpPr>
      <xdr:spPr>
        <a:xfrm>
          <a:off x="22110700" y="9996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11320</xdr:rowOff>
    </xdr:from>
    <xdr:ext cx="469744" cy="259045"/>
    <xdr:sp textlink="">
      <xdr:nvSpPr>
        <xdr:cNvPr id="819" name="貸付金該当値テキスト">
          <a:extLst>
            <a:ext uri="{FF2B5EF4-FFF2-40B4-BE49-F238E27FC236}">
              <a16:creationId xmlns:a16="http://schemas.microsoft.com/office/drawing/2014/main" id="{00000000-0008-0000-0600-000033030000}"/>
            </a:ext>
          </a:extLst>
        </xdr:cNvPr>
        <xdr:cNvSpPr txBox="1"/>
      </xdr:nvSpPr>
      <xdr:spPr>
        <a:xfrm>
          <a:off x="22212300" y="9783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49733</xdr:rowOff>
    </xdr:from>
    <xdr:to>
      <xdr:col>112</xdr:col>
      <xdr:colOff>38100</xdr:colOff>
      <xdr:row>58</xdr:row>
      <xdr:rowOff>151333</xdr:rowOff>
    </xdr:to>
    <xdr:sp textlink="">
      <xdr:nvSpPr>
        <xdr:cNvPr id="820" name="楕円 819">
          <a:extLst>
            <a:ext uri="{FF2B5EF4-FFF2-40B4-BE49-F238E27FC236}">
              <a16:creationId xmlns:a16="http://schemas.microsoft.com/office/drawing/2014/main" id="{00000000-0008-0000-0600-000034030000}"/>
            </a:ext>
          </a:extLst>
        </xdr:cNvPr>
        <xdr:cNvSpPr/>
      </xdr:nvSpPr>
      <xdr:spPr>
        <a:xfrm>
          <a:off x="21272500" y="9993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167860</xdr:rowOff>
    </xdr:from>
    <xdr:ext cx="469744" cy="259045"/>
    <xdr:sp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21088428" y="9769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28626</xdr:rowOff>
    </xdr:from>
    <xdr:to>
      <xdr:col>107</xdr:col>
      <xdr:colOff>101600</xdr:colOff>
      <xdr:row>58</xdr:row>
      <xdr:rowOff>130226</xdr:rowOff>
    </xdr:to>
    <xdr:sp textlink="">
      <xdr:nvSpPr>
        <xdr:cNvPr id="822" name="楕円 821">
          <a:extLst>
            <a:ext uri="{FF2B5EF4-FFF2-40B4-BE49-F238E27FC236}">
              <a16:creationId xmlns:a16="http://schemas.microsoft.com/office/drawing/2014/main" id="{00000000-0008-0000-0600-000036030000}"/>
            </a:ext>
          </a:extLst>
        </xdr:cNvPr>
        <xdr:cNvSpPr/>
      </xdr:nvSpPr>
      <xdr:spPr>
        <a:xfrm>
          <a:off x="20383500" y="9972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146753</xdr:rowOff>
    </xdr:from>
    <xdr:ext cx="469744" cy="259045"/>
    <xdr:sp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20199428" y="9747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25578</xdr:rowOff>
    </xdr:from>
    <xdr:to>
      <xdr:col>102</xdr:col>
      <xdr:colOff>165100</xdr:colOff>
      <xdr:row>58</xdr:row>
      <xdr:rowOff>127178</xdr:rowOff>
    </xdr:to>
    <xdr:sp textlink="">
      <xdr:nvSpPr>
        <xdr:cNvPr id="824" name="楕円 823">
          <a:extLst>
            <a:ext uri="{FF2B5EF4-FFF2-40B4-BE49-F238E27FC236}">
              <a16:creationId xmlns:a16="http://schemas.microsoft.com/office/drawing/2014/main" id="{00000000-0008-0000-0600-000038030000}"/>
            </a:ext>
          </a:extLst>
        </xdr:cNvPr>
        <xdr:cNvSpPr/>
      </xdr:nvSpPr>
      <xdr:spPr>
        <a:xfrm>
          <a:off x="19494500" y="9969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143705</xdr:rowOff>
    </xdr:from>
    <xdr:ext cx="469744" cy="259045"/>
    <xdr:sp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19310428" y="9744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15824</xdr:rowOff>
    </xdr:from>
    <xdr:to>
      <xdr:col>98</xdr:col>
      <xdr:colOff>38100</xdr:colOff>
      <xdr:row>58</xdr:row>
      <xdr:rowOff>117424</xdr:rowOff>
    </xdr:to>
    <xdr:sp textlink="">
      <xdr:nvSpPr>
        <xdr:cNvPr id="826" name="楕円 825">
          <a:extLst>
            <a:ext uri="{FF2B5EF4-FFF2-40B4-BE49-F238E27FC236}">
              <a16:creationId xmlns:a16="http://schemas.microsoft.com/office/drawing/2014/main" id="{00000000-0008-0000-0600-00003A030000}"/>
            </a:ext>
          </a:extLst>
        </xdr:cNvPr>
        <xdr:cNvSpPr/>
      </xdr:nvSpPr>
      <xdr:spPr>
        <a:xfrm>
          <a:off x="18605500" y="9959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133951</xdr:rowOff>
    </xdr:from>
    <xdr:ext cx="469744" cy="259045"/>
    <xdr:sp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8421428" y="9735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textlink="">
      <xdr:nvSpPr>
        <xdr:cNvPr id="828" name="正方形/長方形 827">
          <a:extLst>
            <a:ext uri="{FF2B5EF4-FFF2-40B4-BE49-F238E27FC236}">
              <a16:creationId xmlns:a16="http://schemas.microsoft.com/office/drawing/2014/main" id="{00000000-0008-0000-0600-00003C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textlink="">
      <xdr:nvSpPr>
        <xdr:cNvPr id="829" name="正方形/長方形 828">
          <a:extLst>
            <a:ext uri="{FF2B5EF4-FFF2-40B4-BE49-F238E27FC236}">
              <a16:creationId xmlns:a16="http://schemas.microsoft.com/office/drawing/2014/main" id="{00000000-0008-0000-0600-00003D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textlink="">
      <xdr:nvSpPr>
        <xdr:cNvPr id="830" name="正方形/長方形 829">
          <a:extLst>
            <a:ext uri="{FF2B5EF4-FFF2-40B4-BE49-F238E27FC236}">
              <a16:creationId xmlns:a16="http://schemas.microsoft.com/office/drawing/2014/main" id="{00000000-0008-0000-0600-00003E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textlink="">
      <xdr:nvSpPr>
        <xdr:cNvPr id="831" name="正方形/長方形 830">
          <a:extLst>
            <a:ext uri="{FF2B5EF4-FFF2-40B4-BE49-F238E27FC236}">
              <a16:creationId xmlns:a16="http://schemas.microsoft.com/office/drawing/2014/main" id="{00000000-0008-0000-0600-00003F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textlink="">
      <xdr:nvSpPr>
        <xdr:cNvPr id="832" name="正方形/長方形 831">
          <a:extLst>
            <a:ext uri="{FF2B5EF4-FFF2-40B4-BE49-F238E27FC236}">
              <a16:creationId xmlns:a16="http://schemas.microsoft.com/office/drawing/2014/main" id="{00000000-0008-0000-0600-000040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textlink="">
      <xdr:nvSpPr>
        <xdr:cNvPr id="833" name="正方形/長方形 832">
          <a:extLst>
            <a:ext uri="{FF2B5EF4-FFF2-40B4-BE49-F238E27FC236}">
              <a16:creationId xmlns:a16="http://schemas.microsoft.com/office/drawing/2014/main" id="{00000000-0008-0000-0600-000041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66</xdr:row>
      <xdr:rowOff>88900</xdr:rowOff>
    </xdr:from>
    <xdr:to>
      <xdr:col>116</xdr:col>
      <xdr:colOff>0</xdr:colOff>
      <xdr:row>68</xdr:row>
      <xdr:rowOff>0</xdr:rowOff>
    </xdr:to>
    <xdr:sp textlink="">
      <xdr:nvSpPr>
        <xdr:cNvPr id="834" name="正方形/長方形 833">
          <a:extLst>
            <a:ext uri="{FF2B5EF4-FFF2-40B4-BE49-F238E27FC236}">
              <a16:creationId xmlns:a16="http://schemas.microsoft.com/office/drawing/2014/main" id="{00000000-0008-0000-0600-000042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48,343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textlink="">
      <xdr:nvSpPr>
        <xdr:cNvPr id="835" name="正方形/長方形 834">
          <a:extLst>
            <a:ext uri="{FF2B5EF4-FFF2-40B4-BE49-F238E27FC236}">
              <a16:creationId xmlns:a16="http://schemas.microsoft.com/office/drawing/2014/main" id="{00000000-0008-0000-0600-000043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textlink="">
      <xdr:nvSpPr>
        <xdr:cNvPr id="851" name="繰出金グラフ枠">
          <a:extLst>
            <a:ext uri="{FF2B5EF4-FFF2-40B4-BE49-F238E27FC236}">
              <a16:creationId xmlns:a16="http://schemas.microsoft.com/office/drawing/2014/main" id="{00000000-0008-0000-0600-000053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44050</xdr:rowOff>
    </xdr:from>
    <xdr:to>
      <xdr:col>116</xdr:col>
      <xdr:colOff>62864</xdr:colOff>
      <xdr:row>78</xdr:row>
      <xdr:rowOff>139224</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flipV="1">
          <a:off x="22159595" y="12045550"/>
          <a:ext cx="1269" cy="1466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143051</xdr:rowOff>
    </xdr:from>
    <xdr:ext cx="534377" cy="259045"/>
    <xdr:sp textlink="">
      <xdr:nvSpPr>
        <xdr:cNvPr id="853" name="繰出金最小値テキスト">
          <a:extLst>
            <a:ext uri="{FF2B5EF4-FFF2-40B4-BE49-F238E27FC236}">
              <a16:creationId xmlns:a16="http://schemas.microsoft.com/office/drawing/2014/main" id="{00000000-0008-0000-0600-000055030000}"/>
            </a:ext>
          </a:extLst>
        </xdr:cNvPr>
        <xdr:cNvSpPr txBox="1"/>
      </xdr:nvSpPr>
      <xdr:spPr>
        <a:xfrm>
          <a:off x="22212300" y="13516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139224</xdr:rowOff>
    </xdr:from>
    <xdr:to>
      <xdr:col>116</xdr:col>
      <xdr:colOff>152400</xdr:colOff>
      <xdr:row>78</xdr:row>
      <xdr:rowOff>139224</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22072600" y="135123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162177</xdr:rowOff>
    </xdr:from>
    <xdr:ext cx="599010" cy="259045"/>
    <xdr:sp textlink="">
      <xdr:nvSpPr>
        <xdr:cNvPr id="855" name="繰出金最大値テキスト">
          <a:extLst>
            <a:ext uri="{FF2B5EF4-FFF2-40B4-BE49-F238E27FC236}">
              <a16:creationId xmlns:a16="http://schemas.microsoft.com/office/drawing/2014/main" id="{00000000-0008-0000-0600-000057030000}"/>
            </a:ext>
          </a:extLst>
        </xdr:cNvPr>
        <xdr:cNvSpPr txBox="1"/>
      </xdr:nvSpPr>
      <xdr:spPr>
        <a:xfrm>
          <a:off x="22212300" y="118207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44050</xdr:rowOff>
    </xdr:from>
    <xdr:to>
      <xdr:col>116</xdr:col>
      <xdr:colOff>152400</xdr:colOff>
      <xdr:row>70</xdr:row>
      <xdr:rowOff>44050</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a:off x="22072600" y="12045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46983</xdr:rowOff>
    </xdr:from>
    <xdr:to>
      <xdr:col>116</xdr:col>
      <xdr:colOff>63500</xdr:colOff>
      <xdr:row>76</xdr:row>
      <xdr:rowOff>54775</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flipV="1">
          <a:off x="21323300" y="13077183"/>
          <a:ext cx="838200" cy="7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148614</xdr:rowOff>
    </xdr:from>
    <xdr:ext cx="534377" cy="259045"/>
    <xdr:sp textlink="">
      <xdr:nvSpPr>
        <xdr:cNvPr id="858" name="繰出金平均値テキスト">
          <a:extLst>
            <a:ext uri="{FF2B5EF4-FFF2-40B4-BE49-F238E27FC236}">
              <a16:creationId xmlns:a16="http://schemas.microsoft.com/office/drawing/2014/main" id="{00000000-0008-0000-0600-00005A030000}"/>
            </a:ext>
          </a:extLst>
        </xdr:cNvPr>
        <xdr:cNvSpPr txBox="1"/>
      </xdr:nvSpPr>
      <xdr:spPr>
        <a:xfrm>
          <a:off x="22212300" y="131788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170187</xdr:rowOff>
    </xdr:from>
    <xdr:to>
      <xdr:col>116</xdr:col>
      <xdr:colOff>114300</xdr:colOff>
      <xdr:row>77</xdr:row>
      <xdr:rowOff>100337</xdr:rowOff>
    </xdr:to>
    <xdr:sp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22110700" y="13200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47422</xdr:rowOff>
    </xdr:from>
    <xdr:to>
      <xdr:col>111</xdr:col>
      <xdr:colOff>177800</xdr:colOff>
      <xdr:row>76</xdr:row>
      <xdr:rowOff>54775</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a:off x="20434300" y="13077622"/>
          <a:ext cx="889000" cy="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77</xdr:row>
      <xdr:rowOff>16320</xdr:rowOff>
    </xdr:from>
    <xdr:to>
      <xdr:col>112</xdr:col>
      <xdr:colOff>38100</xdr:colOff>
      <xdr:row>77</xdr:row>
      <xdr:rowOff>117920</xdr:rowOff>
    </xdr:to>
    <xdr:sp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21272500" y="13217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109047</xdr:rowOff>
    </xdr:from>
    <xdr:ext cx="534377" cy="259045"/>
    <xdr:sp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1056111" y="13310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47422</xdr:rowOff>
    </xdr:from>
    <xdr:to>
      <xdr:col>107</xdr:col>
      <xdr:colOff>50800</xdr:colOff>
      <xdr:row>76</xdr:row>
      <xdr:rowOff>58071</xdr:rowOff>
    </xdr:to>
    <xdr:cxnSp macro="">
      <xdr:nvCxnSpPr>
        <xdr:cNvPr id="863" name="直線コネクタ 862">
          <a:extLst>
            <a:ext uri="{FF2B5EF4-FFF2-40B4-BE49-F238E27FC236}">
              <a16:creationId xmlns:a16="http://schemas.microsoft.com/office/drawing/2014/main" id="{00000000-0008-0000-0600-00005F030000}"/>
            </a:ext>
          </a:extLst>
        </xdr:cNvPr>
        <xdr:cNvCxnSpPr/>
      </xdr:nvCxnSpPr>
      <xdr:spPr>
        <a:xfrm flipV="1">
          <a:off x="19545300" y="13077622"/>
          <a:ext cx="889000" cy="10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6795</xdr:rowOff>
    </xdr:from>
    <xdr:to>
      <xdr:col>107</xdr:col>
      <xdr:colOff>101600</xdr:colOff>
      <xdr:row>77</xdr:row>
      <xdr:rowOff>108395</xdr:rowOff>
    </xdr:to>
    <xdr:sp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20383500" y="1320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99522</xdr:rowOff>
    </xdr:from>
    <xdr:ext cx="534377" cy="259045"/>
    <xdr:sp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0167111" y="13301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58071</xdr:rowOff>
    </xdr:from>
    <xdr:to>
      <xdr:col>102</xdr:col>
      <xdr:colOff>114300</xdr:colOff>
      <xdr:row>76</xdr:row>
      <xdr:rowOff>96362</xdr:rowOff>
    </xdr:to>
    <xdr:cxnSp macro="">
      <xdr:nvCxnSpPr>
        <xdr:cNvPr id="866" name="直線コネクタ 865">
          <a:extLst>
            <a:ext uri="{FF2B5EF4-FFF2-40B4-BE49-F238E27FC236}">
              <a16:creationId xmlns:a16="http://schemas.microsoft.com/office/drawing/2014/main" id="{00000000-0008-0000-0600-000062030000}"/>
            </a:ext>
          </a:extLst>
        </xdr:cNvPr>
        <xdr:cNvCxnSpPr/>
      </xdr:nvCxnSpPr>
      <xdr:spPr>
        <a:xfrm flipV="1">
          <a:off x="18656300" y="13088271"/>
          <a:ext cx="889000" cy="38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146698</xdr:rowOff>
    </xdr:from>
    <xdr:to>
      <xdr:col>102</xdr:col>
      <xdr:colOff>165100</xdr:colOff>
      <xdr:row>77</xdr:row>
      <xdr:rowOff>76848</xdr:rowOff>
    </xdr:to>
    <xdr:sp textlink="">
      <xdr:nvSpPr>
        <xdr:cNvPr id="867" name="フローチャート: 判断 866">
          <a:extLst>
            <a:ext uri="{FF2B5EF4-FFF2-40B4-BE49-F238E27FC236}">
              <a16:creationId xmlns:a16="http://schemas.microsoft.com/office/drawing/2014/main" id="{00000000-0008-0000-0600-000063030000}"/>
            </a:ext>
          </a:extLst>
        </xdr:cNvPr>
        <xdr:cNvSpPr/>
      </xdr:nvSpPr>
      <xdr:spPr>
        <a:xfrm>
          <a:off x="19494500" y="13176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67975</xdr:rowOff>
    </xdr:from>
    <xdr:ext cx="534377" cy="259045"/>
    <xdr:sp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9278111" y="13269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120656</xdr:rowOff>
    </xdr:from>
    <xdr:to>
      <xdr:col>98</xdr:col>
      <xdr:colOff>38100</xdr:colOff>
      <xdr:row>77</xdr:row>
      <xdr:rowOff>50806</xdr:rowOff>
    </xdr:to>
    <xdr:sp textlink="">
      <xdr:nvSpPr>
        <xdr:cNvPr id="869" name="フローチャート: 判断 868">
          <a:extLst>
            <a:ext uri="{FF2B5EF4-FFF2-40B4-BE49-F238E27FC236}">
              <a16:creationId xmlns:a16="http://schemas.microsoft.com/office/drawing/2014/main" id="{00000000-0008-0000-0600-000065030000}"/>
            </a:ext>
          </a:extLst>
        </xdr:cNvPr>
        <xdr:cNvSpPr/>
      </xdr:nvSpPr>
      <xdr:spPr>
        <a:xfrm>
          <a:off x="18605500" y="13150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41933</xdr:rowOff>
    </xdr:from>
    <xdr:ext cx="534377" cy="259045"/>
    <xdr:sp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8389111" y="13243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167633</xdr:rowOff>
    </xdr:from>
    <xdr:to>
      <xdr:col>116</xdr:col>
      <xdr:colOff>114300</xdr:colOff>
      <xdr:row>76</xdr:row>
      <xdr:rowOff>97783</xdr:rowOff>
    </xdr:to>
    <xdr:sp textlink="">
      <xdr:nvSpPr>
        <xdr:cNvPr id="876" name="楕円 875">
          <a:extLst>
            <a:ext uri="{FF2B5EF4-FFF2-40B4-BE49-F238E27FC236}">
              <a16:creationId xmlns:a16="http://schemas.microsoft.com/office/drawing/2014/main" id="{00000000-0008-0000-0600-00006C030000}"/>
            </a:ext>
          </a:extLst>
        </xdr:cNvPr>
        <xdr:cNvSpPr/>
      </xdr:nvSpPr>
      <xdr:spPr>
        <a:xfrm>
          <a:off x="22110700" y="13026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19061</xdr:rowOff>
    </xdr:from>
    <xdr:ext cx="534377" cy="259045"/>
    <xdr:sp textlink="">
      <xdr:nvSpPr>
        <xdr:cNvPr id="877" name="繰出金該当値テキスト">
          <a:extLst>
            <a:ext uri="{FF2B5EF4-FFF2-40B4-BE49-F238E27FC236}">
              <a16:creationId xmlns:a16="http://schemas.microsoft.com/office/drawing/2014/main" id="{00000000-0008-0000-0600-00006D030000}"/>
            </a:ext>
          </a:extLst>
        </xdr:cNvPr>
        <xdr:cNvSpPr txBox="1"/>
      </xdr:nvSpPr>
      <xdr:spPr>
        <a:xfrm>
          <a:off x="22212300" y="12877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3975</xdr:rowOff>
    </xdr:from>
    <xdr:to>
      <xdr:col>112</xdr:col>
      <xdr:colOff>38100</xdr:colOff>
      <xdr:row>76</xdr:row>
      <xdr:rowOff>105575</xdr:rowOff>
    </xdr:to>
    <xdr:sp textlink="">
      <xdr:nvSpPr>
        <xdr:cNvPr id="878" name="楕円 877">
          <a:extLst>
            <a:ext uri="{FF2B5EF4-FFF2-40B4-BE49-F238E27FC236}">
              <a16:creationId xmlns:a16="http://schemas.microsoft.com/office/drawing/2014/main" id="{00000000-0008-0000-0600-00006E030000}"/>
            </a:ext>
          </a:extLst>
        </xdr:cNvPr>
        <xdr:cNvSpPr/>
      </xdr:nvSpPr>
      <xdr:spPr>
        <a:xfrm>
          <a:off x="21272500" y="13034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122102</xdr:rowOff>
    </xdr:from>
    <xdr:ext cx="534377" cy="259045"/>
    <xdr:sp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21056111" y="12809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168072</xdr:rowOff>
    </xdr:from>
    <xdr:to>
      <xdr:col>107</xdr:col>
      <xdr:colOff>101600</xdr:colOff>
      <xdr:row>76</xdr:row>
      <xdr:rowOff>98222</xdr:rowOff>
    </xdr:to>
    <xdr:sp textlink="">
      <xdr:nvSpPr>
        <xdr:cNvPr id="880" name="楕円 879">
          <a:extLst>
            <a:ext uri="{FF2B5EF4-FFF2-40B4-BE49-F238E27FC236}">
              <a16:creationId xmlns:a16="http://schemas.microsoft.com/office/drawing/2014/main" id="{00000000-0008-0000-0600-000070030000}"/>
            </a:ext>
          </a:extLst>
        </xdr:cNvPr>
        <xdr:cNvSpPr/>
      </xdr:nvSpPr>
      <xdr:spPr>
        <a:xfrm>
          <a:off x="20383500" y="13026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114749</xdr:rowOff>
    </xdr:from>
    <xdr:ext cx="534377" cy="259045"/>
    <xdr:sp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20167111" y="12802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7271</xdr:rowOff>
    </xdr:from>
    <xdr:to>
      <xdr:col>102</xdr:col>
      <xdr:colOff>165100</xdr:colOff>
      <xdr:row>76</xdr:row>
      <xdr:rowOff>108871</xdr:rowOff>
    </xdr:to>
    <xdr:sp textlink="">
      <xdr:nvSpPr>
        <xdr:cNvPr id="882" name="楕円 881">
          <a:extLst>
            <a:ext uri="{FF2B5EF4-FFF2-40B4-BE49-F238E27FC236}">
              <a16:creationId xmlns:a16="http://schemas.microsoft.com/office/drawing/2014/main" id="{00000000-0008-0000-0600-000072030000}"/>
            </a:ext>
          </a:extLst>
        </xdr:cNvPr>
        <xdr:cNvSpPr/>
      </xdr:nvSpPr>
      <xdr:spPr>
        <a:xfrm>
          <a:off x="19494500" y="13037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125398</xdr:rowOff>
    </xdr:from>
    <xdr:ext cx="534377" cy="259045"/>
    <xdr:sp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9278111" y="12812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45562</xdr:rowOff>
    </xdr:from>
    <xdr:to>
      <xdr:col>98</xdr:col>
      <xdr:colOff>38100</xdr:colOff>
      <xdr:row>76</xdr:row>
      <xdr:rowOff>147162</xdr:rowOff>
    </xdr:to>
    <xdr:sp textlink="">
      <xdr:nvSpPr>
        <xdr:cNvPr id="884" name="楕円 883">
          <a:extLst>
            <a:ext uri="{FF2B5EF4-FFF2-40B4-BE49-F238E27FC236}">
              <a16:creationId xmlns:a16="http://schemas.microsoft.com/office/drawing/2014/main" id="{00000000-0008-0000-0600-000074030000}"/>
            </a:ext>
          </a:extLst>
        </xdr:cNvPr>
        <xdr:cNvSpPr/>
      </xdr:nvSpPr>
      <xdr:spPr>
        <a:xfrm>
          <a:off x="18605500" y="13075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163689</xdr:rowOff>
    </xdr:from>
    <xdr:ext cx="534377" cy="259045"/>
    <xdr:sp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8389111" y="12850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textlink="">
      <xdr:nvSpPr>
        <xdr:cNvPr id="886" name="正方形/長方形 885">
          <a:extLst>
            <a:ext uri="{FF2B5EF4-FFF2-40B4-BE49-F238E27FC236}">
              <a16:creationId xmlns:a16="http://schemas.microsoft.com/office/drawing/2014/main" id="{00000000-0008-0000-0600-000076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textlink="">
      <xdr:nvSpPr>
        <xdr:cNvPr id="887" name="正方形/長方形 886">
          <a:extLst>
            <a:ext uri="{FF2B5EF4-FFF2-40B4-BE49-F238E27FC236}">
              <a16:creationId xmlns:a16="http://schemas.microsoft.com/office/drawing/2014/main" id="{00000000-0008-0000-0600-000077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textlink="">
      <xdr:nvSpPr>
        <xdr:cNvPr id="888" name="正方形/長方形 887">
          <a:extLst>
            <a:ext uri="{FF2B5EF4-FFF2-40B4-BE49-F238E27FC236}">
              <a16:creationId xmlns:a16="http://schemas.microsoft.com/office/drawing/2014/main" id="{00000000-0008-0000-0600-000078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textlink="">
      <xdr:nvSpPr>
        <xdr:cNvPr id="889" name="正方形/長方形 888">
          <a:extLst>
            <a:ext uri="{FF2B5EF4-FFF2-40B4-BE49-F238E27FC236}">
              <a16:creationId xmlns:a16="http://schemas.microsoft.com/office/drawing/2014/main" id="{00000000-0008-0000-0600-000079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textlink="">
      <xdr:nvSpPr>
        <xdr:cNvPr id="890" name="正方形/長方形 889">
          <a:extLst>
            <a:ext uri="{FF2B5EF4-FFF2-40B4-BE49-F238E27FC236}">
              <a16:creationId xmlns:a16="http://schemas.microsoft.com/office/drawing/2014/main" id="{00000000-0008-0000-0600-00007A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textlink="">
      <xdr:nvSpPr>
        <xdr:cNvPr id="891" name="正方形/長方形 890">
          <a:extLst>
            <a:ext uri="{FF2B5EF4-FFF2-40B4-BE49-F238E27FC236}">
              <a16:creationId xmlns:a16="http://schemas.microsoft.com/office/drawing/2014/main" id="{00000000-0008-0000-0600-00007B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86</xdr:row>
      <xdr:rowOff>88900</xdr:rowOff>
    </xdr:from>
    <xdr:to>
      <xdr:col>116</xdr:col>
      <xdr:colOff>0</xdr:colOff>
      <xdr:row>88</xdr:row>
      <xdr:rowOff>0</xdr:rowOff>
    </xdr:to>
    <xdr:sp textlink="">
      <xdr:nvSpPr>
        <xdr:cNvPr id="892" name="正方形/長方形 891">
          <a:extLst>
            <a:ext uri="{FF2B5EF4-FFF2-40B4-BE49-F238E27FC236}">
              <a16:creationId xmlns:a16="http://schemas.microsoft.com/office/drawing/2014/main" id="{00000000-0008-0000-0600-00007C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textlink="">
      <xdr:nvSpPr>
        <xdr:cNvPr id="893" name="正方形/長方形 892">
          <a:extLst>
            <a:ext uri="{FF2B5EF4-FFF2-40B4-BE49-F238E27FC236}">
              <a16:creationId xmlns:a16="http://schemas.microsoft.com/office/drawing/2014/main" id="{00000000-0008-0000-0600-00007D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textlink="">
      <xdr:nvSpPr>
        <xdr:cNvPr id="900" name="前年度繰上充用金グラフ枠">
          <a:extLst>
            <a:ext uri="{FF2B5EF4-FFF2-40B4-BE49-F238E27FC236}">
              <a16:creationId xmlns:a16="http://schemas.microsoft.com/office/drawing/2014/main" id="{00000000-0008-0000-0600-000084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textlink="">
      <xdr:nvSpPr>
        <xdr:cNvPr id="902" name="前年度繰上充用金最小値テキスト">
          <a:extLst>
            <a:ext uri="{FF2B5EF4-FFF2-40B4-BE49-F238E27FC236}">
              <a16:creationId xmlns:a16="http://schemas.microsoft.com/office/drawing/2014/main" id="{00000000-0008-0000-0600-000086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textlink="">
      <xdr:nvSpPr>
        <xdr:cNvPr id="904" name="前年度繰上充用金最大値テキスト">
          <a:extLst>
            <a:ext uri="{FF2B5EF4-FFF2-40B4-BE49-F238E27FC236}">
              <a16:creationId xmlns:a16="http://schemas.microsoft.com/office/drawing/2014/main" id="{00000000-0008-0000-0600-000088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textlink="">
      <xdr:nvSpPr>
        <xdr:cNvPr id="907" name="前年度繰上充用金平均値テキスト">
          <a:extLst>
            <a:ext uri="{FF2B5EF4-FFF2-40B4-BE49-F238E27FC236}">
              <a16:creationId xmlns:a16="http://schemas.microsoft.com/office/drawing/2014/main" id="{00000000-0008-0000-0600-00008B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5" name="直線コネクタ 914">
          <a:extLst>
            <a:ext uri="{FF2B5EF4-FFF2-40B4-BE49-F238E27FC236}">
              <a16:creationId xmlns:a16="http://schemas.microsoft.com/office/drawing/2014/main" id="{00000000-0008-0000-0600-000093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textlink="">
      <xdr:nvSpPr>
        <xdr:cNvPr id="916" name="フローチャート: 判断 915">
          <a:extLst>
            <a:ext uri="{FF2B5EF4-FFF2-40B4-BE49-F238E27FC236}">
              <a16:creationId xmlns:a16="http://schemas.microsoft.com/office/drawing/2014/main" id="{00000000-0008-0000-0600-000094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textlink="">
      <xdr:nvSpPr>
        <xdr:cNvPr id="918" name="フローチャート: 判断 917">
          <a:extLst>
            <a:ext uri="{FF2B5EF4-FFF2-40B4-BE49-F238E27FC236}">
              <a16:creationId xmlns:a16="http://schemas.microsoft.com/office/drawing/2014/main" id="{00000000-0008-0000-0600-000096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textlink="">
      <xdr:nvSpPr>
        <xdr:cNvPr id="925" name="楕円 924">
          <a:extLst>
            <a:ext uri="{FF2B5EF4-FFF2-40B4-BE49-F238E27FC236}">
              <a16:creationId xmlns:a16="http://schemas.microsoft.com/office/drawing/2014/main" id="{00000000-0008-0000-0600-00009D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textlink="">
      <xdr:nvSpPr>
        <xdr:cNvPr id="926" name="前年度繰上充用金該当値テキスト">
          <a:extLst>
            <a:ext uri="{FF2B5EF4-FFF2-40B4-BE49-F238E27FC236}">
              <a16:creationId xmlns:a16="http://schemas.microsoft.com/office/drawing/2014/main" id="{00000000-0008-0000-0600-00009E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textlink="">
      <xdr:nvSpPr>
        <xdr:cNvPr id="927" name="楕円 926">
          <a:extLst>
            <a:ext uri="{FF2B5EF4-FFF2-40B4-BE49-F238E27FC236}">
              <a16:creationId xmlns:a16="http://schemas.microsoft.com/office/drawing/2014/main" id="{00000000-0008-0000-0600-00009F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textlink="">
      <xdr:nvSpPr>
        <xdr:cNvPr id="929" name="楕円 928">
          <a:extLst>
            <a:ext uri="{FF2B5EF4-FFF2-40B4-BE49-F238E27FC236}">
              <a16:creationId xmlns:a16="http://schemas.microsoft.com/office/drawing/2014/main" id="{00000000-0008-0000-0600-0000A1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textlink="">
      <xdr:nvSpPr>
        <xdr:cNvPr id="931" name="楕円 930">
          <a:extLst>
            <a:ext uri="{FF2B5EF4-FFF2-40B4-BE49-F238E27FC236}">
              <a16:creationId xmlns:a16="http://schemas.microsoft.com/office/drawing/2014/main" id="{00000000-0008-0000-0600-0000A3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textlink="">
      <xdr:nvSpPr>
        <xdr:cNvPr id="933" name="楕円 932">
          <a:extLst>
            <a:ext uri="{FF2B5EF4-FFF2-40B4-BE49-F238E27FC236}">
              <a16:creationId xmlns:a16="http://schemas.microsoft.com/office/drawing/2014/main" id="{00000000-0008-0000-0600-0000A5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textlink="">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textlink="">
      <xdr:nvSpPr>
        <xdr:cNvPr id="935" name="正方形/長方形 934">
          <a:extLst>
            <a:ext uri="{FF2B5EF4-FFF2-40B4-BE49-F238E27FC236}">
              <a16:creationId xmlns:a16="http://schemas.microsoft.com/office/drawing/2014/main" id="{00000000-0008-0000-0600-0000A7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textlink="">
      <xdr:nvSpPr>
        <xdr:cNvPr id="936" name="正方形/長方形 935">
          <a:extLst>
            <a:ext uri="{FF2B5EF4-FFF2-40B4-BE49-F238E27FC236}">
              <a16:creationId xmlns:a16="http://schemas.microsoft.com/office/drawing/2014/main" id="{00000000-0008-0000-0600-0000A8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textlink="" fLocksText="0">
      <xdr:nvSpPr>
        <xdr:cNvPr id="937" name="テキスト ボックス 936">
          <a:extLst>
            <a:ext uri="{FF2B5EF4-FFF2-40B4-BE49-F238E27FC236}">
              <a16:creationId xmlns:a16="http://schemas.microsoft.com/office/drawing/2014/main" id="{00000000-0008-0000-0600-0000A9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歳出決算総額は、住民一人当たり</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467,830</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円となり、昨年度に比べ</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34,491</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円減少した。</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扶助費については、新型コロナウイルス関連の給付事業が減少したことで住民一人当たり</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152,572</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円と</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昨年度より減少したにも関わらず</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その他の費目と比較して突出して高い数字となっている。これは子ども医療費助成制度の拡充や幼児教育無償化による保育所運営費等にかかる町の独自支援など少子化対策事業を重点施策として取組んでいるためである。</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R5</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年</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9</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月には保育料の第</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子無償化も開始し、今後も児童福祉費の増加が見込まれているだけでなく、社会福祉費や老人福祉費に関してもサービス利用者の増により扶助費全体で増加していくことが予想される。町独自の施策については、世代間・年代間の均衡化を念頭に、適正かつ効率的な行政サービスの提供と将来を見据えた見直しが必要である。災害復旧事業費については、台風</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14</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号の影響により被災した農林施設や公共土木施設の復旧事業により昨年度より</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4,899</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円増となり類似団体平均を上回る結果となった。補助費は類似団体を下回っているものの、飼料価格高騰対策支援金や原油価格・物価高騰生活者支援水道基本料金免除補助金といった原油価格や物価高騰に対する補助金の増の影響等により昨年度に比べ増となった。積立金はふるさと納税の増加に伴ってふるさと未来基金へ積立てた一方で、昨年度普通建設事業の財源を見込み公共施設等整備基金を積立てた反動減により全体として減額となった。</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100">
            <a:solidFill>
              <a:schemeClr val="dk1"/>
            </a:solidFill>
            <a:effectLst/>
            <a:latin typeface="+mn-lt"/>
            <a:ea typeface="+mn-ea"/>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宮崎県三股町</a:t>
          </a:r>
        </a:p>
      </xdr:txBody>
    </xdr:sp>
    <xdr:clientData/>
  </xdr:twoCellAnchor>
  <xdr:twoCellAnchor>
    <xdr:from>
      <xdr:col>85</xdr:col>
      <xdr:colOff>63500</xdr:colOff>
      <xdr:row>1</xdr:row>
      <xdr:rowOff>19050</xdr:rowOff>
    </xdr:from>
    <xdr:to>
      <xdr:col>99</xdr:col>
      <xdr:colOff>57150</xdr:colOff>
      <xdr:row>4</xdr:row>
      <xdr:rowOff>63500</xdr:rowOff>
    </xdr:to>
    <xdr:sp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25,992
25,818
110.02
12,884,152
12,159,849
484,988
6,339,920
6,930,699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26</xdr:row>
      <xdr:rowOff>88900</xdr:rowOff>
    </xdr:from>
    <xdr:to>
      <xdr:col>24</xdr:col>
      <xdr:colOff>0</xdr:colOff>
      <xdr:row>28</xdr:row>
      <xdr:rowOff>0</xdr:rowOff>
    </xdr:to>
    <xdr:sp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62738</xdr:rowOff>
    </xdr:from>
    <xdr:to>
      <xdr:col>24</xdr:col>
      <xdr:colOff>62865</xdr:colOff>
      <xdr:row>38</xdr:row>
      <xdr:rowOff>53975</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206238"/>
          <a:ext cx="1270" cy="13628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57802</xdr:rowOff>
    </xdr:from>
    <xdr:ext cx="469744" cy="259045"/>
    <xdr:sp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572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53975</xdr:rowOff>
    </xdr:from>
    <xdr:to>
      <xdr:col>24</xdr:col>
      <xdr:colOff>152400</xdr:colOff>
      <xdr:row>38</xdr:row>
      <xdr:rowOff>53975</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569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9415</xdr:rowOff>
    </xdr:from>
    <xdr:ext cx="469744" cy="259045"/>
    <xdr:sp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4981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6,002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62738</xdr:rowOff>
    </xdr:from>
    <xdr:to>
      <xdr:col>24</xdr:col>
      <xdr:colOff>152400</xdr:colOff>
      <xdr:row>30</xdr:row>
      <xdr:rowOff>62738</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206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102743</xdr:rowOff>
    </xdr:from>
    <xdr:to>
      <xdr:col>24</xdr:col>
      <xdr:colOff>63500</xdr:colOff>
      <xdr:row>37</xdr:row>
      <xdr:rowOff>32639</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3797300" y="6274943"/>
          <a:ext cx="838200" cy="101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52722</xdr:rowOff>
    </xdr:from>
    <xdr:ext cx="469744" cy="259045"/>
    <xdr:sp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8820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29845</xdr:rowOff>
    </xdr:from>
    <xdr:to>
      <xdr:col>24</xdr:col>
      <xdr:colOff>114300</xdr:colOff>
      <xdr:row>35</xdr:row>
      <xdr:rowOff>131445</xdr:rowOff>
    </xdr:to>
    <xdr:sp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030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95504</xdr:rowOff>
    </xdr:from>
    <xdr:to>
      <xdr:col>19</xdr:col>
      <xdr:colOff>177800</xdr:colOff>
      <xdr:row>36</xdr:row>
      <xdr:rowOff>102743</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6267704"/>
          <a:ext cx="889000" cy="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30607</xdr:rowOff>
    </xdr:from>
    <xdr:to>
      <xdr:col>20</xdr:col>
      <xdr:colOff>38100</xdr:colOff>
      <xdr:row>35</xdr:row>
      <xdr:rowOff>132207</xdr:rowOff>
    </xdr:to>
    <xdr:sp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031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148734</xdr:rowOff>
    </xdr:from>
    <xdr:ext cx="469744" cy="259045"/>
    <xdr:sp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806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95504</xdr:rowOff>
    </xdr:from>
    <xdr:to>
      <xdr:col>15</xdr:col>
      <xdr:colOff>50800</xdr:colOff>
      <xdr:row>36</xdr:row>
      <xdr:rowOff>121793</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6267704"/>
          <a:ext cx="889000" cy="26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30988</xdr:rowOff>
    </xdr:from>
    <xdr:to>
      <xdr:col>15</xdr:col>
      <xdr:colOff>101600</xdr:colOff>
      <xdr:row>35</xdr:row>
      <xdr:rowOff>132588</xdr:rowOff>
    </xdr:to>
    <xdr:sp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031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149115</xdr:rowOff>
    </xdr:from>
    <xdr:ext cx="469744" cy="259045"/>
    <xdr:sp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5806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121793</xdr:rowOff>
    </xdr:from>
    <xdr:to>
      <xdr:col>10</xdr:col>
      <xdr:colOff>114300</xdr:colOff>
      <xdr:row>36</xdr:row>
      <xdr:rowOff>153797</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130300" y="6293993"/>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161290</xdr:rowOff>
    </xdr:from>
    <xdr:to>
      <xdr:col>10</xdr:col>
      <xdr:colOff>165100</xdr:colOff>
      <xdr:row>35</xdr:row>
      <xdr:rowOff>91440</xdr:rowOff>
    </xdr:to>
    <xdr:sp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5990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107967</xdr:rowOff>
    </xdr:from>
    <xdr:ext cx="469744" cy="259045"/>
    <xdr:sp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765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165100</xdr:rowOff>
    </xdr:from>
    <xdr:to>
      <xdr:col>6</xdr:col>
      <xdr:colOff>38100</xdr:colOff>
      <xdr:row>35</xdr:row>
      <xdr:rowOff>95250</xdr:rowOff>
    </xdr:to>
    <xdr:sp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599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111777</xdr:rowOff>
    </xdr:from>
    <xdr:ext cx="469744" cy="259045"/>
    <xdr:sp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769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153289</xdr:rowOff>
    </xdr:from>
    <xdr:to>
      <xdr:col>24</xdr:col>
      <xdr:colOff>114300</xdr:colOff>
      <xdr:row>37</xdr:row>
      <xdr:rowOff>83439</xdr:rowOff>
    </xdr:to>
    <xdr:sp textlink="">
      <xdr:nvSpPr>
        <xdr:cNvPr id="80" name="楕円 79">
          <a:extLst>
            <a:ext uri="{FF2B5EF4-FFF2-40B4-BE49-F238E27FC236}">
              <a16:creationId xmlns:a16="http://schemas.microsoft.com/office/drawing/2014/main" id="{00000000-0008-0000-0700-000050000000}"/>
            </a:ext>
          </a:extLst>
        </xdr:cNvPr>
        <xdr:cNvSpPr/>
      </xdr:nvSpPr>
      <xdr:spPr>
        <a:xfrm>
          <a:off x="4584700" y="6325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131716</xdr:rowOff>
    </xdr:from>
    <xdr:ext cx="469744" cy="259045"/>
    <xdr:sp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303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51943</xdr:rowOff>
    </xdr:from>
    <xdr:to>
      <xdr:col>20</xdr:col>
      <xdr:colOff>38100</xdr:colOff>
      <xdr:row>36</xdr:row>
      <xdr:rowOff>153543</xdr:rowOff>
    </xdr:to>
    <xdr:sp textlink="">
      <xdr:nvSpPr>
        <xdr:cNvPr id="82" name="楕円 81">
          <a:extLst>
            <a:ext uri="{FF2B5EF4-FFF2-40B4-BE49-F238E27FC236}">
              <a16:creationId xmlns:a16="http://schemas.microsoft.com/office/drawing/2014/main" id="{00000000-0008-0000-0700-000052000000}"/>
            </a:ext>
          </a:extLst>
        </xdr:cNvPr>
        <xdr:cNvSpPr/>
      </xdr:nvSpPr>
      <xdr:spPr>
        <a:xfrm>
          <a:off x="3746500" y="6224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144670</xdr:rowOff>
    </xdr:from>
    <xdr:ext cx="469744" cy="259045"/>
    <xdr:sp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316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44704</xdr:rowOff>
    </xdr:from>
    <xdr:to>
      <xdr:col>15</xdr:col>
      <xdr:colOff>101600</xdr:colOff>
      <xdr:row>36</xdr:row>
      <xdr:rowOff>146304</xdr:rowOff>
    </xdr:to>
    <xdr:sp textlink="">
      <xdr:nvSpPr>
        <xdr:cNvPr id="84" name="楕円 83">
          <a:extLst>
            <a:ext uri="{FF2B5EF4-FFF2-40B4-BE49-F238E27FC236}">
              <a16:creationId xmlns:a16="http://schemas.microsoft.com/office/drawing/2014/main" id="{00000000-0008-0000-0700-000054000000}"/>
            </a:ext>
          </a:extLst>
        </xdr:cNvPr>
        <xdr:cNvSpPr/>
      </xdr:nvSpPr>
      <xdr:spPr>
        <a:xfrm>
          <a:off x="2857500" y="6216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137431</xdr:rowOff>
    </xdr:from>
    <xdr:ext cx="469744" cy="259045"/>
    <xdr:sp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309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70993</xdr:rowOff>
    </xdr:from>
    <xdr:to>
      <xdr:col>10</xdr:col>
      <xdr:colOff>165100</xdr:colOff>
      <xdr:row>37</xdr:row>
      <xdr:rowOff>1143</xdr:rowOff>
    </xdr:to>
    <xdr:sp textlink="">
      <xdr:nvSpPr>
        <xdr:cNvPr id="86" name="楕円 85">
          <a:extLst>
            <a:ext uri="{FF2B5EF4-FFF2-40B4-BE49-F238E27FC236}">
              <a16:creationId xmlns:a16="http://schemas.microsoft.com/office/drawing/2014/main" id="{00000000-0008-0000-0700-000056000000}"/>
            </a:ext>
          </a:extLst>
        </xdr:cNvPr>
        <xdr:cNvSpPr/>
      </xdr:nvSpPr>
      <xdr:spPr>
        <a:xfrm>
          <a:off x="1968500" y="6243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163720</xdr:rowOff>
    </xdr:from>
    <xdr:ext cx="469744" cy="259045"/>
    <xdr:sp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335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102997</xdr:rowOff>
    </xdr:from>
    <xdr:to>
      <xdr:col>6</xdr:col>
      <xdr:colOff>38100</xdr:colOff>
      <xdr:row>37</xdr:row>
      <xdr:rowOff>33147</xdr:rowOff>
    </xdr:to>
    <xdr:sp textlink="">
      <xdr:nvSpPr>
        <xdr:cNvPr id="88" name="楕円 87">
          <a:extLst>
            <a:ext uri="{FF2B5EF4-FFF2-40B4-BE49-F238E27FC236}">
              <a16:creationId xmlns:a16="http://schemas.microsoft.com/office/drawing/2014/main" id="{00000000-0008-0000-0700-000058000000}"/>
            </a:ext>
          </a:extLst>
        </xdr:cNvPr>
        <xdr:cNvSpPr/>
      </xdr:nvSpPr>
      <xdr:spPr>
        <a:xfrm>
          <a:off x="1079500" y="6275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24274</xdr:rowOff>
    </xdr:from>
    <xdr:ext cx="469744" cy="259045"/>
    <xdr:sp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367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46</xdr:row>
      <xdr:rowOff>88900</xdr:rowOff>
    </xdr:from>
    <xdr:to>
      <xdr:col>24</xdr:col>
      <xdr:colOff>0</xdr:colOff>
      <xdr:row>48</xdr:row>
      <xdr:rowOff>0</xdr:rowOff>
    </xdr:to>
    <xdr:sp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7577</xdr:rowOff>
    </xdr:from>
    <xdr:to>
      <xdr:col>24</xdr:col>
      <xdr:colOff>62865</xdr:colOff>
      <xdr:row>58</xdr:row>
      <xdr:rowOff>114737</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8580077"/>
          <a:ext cx="1270" cy="147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118564</xdr:rowOff>
    </xdr:from>
    <xdr:ext cx="534377" cy="259045"/>
    <xdr:sp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10062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114737</xdr:rowOff>
    </xdr:from>
    <xdr:to>
      <xdr:col>24</xdr:col>
      <xdr:colOff>152400</xdr:colOff>
      <xdr:row>58</xdr:row>
      <xdr:rowOff>114737</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10058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125704</xdr:rowOff>
    </xdr:from>
    <xdr:ext cx="599010" cy="259045"/>
    <xdr:sp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83553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414,678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7577</xdr:rowOff>
    </xdr:from>
    <xdr:to>
      <xdr:col>24</xdr:col>
      <xdr:colOff>152400</xdr:colOff>
      <xdr:row>50</xdr:row>
      <xdr:rowOff>7577</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85800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60433</xdr:rowOff>
    </xdr:from>
    <xdr:to>
      <xdr:col>24</xdr:col>
      <xdr:colOff>63500</xdr:colOff>
      <xdr:row>57</xdr:row>
      <xdr:rowOff>153725</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3797300" y="9833083"/>
          <a:ext cx="838200" cy="93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91706</xdr:rowOff>
    </xdr:from>
    <xdr:ext cx="534377" cy="259045"/>
    <xdr:sp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96929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70,268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68829</xdr:rowOff>
    </xdr:from>
    <xdr:to>
      <xdr:col>24</xdr:col>
      <xdr:colOff>114300</xdr:colOff>
      <xdr:row>57</xdr:row>
      <xdr:rowOff>170429</xdr:rowOff>
    </xdr:to>
    <xdr:sp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4700" y="9841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146398</xdr:rowOff>
    </xdr:from>
    <xdr:to>
      <xdr:col>19</xdr:col>
      <xdr:colOff>177800</xdr:colOff>
      <xdr:row>57</xdr:row>
      <xdr:rowOff>60433</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2908300" y="9576148"/>
          <a:ext cx="889000" cy="256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60892</xdr:rowOff>
    </xdr:from>
    <xdr:to>
      <xdr:col>20</xdr:col>
      <xdr:colOff>38100</xdr:colOff>
      <xdr:row>57</xdr:row>
      <xdr:rowOff>162492</xdr:rowOff>
    </xdr:to>
    <xdr:sp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6500" y="9833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153619</xdr:rowOff>
    </xdr:from>
    <xdr:ext cx="534377" cy="259045"/>
    <xdr:sp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530111" y="9926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146398</xdr:rowOff>
    </xdr:from>
    <xdr:to>
      <xdr:col>15</xdr:col>
      <xdr:colOff>50800</xdr:colOff>
      <xdr:row>58</xdr:row>
      <xdr:rowOff>9787</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2019300" y="9576148"/>
          <a:ext cx="889000" cy="377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67636</xdr:rowOff>
    </xdr:from>
    <xdr:to>
      <xdr:col>15</xdr:col>
      <xdr:colOff>101600</xdr:colOff>
      <xdr:row>55</xdr:row>
      <xdr:rowOff>169236</xdr:rowOff>
    </xdr:to>
    <xdr:sp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9497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14313</xdr:rowOff>
    </xdr:from>
    <xdr:ext cx="599010" cy="259045"/>
    <xdr:sp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08795" y="92726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161947</xdr:rowOff>
    </xdr:from>
    <xdr:to>
      <xdr:col>10</xdr:col>
      <xdr:colOff>114300</xdr:colOff>
      <xdr:row>58</xdr:row>
      <xdr:rowOff>9787</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a:off x="1130300" y="9934597"/>
          <a:ext cx="889000" cy="19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130509</xdr:rowOff>
    </xdr:from>
    <xdr:to>
      <xdr:col>10</xdr:col>
      <xdr:colOff>165100</xdr:colOff>
      <xdr:row>58</xdr:row>
      <xdr:rowOff>60659</xdr:rowOff>
    </xdr:to>
    <xdr:sp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68500" y="9903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51786</xdr:rowOff>
    </xdr:from>
    <xdr:ext cx="534377" cy="259045"/>
    <xdr:sp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52111" y="9995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88176</xdr:rowOff>
    </xdr:from>
    <xdr:to>
      <xdr:col>6</xdr:col>
      <xdr:colOff>38100</xdr:colOff>
      <xdr:row>58</xdr:row>
      <xdr:rowOff>18326</xdr:rowOff>
    </xdr:to>
    <xdr:sp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9500" y="9860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34853</xdr:rowOff>
    </xdr:from>
    <xdr:ext cx="534377" cy="259045"/>
    <xdr:sp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63111" y="9636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102925</xdr:rowOff>
    </xdr:from>
    <xdr:to>
      <xdr:col>24</xdr:col>
      <xdr:colOff>114300</xdr:colOff>
      <xdr:row>58</xdr:row>
      <xdr:rowOff>33075</xdr:rowOff>
    </xdr:to>
    <xdr:sp textlink="">
      <xdr:nvSpPr>
        <xdr:cNvPr id="137" name="楕円 136">
          <a:extLst>
            <a:ext uri="{FF2B5EF4-FFF2-40B4-BE49-F238E27FC236}">
              <a16:creationId xmlns:a16="http://schemas.microsoft.com/office/drawing/2014/main" id="{00000000-0008-0000-0700-000089000000}"/>
            </a:ext>
          </a:extLst>
        </xdr:cNvPr>
        <xdr:cNvSpPr/>
      </xdr:nvSpPr>
      <xdr:spPr>
        <a:xfrm>
          <a:off x="4584700" y="9875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81352</xdr:rowOff>
    </xdr:from>
    <xdr:ext cx="534377" cy="259045"/>
    <xdr:sp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9854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9633</xdr:rowOff>
    </xdr:from>
    <xdr:to>
      <xdr:col>20</xdr:col>
      <xdr:colOff>38100</xdr:colOff>
      <xdr:row>57</xdr:row>
      <xdr:rowOff>111233</xdr:rowOff>
    </xdr:to>
    <xdr:sp textlink="">
      <xdr:nvSpPr>
        <xdr:cNvPr id="139" name="楕円 138">
          <a:extLst>
            <a:ext uri="{FF2B5EF4-FFF2-40B4-BE49-F238E27FC236}">
              <a16:creationId xmlns:a16="http://schemas.microsoft.com/office/drawing/2014/main" id="{00000000-0008-0000-0700-00008B000000}"/>
            </a:ext>
          </a:extLst>
        </xdr:cNvPr>
        <xdr:cNvSpPr/>
      </xdr:nvSpPr>
      <xdr:spPr>
        <a:xfrm>
          <a:off x="3746500" y="9782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127760</xdr:rowOff>
    </xdr:from>
    <xdr:ext cx="534377" cy="259045"/>
    <xdr:sp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530111" y="9557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95598</xdr:rowOff>
    </xdr:from>
    <xdr:to>
      <xdr:col>15</xdr:col>
      <xdr:colOff>101600</xdr:colOff>
      <xdr:row>56</xdr:row>
      <xdr:rowOff>25748</xdr:rowOff>
    </xdr:to>
    <xdr:sp textlink="">
      <xdr:nvSpPr>
        <xdr:cNvPr id="141" name="楕円 140">
          <a:extLst>
            <a:ext uri="{FF2B5EF4-FFF2-40B4-BE49-F238E27FC236}">
              <a16:creationId xmlns:a16="http://schemas.microsoft.com/office/drawing/2014/main" id="{00000000-0008-0000-0700-00008D000000}"/>
            </a:ext>
          </a:extLst>
        </xdr:cNvPr>
        <xdr:cNvSpPr/>
      </xdr:nvSpPr>
      <xdr:spPr>
        <a:xfrm>
          <a:off x="2857500" y="9525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16875</xdr:rowOff>
    </xdr:from>
    <xdr:ext cx="599010" cy="259045"/>
    <xdr:sp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08795" y="96180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130437</xdr:rowOff>
    </xdr:from>
    <xdr:to>
      <xdr:col>10</xdr:col>
      <xdr:colOff>165100</xdr:colOff>
      <xdr:row>58</xdr:row>
      <xdr:rowOff>60587</xdr:rowOff>
    </xdr:to>
    <xdr:sp textlink="">
      <xdr:nvSpPr>
        <xdr:cNvPr id="143" name="楕円 142">
          <a:extLst>
            <a:ext uri="{FF2B5EF4-FFF2-40B4-BE49-F238E27FC236}">
              <a16:creationId xmlns:a16="http://schemas.microsoft.com/office/drawing/2014/main" id="{00000000-0008-0000-0700-00008F000000}"/>
            </a:ext>
          </a:extLst>
        </xdr:cNvPr>
        <xdr:cNvSpPr/>
      </xdr:nvSpPr>
      <xdr:spPr>
        <a:xfrm>
          <a:off x="1968500" y="9903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77114</xdr:rowOff>
    </xdr:from>
    <xdr:ext cx="534377" cy="259045"/>
    <xdr:sp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52111" y="9678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111147</xdr:rowOff>
    </xdr:from>
    <xdr:to>
      <xdr:col>6</xdr:col>
      <xdr:colOff>38100</xdr:colOff>
      <xdr:row>58</xdr:row>
      <xdr:rowOff>41297</xdr:rowOff>
    </xdr:to>
    <xdr:sp textlink="">
      <xdr:nvSpPr>
        <xdr:cNvPr id="145" name="楕円 144">
          <a:extLst>
            <a:ext uri="{FF2B5EF4-FFF2-40B4-BE49-F238E27FC236}">
              <a16:creationId xmlns:a16="http://schemas.microsoft.com/office/drawing/2014/main" id="{00000000-0008-0000-0700-000091000000}"/>
            </a:ext>
          </a:extLst>
        </xdr:cNvPr>
        <xdr:cNvSpPr/>
      </xdr:nvSpPr>
      <xdr:spPr>
        <a:xfrm>
          <a:off x="1079500" y="9883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32424</xdr:rowOff>
    </xdr:from>
    <xdr:ext cx="534377" cy="259045"/>
    <xdr:sp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63111" y="9976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66</xdr:row>
      <xdr:rowOff>88900</xdr:rowOff>
    </xdr:from>
    <xdr:to>
      <xdr:col>24</xdr:col>
      <xdr:colOff>0</xdr:colOff>
      <xdr:row>68</xdr:row>
      <xdr:rowOff>0</xdr:rowOff>
    </xdr:to>
    <xdr:sp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155153</xdr:rowOff>
    </xdr:from>
    <xdr:to>
      <xdr:col>24</xdr:col>
      <xdr:colOff>62865</xdr:colOff>
      <xdr:row>78</xdr:row>
      <xdr:rowOff>99741</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2328103"/>
          <a:ext cx="1270" cy="11447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103568</xdr:rowOff>
    </xdr:from>
    <xdr:ext cx="599010" cy="259045"/>
    <xdr:sp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4766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99741</xdr:rowOff>
    </xdr:from>
    <xdr:to>
      <xdr:col>24</xdr:col>
      <xdr:colOff>152400</xdr:colOff>
      <xdr:row>78</xdr:row>
      <xdr:rowOff>99741</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4728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101830</xdr:rowOff>
    </xdr:from>
    <xdr:ext cx="599010" cy="259045"/>
    <xdr:sp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21033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265,472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155153</xdr:rowOff>
    </xdr:from>
    <xdr:to>
      <xdr:col>24</xdr:col>
      <xdr:colOff>152400</xdr:colOff>
      <xdr:row>71</xdr:row>
      <xdr:rowOff>155153</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2328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159817</xdr:rowOff>
    </xdr:from>
    <xdr:to>
      <xdr:col>24</xdr:col>
      <xdr:colOff>63500</xdr:colOff>
      <xdr:row>74</xdr:row>
      <xdr:rowOff>77445</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3797300" y="12675667"/>
          <a:ext cx="838200" cy="89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83314</xdr:rowOff>
    </xdr:from>
    <xdr:ext cx="599010" cy="259045"/>
    <xdr:sp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311351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104887</xdr:rowOff>
    </xdr:from>
    <xdr:to>
      <xdr:col>24</xdr:col>
      <xdr:colOff>114300</xdr:colOff>
      <xdr:row>77</xdr:row>
      <xdr:rowOff>35037</xdr:rowOff>
    </xdr:to>
    <xdr:sp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3135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73</xdr:row>
      <xdr:rowOff>159817</xdr:rowOff>
    </xdr:from>
    <xdr:to>
      <xdr:col>19</xdr:col>
      <xdr:colOff>177800</xdr:colOff>
      <xdr:row>75</xdr:row>
      <xdr:rowOff>53312</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2908300" y="12675667"/>
          <a:ext cx="889000" cy="236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26896</xdr:rowOff>
    </xdr:from>
    <xdr:to>
      <xdr:col>20</xdr:col>
      <xdr:colOff>38100</xdr:colOff>
      <xdr:row>76</xdr:row>
      <xdr:rowOff>128496</xdr:rowOff>
    </xdr:to>
    <xdr:sp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3057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119623</xdr:rowOff>
    </xdr:from>
    <xdr:ext cx="599010" cy="259045"/>
    <xdr:sp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31498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53312</xdr:rowOff>
    </xdr:from>
    <xdr:to>
      <xdr:col>15</xdr:col>
      <xdr:colOff>50800</xdr:colOff>
      <xdr:row>75</xdr:row>
      <xdr:rowOff>168259</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019300" y="12912062"/>
          <a:ext cx="889000" cy="114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66193</xdr:rowOff>
    </xdr:from>
    <xdr:to>
      <xdr:col>15</xdr:col>
      <xdr:colOff>101600</xdr:colOff>
      <xdr:row>77</xdr:row>
      <xdr:rowOff>167793</xdr:rowOff>
    </xdr:to>
    <xdr:sp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326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158920</xdr:rowOff>
    </xdr:from>
    <xdr:ext cx="599010" cy="259045"/>
    <xdr:sp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33605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168259</xdr:rowOff>
    </xdr:from>
    <xdr:to>
      <xdr:col>10</xdr:col>
      <xdr:colOff>114300</xdr:colOff>
      <xdr:row>76</xdr:row>
      <xdr:rowOff>50775</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1130300" y="13027009"/>
          <a:ext cx="889000" cy="53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110548</xdr:rowOff>
    </xdr:from>
    <xdr:to>
      <xdr:col>10</xdr:col>
      <xdr:colOff>165100</xdr:colOff>
      <xdr:row>78</xdr:row>
      <xdr:rowOff>40698</xdr:rowOff>
    </xdr:to>
    <xdr:sp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3312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31825</xdr:rowOff>
    </xdr:from>
    <xdr:ext cx="599010" cy="259045"/>
    <xdr:sp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34049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155301</xdr:rowOff>
    </xdr:from>
    <xdr:to>
      <xdr:col>6</xdr:col>
      <xdr:colOff>38100</xdr:colOff>
      <xdr:row>78</xdr:row>
      <xdr:rowOff>85451</xdr:rowOff>
    </xdr:to>
    <xdr:sp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3356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76578</xdr:rowOff>
    </xdr:from>
    <xdr:ext cx="599010" cy="259045"/>
    <xdr:sp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34496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26645</xdr:rowOff>
    </xdr:from>
    <xdr:to>
      <xdr:col>24</xdr:col>
      <xdr:colOff>114300</xdr:colOff>
      <xdr:row>74</xdr:row>
      <xdr:rowOff>128245</xdr:rowOff>
    </xdr:to>
    <xdr:sp textlink="">
      <xdr:nvSpPr>
        <xdr:cNvPr id="195" name="楕円 194">
          <a:extLst>
            <a:ext uri="{FF2B5EF4-FFF2-40B4-BE49-F238E27FC236}">
              <a16:creationId xmlns:a16="http://schemas.microsoft.com/office/drawing/2014/main" id="{00000000-0008-0000-0700-0000C3000000}"/>
            </a:ext>
          </a:extLst>
        </xdr:cNvPr>
        <xdr:cNvSpPr/>
      </xdr:nvSpPr>
      <xdr:spPr>
        <a:xfrm>
          <a:off x="4584700" y="12713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49522</xdr:rowOff>
    </xdr:from>
    <xdr:ext cx="599010" cy="259045"/>
    <xdr:sp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25653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208,170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73</xdr:row>
      <xdr:rowOff>109017</xdr:rowOff>
    </xdr:from>
    <xdr:to>
      <xdr:col>20</xdr:col>
      <xdr:colOff>38100</xdr:colOff>
      <xdr:row>74</xdr:row>
      <xdr:rowOff>39167</xdr:rowOff>
    </xdr:to>
    <xdr:sp textlink="">
      <xdr:nvSpPr>
        <xdr:cNvPr id="197" name="楕円 196">
          <a:extLst>
            <a:ext uri="{FF2B5EF4-FFF2-40B4-BE49-F238E27FC236}">
              <a16:creationId xmlns:a16="http://schemas.microsoft.com/office/drawing/2014/main" id="{00000000-0008-0000-0700-0000C5000000}"/>
            </a:ext>
          </a:extLst>
        </xdr:cNvPr>
        <xdr:cNvSpPr/>
      </xdr:nvSpPr>
      <xdr:spPr>
        <a:xfrm>
          <a:off x="3746500" y="12624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72</xdr:row>
      <xdr:rowOff>55694</xdr:rowOff>
    </xdr:from>
    <xdr:ext cx="599010" cy="259045"/>
    <xdr:sp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24000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2512</xdr:rowOff>
    </xdr:from>
    <xdr:to>
      <xdr:col>15</xdr:col>
      <xdr:colOff>101600</xdr:colOff>
      <xdr:row>75</xdr:row>
      <xdr:rowOff>104112</xdr:rowOff>
    </xdr:to>
    <xdr:sp textlink="">
      <xdr:nvSpPr>
        <xdr:cNvPr id="199" name="楕円 198">
          <a:extLst>
            <a:ext uri="{FF2B5EF4-FFF2-40B4-BE49-F238E27FC236}">
              <a16:creationId xmlns:a16="http://schemas.microsoft.com/office/drawing/2014/main" id="{00000000-0008-0000-0700-0000C7000000}"/>
            </a:ext>
          </a:extLst>
        </xdr:cNvPr>
        <xdr:cNvSpPr/>
      </xdr:nvSpPr>
      <xdr:spPr>
        <a:xfrm>
          <a:off x="2857500" y="12861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120639</xdr:rowOff>
    </xdr:from>
    <xdr:ext cx="599010" cy="259045"/>
    <xdr:sp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26364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117459</xdr:rowOff>
    </xdr:from>
    <xdr:to>
      <xdr:col>10</xdr:col>
      <xdr:colOff>165100</xdr:colOff>
      <xdr:row>76</xdr:row>
      <xdr:rowOff>47609</xdr:rowOff>
    </xdr:to>
    <xdr:sp textlink="">
      <xdr:nvSpPr>
        <xdr:cNvPr id="201" name="楕円 200">
          <a:extLst>
            <a:ext uri="{FF2B5EF4-FFF2-40B4-BE49-F238E27FC236}">
              <a16:creationId xmlns:a16="http://schemas.microsoft.com/office/drawing/2014/main" id="{00000000-0008-0000-0700-0000C9000000}"/>
            </a:ext>
          </a:extLst>
        </xdr:cNvPr>
        <xdr:cNvSpPr/>
      </xdr:nvSpPr>
      <xdr:spPr>
        <a:xfrm>
          <a:off x="1968500" y="12976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64136</xdr:rowOff>
    </xdr:from>
    <xdr:ext cx="599010" cy="259045"/>
    <xdr:sp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27514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171425</xdr:rowOff>
    </xdr:from>
    <xdr:to>
      <xdr:col>6</xdr:col>
      <xdr:colOff>38100</xdr:colOff>
      <xdr:row>76</xdr:row>
      <xdr:rowOff>101575</xdr:rowOff>
    </xdr:to>
    <xdr:sp textlink="">
      <xdr:nvSpPr>
        <xdr:cNvPr id="203" name="楕円 202">
          <a:extLst>
            <a:ext uri="{FF2B5EF4-FFF2-40B4-BE49-F238E27FC236}">
              <a16:creationId xmlns:a16="http://schemas.microsoft.com/office/drawing/2014/main" id="{00000000-0008-0000-0700-0000CB000000}"/>
            </a:ext>
          </a:extLst>
        </xdr:cNvPr>
        <xdr:cNvSpPr/>
      </xdr:nvSpPr>
      <xdr:spPr>
        <a:xfrm>
          <a:off x="1079500" y="13030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118101</xdr:rowOff>
    </xdr:from>
    <xdr:ext cx="599010" cy="259045"/>
    <xdr:sp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2805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86</xdr:row>
      <xdr:rowOff>88900</xdr:rowOff>
    </xdr:from>
    <xdr:to>
      <xdr:col>24</xdr:col>
      <xdr:colOff>0</xdr:colOff>
      <xdr:row>88</xdr:row>
      <xdr:rowOff>0</xdr:rowOff>
    </xdr:to>
    <xdr:sp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textlink="">
      <xdr:nvSpPr>
        <xdr:cNvPr id="230" name="衛生費グラフ枠">
          <a:extLst>
            <a:ext uri="{FF2B5EF4-FFF2-40B4-BE49-F238E27FC236}">
              <a16:creationId xmlns:a16="http://schemas.microsoft.com/office/drawing/2014/main" id="{00000000-0008-0000-07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142802</xdr:rowOff>
    </xdr:from>
    <xdr:to>
      <xdr:col>24</xdr:col>
      <xdr:colOff>62865</xdr:colOff>
      <xdr:row>98</xdr:row>
      <xdr:rowOff>150313</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4633595" y="15573302"/>
          <a:ext cx="1270" cy="13791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154140</xdr:rowOff>
    </xdr:from>
    <xdr:ext cx="534377" cy="259045"/>
    <xdr:sp textlink="">
      <xdr:nvSpPr>
        <xdr:cNvPr id="232" name="衛生費最小値テキスト">
          <a:extLst>
            <a:ext uri="{FF2B5EF4-FFF2-40B4-BE49-F238E27FC236}">
              <a16:creationId xmlns:a16="http://schemas.microsoft.com/office/drawing/2014/main" id="{00000000-0008-0000-0700-0000E8000000}"/>
            </a:ext>
          </a:extLst>
        </xdr:cNvPr>
        <xdr:cNvSpPr txBox="1"/>
      </xdr:nvSpPr>
      <xdr:spPr>
        <a:xfrm>
          <a:off x="4686300" y="16956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150313</xdr:rowOff>
    </xdr:from>
    <xdr:to>
      <xdr:col>24</xdr:col>
      <xdr:colOff>152400</xdr:colOff>
      <xdr:row>98</xdr:row>
      <xdr:rowOff>150313</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6952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89479</xdr:rowOff>
    </xdr:from>
    <xdr:ext cx="599010" cy="259045"/>
    <xdr:sp textlink="">
      <xdr:nvSpPr>
        <xdr:cNvPr id="234" name="衛生費最大値テキスト">
          <a:extLst>
            <a:ext uri="{FF2B5EF4-FFF2-40B4-BE49-F238E27FC236}">
              <a16:creationId xmlns:a16="http://schemas.microsoft.com/office/drawing/2014/main" id="{00000000-0008-0000-0700-0000EA000000}"/>
            </a:ext>
          </a:extLst>
        </xdr:cNvPr>
        <xdr:cNvSpPr txBox="1"/>
      </xdr:nvSpPr>
      <xdr:spPr>
        <a:xfrm>
          <a:off x="4686300" y="153485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111,810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142802</xdr:rowOff>
    </xdr:from>
    <xdr:to>
      <xdr:col>24</xdr:col>
      <xdr:colOff>152400</xdr:colOff>
      <xdr:row>90</xdr:row>
      <xdr:rowOff>142802</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546600" y="15573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43884</xdr:rowOff>
    </xdr:from>
    <xdr:to>
      <xdr:col>24</xdr:col>
      <xdr:colOff>63500</xdr:colOff>
      <xdr:row>98</xdr:row>
      <xdr:rowOff>46251</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3797300" y="16845984"/>
          <a:ext cx="838200" cy="2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36535</xdr:rowOff>
    </xdr:from>
    <xdr:ext cx="534377" cy="259045"/>
    <xdr:sp textlink="">
      <xdr:nvSpPr>
        <xdr:cNvPr id="237" name="衛生費平均値テキスト">
          <a:extLst>
            <a:ext uri="{FF2B5EF4-FFF2-40B4-BE49-F238E27FC236}">
              <a16:creationId xmlns:a16="http://schemas.microsoft.com/office/drawing/2014/main" id="{00000000-0008-0000-0700-0000ED000000}"/>
            </a:ext>
          </a:extLst>
        </xdr:cNvPr>
        <xdr:cNvSpPr txBox="1"/>
      </xdr:nvSpPr>
      <xdr:spPr>
        <a:xfrm>
          <a:off x="4686300" y="164957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13658</xdr:rowOff>
    </xdr:from>
    <xdr:to>
      <xdr:col>24</xdr:col>
      <xdr:colOff>114300</xdr:colOff>
      <xdr:row>97</xdr:row>
      <xdr:rowOff>115258</xdr:rowOff>
    </xdr:to>
    <xdr:sp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4584700" y="16644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43884</xdr:rowOff>
    </xdr:from>
    <xdr:to>
      <xdr:col>19</xdr:col>
      <xdr:colOff>177800</xdr:colOff>
      <xdr:row>98</xdr:row>
      <xdr:rowOff>149073</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2908300" y="16845984"/>
          <a:ext cx="889000" cy="105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25856</xdr:rowOff>
    </xdr:from>
    <xdr:to>
      <xdr:col>20</xdr:col>
      <xdr:colOff>38100</xdr:colOff>
      <xdr:row>97</xdr:row>
      <xdr:rowOff>127456</xdr:rowOff>
    </xdr:to>
    <xdr:sp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3746500" y="16656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143983</xdr:rowOff>
    </xdr:from>
    <xdr:ext cx="534377" cy="259045"/>
    <xdr:sp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3530111" y="16431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149073</xdr:rowOff>
    </xdr:from>
    <xdr:to>
      <xdr:col>15</xdr:col>
      <xdr:colOff>50800</xdr:colOff>
      <xdr:row>98</xdr:row>
      <xdr:rowOff>150966</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flipV="1">
          <a:off x="2019300" y="16951173"/>
          <a:ext cx="889000" cy="1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156206</xdr:rowOff>
    </xdr:from>
    <xdr:to>
      <xdr:col>15</xdr:col>
      <xdr:colOff>101600</xdr:colOff>
      <xdr:row>98</xdr:row>
      <xdr:rowOff>86356</xdr:rowOff>
    </xdr:to>
    <xdr:sp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2857500" y="16786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102883</xdr:rowOff>
    </xdr:from>
    <xdr:ext cx="534377" cy="259045"/>
    <xdr:sp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2641111" y="16562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150966</xdr:rowOff>
    </xdr:from>
    <xdr:to>
      <xdr:col>10</xdr:col>
      <xdr:colOff>114300</xdr:colOff>
      <xdr:row>98</xdr:row>
      <xdr:rowOff>156877</xdr:rowOff>
    </xdr:to>
    <xdr:cxnSp macro="">
      <xdr:nvCxnSpPr>
        <xdr:cNvPr id="245" name="直線コネクタ 244">
          <a:extLst>
            <a:ext uri="{FF2B5EF4-FFF2-40B4-BE49-F238E27FC236}">
              <a16:creationId xmlns:a16="http://schemas.microsoft.com/office/drawing/2014/main" id="{00000000-0008-0000-0700-0000F5000000}"/>
            </a:ext>
          </a:extLst>
        </xdr:cNvPr>
        <xdr:cNvCxnSpPr/>
      </xdr:nvCxnSpPr>
      <xdr:spPr>
        <a:xfrm flipV="1">
          <a:off x="1130300" y="16953066"/>
          <a:ext cx="889000" cy="5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24354</xdr:rowOff>
    </xdr:from>
    <xdr:to>
      <xdr:col>10</xdr:col>
      <xdr:colOff>165100</xdr:colOff>
      <xdr:row>98</xdr:row>
      <xdr:rowOff>125954</xdr:rowOff>
    </xdr:to>
    <xdr:sp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968500" y="16826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142481</xdr:rowOff>
    </xdr:from>
    <xdr:ext cx="534377" cy="259045"/>
    <xdr:sp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1752111" y="16601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36339</xdr:rowOff>
    </xdr:from>
    <xdr:to>
      <xdr:col>6</xdr:col>
      <xdr:colOff>38100</xdr:colOff>
      <xdr:row>98</xdr:row>
      <xdr:rowOff>137939</xdr:rowOff>
    </xdr:to>
    <xdr:sp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1079500" y="16838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154466</xdr:rowOff>
    </xdr:from>
    <xdr:ext cx="534377" cy="259045"/>
    <xdr:sp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863111" y="16613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166901</xdr:rowOff>
    </xdr:from>
    <xdr:to>
      <xdr:col>24</xdr:col>
      <xdr:colOff>114300</xdr:colOff>
      <xdr:row>98</xdr:row>
      <xdr:rowOff>97051</xdr:rowOff>
    </xdr:to>
    <xdr:sp textlink="">
      <xdr:nvSpPr>
        <xdr:cNvPr id="255" name="楕円 254">
          <a:extLst>
            <a:ext uri="{FF2B5EF4-FFF2-40B4-BE49-F238E27FC236}">
              <a16:creationId xmlns:a16="http://schemas.microsoft.com/office/drawing/2014/main" id="{00000000-0008-0000-0700-0000FF000000}"/>
            </a:ext>
          </a:extLst>
        </xdr:cNvPr>
        <xdr:cNvSpPr/>
      </xdr:nvSpPr>
      <xdr:spPr>
        <a:xfrm>
          <a:off x="4584700" y="16797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81828</xdr:rowOff>
    </xdr:from>
    <xdr:ext cx="534377" cy="259045"/>
    <xdr:sp textlink="">
      <xdr:nvSpPr>
        <xdr:cNvPr id="256" name="衛生費該当値テキスト">
          <a:extLst>
            <a:ext uri="{FF2B5EF4-FFF2-40B4-BE49-F238E27FC236}">
              <a16:creationId xmlns:a16="http://schemas.microsoft.com/office/drawing/2014/main" id="{00000000-0008-0000-0700-000000010000}"/>
            </a:ext>
          </a:extLst>
        </xdr:cNvPr>
        <xdr:cNvSpPr txBox="1"/>
      </xdr:nvSpPr>
      <xdr:spPr>
        <a:xfrm>
          <a:off x="4686300" y="16712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164534</xdr:rowOff>
    </xdr:from>
    <xdr:to>
      <xdr:col>20</xdr:col>
      <xdr:colOff>38100</xdr:colOff>
      <xdr:row>98</xdr:row>
      <xdr:rowOff>94684</xdr:rowOff>
    </xdr:to>
    <xdr:sp textlink="">
      <xdr:nvSpPr>
        <xdr:cNvPr id="257" name="楕円 256">
          <a:extLst>
            <a:ext uri="{FF2B5EF4-FFF2-40B4-BE49-F238E27FC236}">
              <a16:creationId xmlns:a16="http://schemas.microsoft.com/office/drawing/2014/main" id="{00000000-0008-0000-0700-000001010000}"/>
            </a:ext>
          </a:extLst>
        </xdr:cNvPr>
        <xdr:cNvSpPr/>
      </xdr:nvSpPr>
      <xdr:spPr>
        <a:xfrm>
          <a:off x="3746500" y="16795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85811</xdr:rowOff>
    </xdr:from>
    <xdr:ext cx="534377" cy="259045"/>
    <xdr:sp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3530111" y="16887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98273</xdr:rowOff>
    </xdr:from>
    <xdr:to>
      <xdr:col>15</xdr:col>
      <xdr:colOff>101600</xdr:colOff>
      <xdr:row>99</xdr:row>
      <xdr:rowOff>28423</xdr:rowOff>
    </xdr:to>
    <xdr:sp textlink="">
      <xdr:nvSpPr>
        <xdr:cNvPr id="259" name="楕円 258">
          <a:extLst>
            <a:ext uri="{FF2B5EF4-FFF2-40B4-BE49-F238E27FC236}">
              <a16:creationId xmlns:a16="http://schemas.microsoft.com/office/drawing/2014/main" id="{00000000-0008-0000-0700-000003010000}"/>
            </a:ext>
          </a:extLst>
        </xdr:cNvPr>
        <xdr:cNvSpPr/>
      </xdr:nvSpPr>
      <xdr:spPr>
        <a:xfrm>
          <a:off x="2857500" y="16900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19550</xdr:rowOff>
    </xdr:from>
    <xdr:ext cx="534377" cy="259045"/>
    <xdr:sp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2641111" y="16993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100166</xdr:rowOff>
    </xdr:from>
    <xdr:to>
      <xdr:col>10</xdr:col>
      <xdr:colOff>165100</xdr:colOff>
      <xdr:row>99</xdr:row>
      <xdr:rowOff>30316</xdr:rowOff>
    </xdr:to>
    <xdr:sp textlink="">
      <xdr:nvSpPr>
        <xdr:cNvPr id="261" name="楕円 260">
          <a:extLst>
            <a:ext uri="{FF2B5EF4-FFF2-40B4-BE49-F238E27FC236}">
              <a16:creationId xmlns:a16="http://schemas.microsoft.com/office/drawing/2014/main" id="{00000000-0008-0000-0700-000005010000}"/>
            </a:ext>
          </a:extLst>
        </xdr:cNvPr>
        <xdr:cNvSpPr/>
      </xdr:nvSpPr>
      <xdr:spPr>
        <a:xfrm>
          <a:off x="1968500" y="16902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21443</xdr:rowOff>
    </xdr:from>
    <xdr:ext cx="534377" cy="259045"/>
    <xdr:sp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1752111" y="16994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106077</xdr:rowOff>
    </xdr:from>
    <xdr:to>
      <xdr:col>6</xdr:col>
      <xdr:colOff>38100</xdr:colOff>
      <xdr:row>99</xdr:row>
      <xdr:rowOff>36227</xdr:rowOff>
    </xdr:to>
    <xdr:sp textlink="">
      <xdr:nvSpPr>
        <xdr:cNvPr id="263" name="楕円 262">
          <a:extLst>
            <a:ext uri="{FF2B5EF4-FFF2-40B4-BE49-F238E27FC236}">
              <a16:creationId xmlns:a16="http://schemas.microsoft.com/office/drawing/2014/main" id="{00000000-0008-0000-0700-000007010000}"/>
            </a:ext>
          </a:extLst>
        </xdr:cNvPr>
        <xdr:cNvSpPr/>
      </xdr:nvSpPr>
      <xdr:spPr>
        <a:xfrm>
          <a:off x="1079500" y="16908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27354</xdr:rowOff>
    </xdr:from>
    <xdr:ext cx="534377" cy="259045"/>
    <xdr:sp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863111" y="17000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textlink="">
      <xdr:nvSpPr>
        <xdr:cNvPr id="267" name="正方形/長方形 266">
          <a:extLst>
            <a:ext uri="{FF2B5EF4-FFF2-40B4-BE49-F238E27FC236}">
              <a16:creationId xmlns:a16="http://schemas.microsoft.com/office/drawing/2014/main" id="{00000000-0008-0000-07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textlink="">
      <xdr:nvSpPr>
        <xdr:cNvPr id="269" name="正方形/長方形 268">
          <a:extLst>
            <a:ext uri="{FF2B5EF4-FFF2-40B4-BE49-F238E27FC236}">
              <a16:creationId xmlns:a16="http://schemas.microsoft.com/office/drawing/2014/main" id="{00000000-0008-0000-07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26</xdr:row>
      <xdr:rowOff>88900</xdr:rowOff>
    </xdr:from>
    <xdr:to>
      <xdr:col>54</xdr:col>
      <xdr:colOff>127000</xdr:colOff>
      <xdr:row>28</xdr:row>
      <xdr:rowOff>0</xdr:rowOff>
    </xdr:to>
    <xdr:sp textlink="">
      <xdr:nvSpPr>
        <xdr:cNvPr id="271" name="正方形/長方形 270">
          <a:extLst>
            <a:ext uri="{FF2B5EF4-FFF2-40B4-BE49-F238E27FC236}">
              <a16:creationId xmlns:a16="http://schemas.microsoft.com/office/drawing/2014/main" id="{00000000-0008-0000-07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textlink="">
      <xdr:nvSpPr>
        <xdr:cNvPr id="272" name="正方形/長方形 271">
          <a:extLst>
            <a:ext uri="{FF2B5EF4-FFF2-40B4-BE49-F238E27FC236}">
              <a16:creationId xmlns:a16="http://schemas.microsoft.com/office/drawing/2014/main" id="{00000000-0008-0000-07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textlink="">
      <xdr:nvSpPr>
        <xdr:cNvPr id="286" name="テキスト ボックス 285">
          <a:extLst>
            <a:ext uri="{FF2B5EF4-FFF2-40B4-BE49-F238E27FC236}">
              <a16:creationId xmlns:a16="http://schemas.microsoft.com/office/drawing/2014/main" id="{00000000-0008-0000-0700-00001E010000}"/>
            </a:ext>
          </a:extLst>
        </xdr:cNvPr>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textlink="">
      <xdr:nvSpPr>
        <xdr:cNvPr id="288" name="テキスト ボックス 287">
          <a:extLst>
            <a:ext uri="{FF2B5EF4-FFF2-40B4-BE49-F238E27FC236}">
              <a16:creationId xmlns:a16="http://schemas.microsoft.com/office/drawing/2014/main" id="{00000000-0008-0000-0700-000020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textlink="">
      <xdr:nvSpPr>
        <xdr:cNvPr id="289" name="労働費グラフ枠">
          <a:extLst>
            <a:ext uri="{FF2B5EF4-FFF2-40B4-BE49-F238E27FC236}">
              <a16:creationId xmlns:a16="http://schemas.microsoft.com/office/drawing/2014/main" id="{00000000-0008-0000-0700-000021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48260</xdr:rowOff>
    </xdr:from>
    <xdr:to>
      <xdr:col>54</xdr:col>
      <xdr:colOff>189865</xdr:colOff>
      <xdr:row>39</xdr:row>
      <xdr:rowOff>98878</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flipV="1">
          <a:off x="10475595" y="5363210"/>
          <a:ext cx="1270" cy="14222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textlink="">
      <xdr:nvSpPr>
        <xdr:cNvPr id="291" name="労働費最小値テキスト">
          <a:extLst>
            <a:ext uri="{FF2B5EF4-FFF2-40B4-BE49-F238E27FC236}">
              <a16:creationId xmlns:a16="http://schemas.microsoft.com/office/drawing/2014/main" id="{00000000-0008-0000-0700-000023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166387</xdr:rowOff>
    </xdr:from>
    <xdr:ext cx="469744" cy="259045"/>
    <xdr:sp textlink="">
      <xdr:nvSpPr>
        <xdr:cNvPr id="293" name="労働費最大値テキスト">
          <a:extLst>
            <a:ext uri="{FF2B5EF4-FFF2-40B4-BE49-F238E27FC236}">
              <a16:creationId xmlns:a16="http://schemas.microsoft.com/office/drawing/2014/main" id="{00000000-0008-0000-0700-000025010000}"/>
            </a:ext>
          </a:extLst>
        </xdr:cNvPr>
        <xdr:cNvSpPr txBox="1"/>
      </xdr:nvSpPr>
      <xdr:spPr>
        <a:xfrm>
          <a:off x="10528300" y="5138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4,355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48260</xdr:rowOff>
    </xdr:from>
    <xdr:to>
      <xdr:col>55</xdr:col>
      <xdr:colOff>88900</xdr:colOff>
      <xdr:row>31</xdr:row>
      <xdr:rowOff>48260</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10388600" y="5363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90061</xdr:rowOff>
    </xdr:from>
    <xdr:to>
      <xdr:col>55</xdr:col>
      <xdr:colOff>0</xdr:colOff>
      <xdr:row>39</xdr:row>
      <xdr:rowOff>97899</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flipV="1">
          <a:off x="9639300" y="6776611"/>
          <a:ext cx="838200" cy="7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115043</xdr:rowOff>
    </xdr:from>
    <xdr:ext cx="378565" cy="259045"/>
    <xdr:sp textlink="">
      <xdr:nvSpPr>
        <xdr:cNvPr id="296" name="労働費平均値テキスト">
          <a:extLst>
            <a:ext uri="{FF2B5EF4-FFF2-40B4-BE49-F238E27FC236}">
              <a16:creationId xmlns:a16="http://schemas.microsoft.com/office/drawing/2014/main" id="{00000000-0008-0000-0700-000028010000}"/>
            </a:ext>
          </a:extLst>
        </xdr:cNvPr>
        <xdr:cNvSpPr txBox="1"/>
      </xdr:nvSpPr>
      <xdr:spPr>
        <a:xfrm>
          <a:off x="10528300" y="645869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92166</xdr:rowOff>
    </xdr:from>
    <xdr:to>
      <xdr:col>55</xdr:col>
      <xdr:colOff>50800</xdr:colOff>
      <xdr:row>39</xdr:row>
      <xdr:rowOff>22316</xdr:rowOff>
    </xdr:to>
    <xdr:sp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10426700" y="6607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104430</xdr:rowOff>
    </xdr:from>
    <xdr:to>
      <xdr:col>50</xdr:col>
      <xdr:colOff>114300</xdr:colOff>
      <xdr:row>39</xdr:row>
      <xdr:rowOff>97899</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8750300" y="6448080"/>
          <a:ext cx="889000" cy="336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91186</xdr:rowOff>
    </xdr:from>
    <xdr:to>
      <xdr:col>50</xdr:col>
      <xdr:colOff>165100</xdr:colOff>
      <xdr:row>39</xdr:row>
      <xdr:rowOff>21336</xdr:rowOff>
    </xdr:to>
    <xdr:sp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9588500" y="6606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37863</xdr:rowOff>
    </xdr:from>
    <xdr:ext cx="378565" cy="259045"/>
    <xdr:sp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9450017" y="63815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104430</xdr:rowOff>
    </xdr:from>
    <xdr:to>
      <xdr:col>45</xdr:col>
      <xdr:colOff>177800</xdr:colOff>
      <xdr:row>38</xdr:row>
      <xdr:rowOff>170071</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flipV="1">
          <a:off x="7861300" y="6448080"/>
          <a:ext cx="889000" cy="237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88574</xdr:rowOff>
    </xdr:from>
    <xdr:to>
      <xdr:col>46</xdr:col>
      <xdr:colOff>38100</xdr:colOff>
      <xdr:row>39</xdr:row>
      <xdr:rowOff>18724</xdr:rowOff>
    </xdr:to>
    <xdr:sp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8699500" y="6603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9851</xdr:rowOff>
    </xdr:from>
    <xdr:ext cx="378565" cy="259045"/>
    <xdr:sp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8561017" y="66964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165826</xdr:rowOff>
    </xdr:from>
    <xdr:to>
      <xdr:col>41</xdr:col>
      <xdr:colOff>50800</xdr:colOff>
      <xdr:row>38</xdr:row>
      <xdr:rowOff>170071</xdr:rowOff>
    </xdr:to>
    <xdr:cxnSp macro="">
      <xdr:nvCxnSpPr>
        <xdr:cNvPr id="304" name="直線コネクタ 303">
          <a:extLst>
            <a:ext uri="{FF2B5EF4-FFF2-40B4-BE49-F238E27FC236}">
              <a16:creationId xmlns:a16="http://schemas.microsoft.com/office/drawing/2014/main" id="{00000000-0008-0000-0700-000030010000}"/>
            </a:ext>
          </a:extLst>
        </xdr:cNvPr>
        <xdr:cNvCxnSpPr/>
      </xdr:nvCxnSpPr>
      <xdr:spPr>
        <a:xfrm>
          <a:off x="6972300" y="6680926"/>
          <a:ext cx="889000" cy="4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75837</xdr:rowOff>
    </xdr:from>
    <xdr:to>
      <xdr:col>41</xdr:col>
      <xdr:colOff>101600</xdr:colOff>
      <xdr:row>39</xdr:row>
      <xdr:rowOff>5987</xdr:rowOff>
    </xdr:to>
    <xdr:sp textlink="">
      <xdr:nvSpPr>
        <xdr:cNvPr id="305" name="フローチャート: 判断 304">
          <a:extLst>
            <a:ext uri="{FF2B5EF4-FFF2-40B4-BE49-F238E27FC236}">
              <a16:creationId xmlns:a16="http://schemas.microsoft.com/office/drawing/2014/main" id="{00000000-0008-0000-0700-000031010000}"/>
            </a:ext>
          </a:extLst>
        </xdr:cNvPr>
        <xdr:cNvSpPr/>
      </xdr:nvSpPr>
      <xdr:spPr>
        <a:xfrm>
          <a:off x="7810500" y="6590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22514</xdr:rowOff>
    </xdr:from>
    <xdr:ext cx="378565" cy="259045"/>
    <xdr:sp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7672017" y="63661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84001</xdr:rowOff>
    </xdr:from>
    <xdr:to>
      <xdr:col>36</xdr:col>
      <xdr:colOff>165100</xdr:colOff>
      <xdr:row>39</xdr:row>
      <xdr:rowOff>14151</xdr:rowOff>
    </xdr:to>
    <xdr:sp textlink="">
      <xdr:nvSpPr>
        <xdr:cNvPr id="307" name="フローチャート: 判断 306">
          <a:extLst>
            <a:ext uri="{FF2B5EF4-FFF2-40B4-BE49-F238E27FC236}">
              <a16:creationId xmlns:a16="http://schemas.microsoft.com/office/drawing/2014/main" id="{00000000-0008-0000-0700-000033010000}"/>
            </a:ext>
          </a:extLst>
        </xdr:cNvPr>
        <xdr:cNvSpPr/>
      </xdr:nvSpPr>
      <xdr:spPr>
        <a:xfrm>
          <a:off x="6921500" y="6599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30678</xdr:rowOff>
    </xdr:from>
    <xdr:ext cx="378565" cy="259045"/>
    <xdr:sp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83017" y="63743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39261</xdr:rowOff>
    </xdr:from>
    <xdr:to>
      <xdr:col>55</xdr:col>
      <xdr:colOff>50800</xdr:colOff>
      <xdr:row>39</xdr:row>
      <xdr:rowOff>140861</xdr:rowOff>
    </xdr:to>
    <xdr:sp textlink="">
      <xdr:nvSpPr>
        <xdr:cNvPr id="314" name="楕円 313">
          <a:extLst>
            <a:ext uri="{FF2B5EF4-FFF2-40B4-BE49-F238E27FC236}">
              <a16:creationId xmlns:a16="http://schemas.microsoft.com/office/drawing/2014/main" id="{00000000-0008-0000-0700-00003A010000}"/>
            </a:ext>
          </a:extLst>
        </xdr:cNvPr>
        <xdr:cNvSpPr/>
      </xdr:nvSpPr>
      <xdr:spPr>
        <a:xfrm>
          <a:off x="10426700" y="6725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125638</xdr:rowOff>
    </xdr:from>
    <xdr:ext cx="313932" cy="259045"/>
    <xdr:sp textlink="">
      <xdr:nvSpPr>
        <xdr:cNvPr id="315" name="労働費該当値テキスト">
          <a:extLst>
            <a:ext uri="{FF2B5EF4-FFF2-40B4-BE49-F238E27FC236}">
              <a16:creationId xmlns:a16="http://schemas.microsoft.com/office/drawing/2014/main" id="{00000000-0008-0000-0700-00003B010000}"/>
            </a:ext>
          </a:extLst>
        </xdr:cNvPr>
        <xdr:cNvSpPr txBox="1"/>
      </xdr:nvSpPr>
      <xdr:spPr>
        <a:xfrm>
          <a:off x="10528300" y="66407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47099</xdr:rowOff>
    </xdr:from>
    <xdr:to>
      <xdr:col>50</xdr:col>
      <xdr:colOff>165100</xdr:colOff>
      <xdr:row>39</xdr:row>
      <xdr:rowOff>148699</xdr:rowOff>
    </xdr:to>
    <xdr:sp textlink="">
      <xdr:nvSpPr>
        <xdr:cNvPr id="316" name="楕円 315">
          <a:extLst>
            <a:ext uri="{FF2B5EF4-FFF2-40B4-BE49-F238E27FC236}">
              <a16:creationId xmlns:a16="http://schemas.microsoft.com/office/drawing/2014/main" id="{00000000-0008-0000-0700-00003C010000}"/>
            </a:ext>
          </a:extLst>
        </xdr:cNvPr>
        <xdr:cNvSpPr/>
      </xdr:nvSpPr>
      <xdr:spPr>
        <a:xfrm>
          <a:off x="9588500" y="6733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139826</xdr:rowOff>
    </xdr:from>
    <xdr:ext cx="249299" cy="259045"/>
    <xdr:sp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9514650" y="682637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53630</xdr:rowOff>
    </xdr:from>
    <xdr:to>
      <xdr:col>46</xdr:col>
      <xdr:colOff>38100</xdr:colOff>
      <xdr:row>37</xdr:row>
      <xdr:rowOff>155230</xdr:rowOff>
    </xdr:to>
    <xdr:sp textlink="">
      <xdr:nvSpPr>
        <xdr:cNvPr id="318" name="楕円 317">
          <a:extLst>
            <a:ext uri="{FF2B5EF4-FFF2-40B4-BE49-F238E27FC236}">
              <a16:creationId xmlns:a16="http://schemas.microsoft.com/office/drawing/2014/main" id="{00000000-0008-0000-0700-00003E010000}"/>
            </a:ext>
          </a:extLst>
        </xdr:cNvPr>
        <xdr:cNvSpPr/>
      </xdr:nvSpPr>
      <xdr:spPr>
        <a:xfrm>
          <a:off x="8699500" y="6397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307</xdr:rowOff>
    </xdr:from>
    <xdr:ext cx="469744" cy="259045"/>
    <xdr:sp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8515428" y="6172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119271</xdr:rowOff>
    </xdr:from>
    <xdr:to>
      <xdr:col>41</xdr:col>
      <xdr:colOff>101600</xdr:colOff>
      <xdr:row>39</xdr:row>
      <xdr:rowOff>49421</xdr:rowOff>
    </xdr:to>
    <xdr:sp textlink="">
      <xdr:nvSpPr>
        <xdr:cNvPr id="320" name="楕円 319">
          <a:extLst>
            <a:ext uri="{FF2B5EF4-FFF2-40B4-BE49-F238E27FC236}">
              <a16:creationId xmlns:a16="http://schemas.microsoft.com/office/drawing/2014/main" id="{00000000-0008-0000-0700-000040010000}"/>
            </a:ext>
          </a:extLst>
        </xdr:cNvPr>
        <xdr:cNvSpPr/>
      </xdr:nvSpPr>
      <xdr:spPr>
        <a:xfrm>
          <a:off x="7810500" y="6634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40548</xdr:rowOff>
    </xdr:from>
    <xdr:ext cx="378565" cy="259045"/>
    <xdr:sp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7672017" y="67270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115026</xdr:rowOff>
    </xdr:from>
    <xdr:to>
      <xdr:col>36</xdr:col>
      <xdr:colOff>165100</xdr:colOff>
      <xdr:row>39</xdr:row>
      <xdr:rowOff>45176</xdr:rowOff>
    </xdr:to>
    <xdr:sp textlink="">
      <xdr:nvSpPr>
        <xdr:cNvPr id="322" name="楕円 321">
          <a:extLst>
            <a:ext uri="{FF2B5EF4-FFF2-40B4-BE49-F238E27FC236}">
              <a16:creationId xmlns:a16="http://schemas.microsoft.com/office/drawing/2014/main" id="{00000000-0008-0000-0700-000042010000}"/>
            </a:ext>
          </a:extLst>
        </xdr:cNvPr>
        <xdr:cNvSpPr/>
      </xdr:nvSpPr>
      <xdr:spPr>
        <a:xfrm>
          <a:off x="6921500" y="6630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36303</xdr:rowOff>
    </xdr:from>
    <xdr:ext cx="378565" cy="259045"/>
    <xdr:sp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6783017" y="67228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textlink="">
      <xdr:nvSpPr>
        <xdr:cNvPr id="324" name="正方形/長方形 323">
          <a:extLst>
            <a:ext uri="{FF2B5EF4-FFF2-40B4-BE49-F238E27FC236}">
              <a16:creationId xmlns:a16="http://schemas.microsoft.com/office/drawing/2014/main" id="{00000000-0008-0000-0700-000044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textlink="">
      <xdr:nvSpPr>
        <xdr:cNvPr id="325" name="正方形/長方形 324">
          <a:extLst>
            <a:ext uri="{FF2B5EF4-FFF2-40B4-BE49-F238E27FC236}">
              <a16:creationId xmlns:a16="http://schemas.microsoft.com/office/drawing/2014/main" id="{00000000-0008-0000-0700-000045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textlink="">
      <xdr:nvSpPr>
        <xdr:cNvPr id="326" name="正方形/長方形 325">
          <a:extLst>
            <a:ext uri="{FF2B5EF4-FFF2-40B4-BE49-F238E27FC236}">
              <a16:creationId xmlns:a16="http://schemas.microsoft.com/office/drawing/2014/main" id="{00000000-0008-0000-0700-000046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textlink="">
      <xdr:nvSpPr>
        <xdr:cNvPr id="327" name="正方形/長方形 326">
          <a:extLst>
            <a:ext uri="{FF2B5EF4-FFF2-40B4-BE49-F238E27FC236}">
              <a16:creationId xmlns:a16="http://schemas.microsoft.com/office/drawing/2014/main" id="{00000000-0008-0000-0700-000047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textlink="">
      <xdr:nvSpPr>
        <xdr:cNvPr id="328" name="正方形/長方形 327">
          <a:extLst>
            <a:ext uri="{FF2B5EF4-FFF2-40B4-BE49-F238E27FC236}">
              <a16:creationId xmlns:a16="http://schemas.microsoft.com/office/drawing/2014/main" id="{00000000-0008-0000-0700-000048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textlink="">
      <xdr:nvSpPr>
        <xdr:cNvPr id="329" name="正方形/長方形 328">
          <a:extLst>
            <a:ext uri="{FF2B5EF4-FFF2-40B4-BE49-F238E27FC236}">
              <a16:creationId xmlns:a16="http://schemas.microsoft.com/office/drawing/2014/main" id="{00000000-0008-0000-0700-000049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46</xdr:row>
      <xdr:rowOff>88900</xdr:rowOff>
    </xdr:from>
    <xdr:to>
      <xdr:col>54</xdr:col>
      <xdr:colOff>127000</xdr:colOff>
      <xdr:row>48</xdr:row>
      <xdr:rowOff>0</xdr:rowOff>
    </xdr:to>
    <xdr:sp textlink="">
      <xdr:nvSpPr>
        <xdr:cNvPr id="330" name="正方形/長方形 329">
          <a:extLst>
            <a:ext uri="{FF2B5EF4-FFF2-40B4-BE49-F238E27FC236}">
              <a16:creationId xmlns:a16="http://schemas.microsoft.com/office/drawing/2014/main" id="{00000000-0008-0000-0700-00004A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textlink="">
      <xdr:nvSpPr>
        <xdr:cNvPr id="331" name="正方形/長方形 330">
          <a:extLst>
            <a:ext uri="{FF2B5EF4-FFF2-40B4-BE49-F238E27FC236}">
              <a16:creationId xmlns:a16="http://schemas.microsoft.com/office/drawing/2014/main" id="{00000000-0008-0000-0700-00004B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textlink="">
      <xdr:nvSpPr>
        <xdr:cNvPr id="343" name="テキスト ボックス 342">
          <a:extLst>
            <a:ext uri="{FF2B5EF4-FFF2-40B4-BE49-F238E27FC236}">
              <a16:creationId xmlns:a16="http://schemas.microsoft.com/office/drawing/2014/main" id="{00000000-0008-0000-0700-000057010000}"/>
            </a:ext>
          </a:extLst>
        </xdr:cNvPr>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textlink="">
      <xdr:nvSpPr>
        <xdr:cNvPr id="345" name="テキスト ボックス 344">
          <a:extLst>
            <a:ext uri="{FF2B5EF4-FFF2-40B4-BE49-F238E27FC236}">
              <a16:creationId xmlns:a16="http://schemas.microsoft.com/office/drawing/2014/main" id="{00000000-0008-0000-0700-000059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textlink="">
      <xdr:nvSpPr>
        <xdr:cNvPr id="347" name="テキスト ボックス 346">
          <a:extLst>
            <a:ext uri="{FF2B5EF4-FFF2-40B4-BE49-F238E27FC236}">
              <a16:creationId xmlns:a16="http://schemas.microsoft.com/office/drawing/2014/main" id="{00000000-0008-0000-0700-00005B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textlink="">
      <xdr:nvSpPr>
        <xdr:cNvPr id="348" name="農林水産業費グラフ枠">
          <a:extLst>
            <a:ext uri="{FF2B5EF4-FFF2-40B4-BE49-F238E27FC236}">
              <a16:creationId xmlns:a16="http://schemas.microsoft.com/office/drawing/2014/main" id="{00000000-0008-0000-0700-00005C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64638</xdr:rowOff>
    </xdr:from>
    <xdr:to>
      <xdr:col>54</xdr:col>
      <xdr:colOff>189865</xdr:colOff>
      <xdr:row>59</xdr:row>
      <xdr:rowOff>88363</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10475595" y="8637138"/>
          <a:ext cx="1270" cy="15667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92190</xdr:rowOff>
    </xdr:from>
    <xdr:ext cx="378565" cy="259045"/>
    <xdr:sp textlink="">
      <xdr:nvSpPr>
        <xdr:cNvPr id="350" name="農林水産業費最小値テキスト">
          <a:extLst>
            <a:ext uri="{FF2B5EF4-FFF2-40B4-BE49-F238E27FC236}">
              <a16:creationId xmlns:a16="http://schemas.microsoft.com/office/drawing/2014/main" id="{00000000-0008-0000-0700-00005E010000}"/>
            </a:ext>
          </a:extLst>
        </xdr:cNvPr>
        <xdr:cNvSpPr txBox="1"/>
      </xdr:nvSpPr>
      <xdr:spPr>
        <a:xfrm>
          <a:off x="10528300" y="102077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88363</xdr:rowOff>
    </xdr:from>
    <xdr:to>
      <xdr:col>55</xdr:col>
      <xdr:colOff>88900</xdr:colOff>
      <xdr:row>59</xdr:row>
      <xdr:rowOff>88363</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10388600" y="10203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11315</xdr:rowOff>
    </xdr:from>
    <xdr:ext cx="534377" cy="259045"/>
    <xdr:sp textlink="">
      <xdr:nvSpPr>
        <xdr:cNvPr id="352" name="農林水産業費最大値テキスト">
          <a:extLst>
            <a:ext uri="{FF2B5EF4-FFF2-40B4-BE49-F238E27FC236}">
              <a16:creationId xmlns:a16="http://schemas.microsoft.com/office/drawing/2014/main" id="{00000000-0008-0000-0700-000060010000}"/>
            </a:ext>
          </a:extLst>
        </xdr:cNvPr>
        <xdr:cNvSpPr txBox="1"/>
      </xdr:nvSpPr>
      <xdr:spPr>
        <a:xfrm>
          <a:off x="10528300" y="8412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96,597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64638</xdr:rowOff>
    </xdr:from>
    <xdr:to>
      <xdr:col>55</xdr:col>
      <xdr:colOff>88900</xdr:colOff>
      <xdr:row>50</xdr:row>
      <xdr:rowOff>64638</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a:off x="10388600" y="8637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6214</xdr:rowOff>
    </xdr:from>
    <xdr:to>
      <xdr:col>55</xdr:col>
      <xdr:colOff>0</xdr:colOff>
      <xdr:row>58</xdr:row>
      <xdr:rowOff>12157</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a:off x="9639300" y="9950314"/>
          <a:ext cx="838200" cy="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39977</xdr:rowOff>
    </xdr:from>
    <xdr:ext cx="469744" cy="259045"/>
    <xdr:sp textlink="">
      <xdr:nvSpPr>
        <xdr:cNvPr id="355" name="農林水産業費平均値テキスト">
          <a:extLst>
            <a:ext uri="{FF2B5EF4-FFF2-40B4-BE49-F238E27FC236}">
              <a16:creationId xmlns:a16="http://schemas.microsoft.com/office/drawing/2014/main" id="{00000000-0008-0000-0700-000063010000}"/>
            </a:ext>
          </a:extLst>
        </xdr:cNvPr>
        <xdr:cNvSpPr txBox="1"/>
      </xdr:nvSpPr>
      <xdr:spPr>
        <a:xfrm>
          <a:off x="10528300" y="99840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61550</xdr:rowOff>
    </xdr:from>
    <xdr:to>
      <xdr:col>55</xdr:col>
      <xdr:colOff>50800</xdr:colOff>
      <xdr:row>58</xdr:row>
      <xdr:rowOff>163150</xdr:rowOff>
    </xdr:to>
    <xdr:sp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10426700" y="10005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6214</xdr:rowOff>
    </xdr:from>
    <xdr:to>
      <xdr:col>50</xdr:col>
      <xdr:colOff>114300</xdr:colOff>
      <xdr:row>58</xdr:row>
      <xdr:rowOff>48881</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flipV="1">
          <a:off x="8750300" y="9950314"/>
          <a:ext cx="889000" cy="42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63623</xdr:rowOff>
    </xdr:from>
    <xdr:to>
      <xdr:col>50</xdr:col>
      <xdr:colOff>165100</xdr:colOff>
      <xdr:row>58</xdr:row>
      <xdr:rowOff>165223</xdr:rowOff>
    </xdr:to>
    <xdr:sp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9588500" y="10007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156350</xdr:rowOff>
    </xdr:from>
    <xdr:ext cx="469744" cy="259045"/>
    <xdr:sp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9404428" y="101004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48881</xdr:rowOff>
    </xdr:from>
    <xdr:to>
      <xdr:col>45</xdr:col>
      <xdr:colOff>177800</xdr:colOff>
      <xdr:row>58</xdr:row>
      <xdr:rowOff>62972</xdr:rowOff>
    </xdr:to>
    <xdr:cxnSp macro="">
      <xdr:nvCxnSpPr>
        <xdr:cNvPr id="360" name="直線コネクタ 359">
          <a:extLst>
            <a:ext uri="{FF2B5EF4-FFF2-40B4-BE49-F238E27FC236}">
              <a16:creationId xmlns:a16="http://schemas.microsoft.com/office/drawing/2014/main" id="{00000000-0008-0000-0700-000068010000}"/>
            </a:ext>
          </a:extLst>
        </xdr:cNvPr>
        <xdr:cNvCxnSpPr/>
      </xdr:nvCxnSpPr>
      <xdr:spPr>
        <a:xfrm flipV="1">
          <a:off x="7861300" y="9992981"/>
          <a:ext cx="889000" cy="14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46234</xdr:rowOff>
    </xdr:from>
    <xdr:to>
      <xdr:col>46</xdr:col>
      <xdr:colOff>38100</xdr:colOff>
      <xdr:row>58</xdr:row>
      <xdr:rowOff>147834</xdr:rowOff>
    </xdr:to>
    <xdr:sp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8699500" y="9990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138961</xdr:rowOff>
    </xdr:from>
    <xdr:ext cx="534377" cy="259045"/>
    <xdr:sp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8483111" y="10083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26510</xdr:rowOff>
    </xdr:from>
    <xdr:to>
      <xdr:col>41</xdr:col>
      <xdr:colOff>50800</xdr:colOff>
      <xdr:row>58</xdr:row>
      <xdr:rowOff>62972</xdr:rowOff>
    </xdr:to>
    <xdr:cxnSp macro="">
      <xdr:nvCxnSpPr>
        <xdr:cNvPr id="363" name="直線コネクタ 362">
          <a:extLst>
            <a:ext uri="{FF2B5EF4-FFF2-40B4-BE49-F238E27FC236}">
              <a16:creationId xmlns:a16="http://schemas.microsoft.com/office/drawing/2014/main" id="{00000000-0008-0000-0700-00006B010000}"/>
            </a:ext>
          </a:extLst>
        </xdr:cNvPr>
        <xdr:cNvCxnSpPr/>
      </xdr:nvCxnSpPr>
      <xdr:spPr>
        <a:xfrm>
          <a:off x="6972300" y="9970610"/>
          <a:ext cx="889000" cy="36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53239</xdr:rowOff>
    </xdr:from>
    <xdr:to>
      <xdr:col>41</xdr:col>
      <xdr:colOff>101600</xdr:colOff>
      <xdr:row>58</xdr:row>
      <xdr:rowOff>154839</xdr:rowOff>
    </xdr:to>
    <xdr:sp textlink="">
      <xdr:nvSpPr>
        <xdr:cNvPr id="364" name="フローチャート: 判断 363">
          <a:extLst>
            <a:ext uri="{FF2B5EF4-FFF2-40B4-BE49-F238E27FC236}">
              <a16:creationId xmlns:a16="http://schemas.microsoft.com/office/drawing/2014/main" id="{00000000-0008-0000-0700-00006C010000}"/>
            </a:ext>
          </a:extLst>
        </xdr:cNvPr>
        <xdr:cNvSpPr/>
      </xdr:nvSpPr>
      <xdr:spPr>
        <a:xfrm>
          <a:off x="7810500" y="9997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145966</xdr:rowOff>
    </xdr:from>
    <xdr:ext cx="534377" cy="259045"/>
    <xdr:sp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594111" y="10090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32534</xdr:rowOff>
    </xdr:from>
    <xdr:to>
      <xdr:col>36</xdr:col>
      <xdr:colOff>165100</xdr:colOff>
      <xdr:row>58</xdr:row>
      <xdr:rowOff>134134</xdr:rowOff>
    </xdr:to>
    <xdr:sp textlink="">
      <xdr:nvSpPr>
        <xdr:cNvPr id="366" name="フローチャート: 判断 365">
          <a:extLst>
            <a:ext uri="{FF2B5EF4-FFF2-40B4-BE49-F238E27FC236}">
              <a16:creationId xmlns:a16="http://schemas.microsoft.com/office/drawing/2014/main" id="{00000000-0008-0000-0700-00006E010000}"/>
            </a:ext>
          </a:extLst>
        </xdr:cNvPr>
        <xdr:cNvSpPr/>
      </xdr:nvSpPr>
      <xdr:spPr>
        <a:xfrm>
          <a:off x="6921500" y="9976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125261</xdr:rowOff>
    </xdr:from>
    <xdr:ext cx="534377" cy="259045"/>
    <xdr:sp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705111" y="10069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132807</xdr:rowOff>
    </xdr:from>
    <xdr:to>
      <xdr:col>55</xdr:col>
      <xdr:colOff>50800</xdr:colOff>
      <xdr:row>58</xdr:row>
      <xdr:rowOff>62957</xdr:rowOff>
    </xdr:to>
    <xdr:sp textlink="">
      <xdr:nvSpPr>
        <xdr:cNvPr id="373" name="楕円 372">
          <a:extLst>
            <a:ext uri="{FF2B5EF4-FFF2-40B4-BE49-F238E27FC236}">
              <a16:creationId xmlns:a16="http://schemas.microsoft.com/office/drawing/2014/main" id="{00000000-0008-0000-0700-000075010000}"/>
            </a:ext>
          </a:extLst>
        </xdr:cNvPr>
        <xdr:cNvSpPr/>
      </xdr:nvSpPr>
      <xdr:spPr>
        <a:xfrm>
          <a:off x="10426700" y="9905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155684</xdr:rowOff>
    </xdr:from>
    <xdr:ext cx="534377" cy="259045"/>
    <xdr:sp textlink="">
      <xdr:nvSpPr>
        <xdr:cNvPr id="374" name="農林水産業費該当値テキスト">
          <a:extLst>
            <a:ext uri="{FF2B5EF4-FFF2-40B4-BE49-F238E27FC236}">
              <a16:creationId xmlns:a16="http://schemas.microsoft.com/office/drawing/2014/main" id="{00000000-0008-0000-0700-000076010000}"/>
            </a:ext>
          </a:extLst>
        </xdr:cNvPr>
        <xdr:cNvSpPr txBox="1"/>
      </xdr:nvSpPr>
      <xdr:spPr>
        <a:xfrm>
          <a:off x="10528300" y="9756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126864</xdr:rowOff>
    </xdr:from>
    <xdr:to>
      <xdr:col>50</xdr:col>
      <xdr:colOff>165100</xdr:colOff>
      <xdr:row>58</xdr:row>
      <xdr:rowOff>57014</xdr:rowOff>
    </xdr:to>
    <xdr:sp textlink="">
      <xdr:nvSpPr>
        <xdr:cNvPr id="375" name="楕円 374">
          <a:extLst>
            <a:ext uri="{FF2B5EF4-FFF2-40B4-BE49-F238E27FC236}">
              <a16:creationId xmlns:a16="http://schemas.microsoft.com/office/drawing/2014/main" id="{00000000-0008-0000-0700-000077010000}"/>
            </a:ext>
          </a:extLst>
        </xdr:cNvPr>
        <xdr:cNvSpPr/>
      </xdr:nvSpPr>
      <xdr:spPr>
        <a:xfrm>
          <a:off x="9588500" y="9899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73541</xdr:rowOff>
    </xdr:from>
    <xdr:ext cx="534377" cy="259045"/>
    <xdr:sp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9372111" y="9674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169531</xdr:rowOff>
    </xdr:from>
    <xdr:to>
      <xdr:col>46</xdr:col>
      <xdr:colOff>38100</xdr:colOff>
      <xdr:row>58</xdr:row>
      <xdr:rowOff>99681</xdr:rowOff>
    </xdr:to>
    <xdr:sp textlink="">
      <xdr:nvSpPr>
        <xdr:cNvPr id="377" name="楕円 376">
          <a:extLst>
            <a:ext uri="{FF2B5EF4-FFF2-40B4-BE49-F238E27FC236}">
              <a16:creationId xmlns:a16="http://schemas.microsoft.com/office/drawing/2014/main" id="{00000000-0008-0000-0700-000079010000}"/>
            </a:ext>
          </a:extLst>
        </xdr:cNvPr>
        <xdr:cNvSpPr/>
      </xdr:nvSpPr>
      <xdr:spPr>
        <a:xfrm>
          <a:off x="8699500" y="9942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116208</xdr:rowOff>
    </xdr:from>
    <xdr:ext cx="534377" cy="259045"/>
    <xdr:sp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8483111" y="9717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12172</xdr:rowOff>
    </xdr:from>
    <xdr:to>
      <xdr:col>41</xdr:col>
      <xdr:colOff>101600</xdr:colOff>
      <xdr:row>58</xdr:row>
      <xdr:rowOff>113772</xdr:rowOff>
    </xdr:to>
    <xdr:sp textlink="">
      <xdr:nvSpPr>
        <xdr:cNvPr id="379" name="楕円 378">
          <a:extLst>
            <a:ext uri="{FF2B5EF4-FFF2-40B4-BE49-F238E27FC236}">
              <a16:creationId xmlns:a16="http://schemas.microsoft.com/office/drawing/2014/main" id="{00000000-0008-0000-0700-00007B010000}"/>
            </a:ext>
          </a:extLst>
        </xdr:cNvPr>
        <xdr:cNvSpPr/>
      </xdr:nvSpPr>
      <xdr:spPr>
        <a:xfrm>
          <a:off x="7810500" y="9956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130299</xdr:rowOff>
    </xdr:from>
    <xdr:ext cx="534377" cy="259045"/>
    <xdr:sp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7594111" y="9731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147160</xdr:rowOff>
    </xdr:from>
    <xdr:to>
      <xdr:col>36</xdr:col>
      <xdr:colOff>165100</xdr:colOff>
      <xdr:row>58</xdr:row>
      <xdr:rowOff>77310</xdr:rowOff>
    </xdr:to>
    <xdr:sp textlink="">
      <xdr:nvSpPr>
        <xdr:cNvPr id="381" name="楕円 380">
          <a:extLst>
            <a:ext uri="{FF2B5EF4-FFF2-40B4-BE49-F238E27FC236}">
              <a16:creationId xmlns:a16="http://schemas.microsoft.com/office/drawing/2014/main" id="{00000000-0008-0000-0700-00007D010000}"/>
            </a:ext>
          </a:extLst>
        </xdr:cNvPr>
        <xdr:cNvSpPr/>
      </xdr:nvSpPr>
      <xdr:spPr>
        <a:xfrm>
          <a:off x="6921500" y="9919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93837</xdr:rowOff>
    </xdr:from>
    <xdr:ext cx="534377" cy="259045"/>
    <xdr:sp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705111" y="9695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textlink="">
      <xdr:nvSpPr>
        <xdr:cNvPr id="383" name="正方形/長方形 382">
          <a:extLst>
            <a:ext uri="{FF2B5EF4-FFF2-40B4-BE49-F238E27FC236}">
              <a16:creationId xmlns:a16="http://schemas.microsoft.com/office/drawing/2014/main" id="{00000000-0008-0000-0700-00007F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textlink="">
      <xdr:nvSpPr>
        <xdr:cNvPr id="384" name="正方形/長方形 383">
          <a:extLst>
            <a:ext uri="{FF2B5EF4-FFF2-40B4-BE49-F238E27FC236}">
              <a16:creationId xmlns:a16="http://schemas.microsoft.com/office/drawing/2014/main" id="{00000000-0008-0000-0700-000080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textlink="">
      <xdr:nvSpPr>
        <xdr:cNvPr id="385" name="正方形/長方形 384">
          <a:extLst>
            <a:ext uri="{FF2B5EF4-FFF2-40B4-BE49-F238E27FC236}">
              <a16:creationId xmlns:a16="http://schemas.microsoft.com/office/drawing/2014/main" id="{00000000-0008-0000-0700-000081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textlink="">
      <xdr:nvSpPr>
        <xdr:cNvPr id="386" name="正方形/長方形 385">
          <a:extLst>
            <a:ext uri="{FF2B5EF4-FFF2-40B4-BE49-F238E27FC236}">
              <a16:creationId xmlns:a16="http://schemas.microsoft.com/office/drawing/2014/main" id="{00000000-0008-0000-0700-000082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textlink="">
      <xdr:nvSpPr>
        <xdr:cNvPr id="387" name="正方形/長方形 386">
          <a:extLst>
            <a:ext uri="{FF2B5EF4-FFF2-40B4-BE49-F238E27FC236}">
              <a16:creationId xmlns:a16="http://schemas.microsoft.com/office/drawing/2014/main" id="{00000000-0008-0000-0700-000083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textlink="">
      <xdr:nvSpPr>
        <xdr:cNvPr id="388" name="正方形/長方形 387">
          <a:extLst>
            <a:ext uri="{FF2B5EF4-FFF2-40B4-BE49-F238E27FC236}">
              <a16:creationId xmlns:a16="http://schemas.microsoft.com/office/drawing/2014/main" id="{00000000-0008-0000-0700-000084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66</xdr:row>
      <xdr:rowOff>88900</xdr:rowOff>
    </xdr:from>
    <xdr:to>
      <xdr:col>54</xdr:col>
      <xdr:colOff>127000</xdr:colOff>
      <xdr:row>68</xdr:row>
      <xdr:rowOff>0</xdr:rowOff>
    </xdr:to>
    <xdr:sp textlink="">
      <xdr:nvSpPr>
        <xdr:cNvPr id="389" name="正方形/長方形 388">
          <a:extLst>
            <a:ext uri="{FF2B5EF4-FFF2-40B4-BE49-F238E27FC236}">
              <a16:creationId xmlns:a16="http://schemas.microsoft.com/office/drawing/2014/main" id="{00000000-0008-0000-0700-000085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textlink="">
      <xdr:nvSpPr>
        <xdr:cNvPr id="390" name="正方形/長方形 389">
          <a:extLst>
            <a:ext uri="{FF2B5EF4-FFF2-40B4-BE49-F238E27FC236}">
              <a16:creationId xmlns:a16="http://schemas.microsoft.com/office/drawing/2014/main" id="{00000000-0008-0000-0700-000086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textlink="">
      <xdr:nvSpPr>
        <xdr:cNvPr id="400" name="テキスト ボックス 399">
          <a:extLst>
            <a:ext uri="{FF2B5EF4-FFF2-40B4-BE49-F238E27FC236}">
              <a16:creationId xmlns:a16="http://schemas.microsoft.com/office/drawing/2014/main" id="{00000000-0008-0000-0700-000090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textlink="">
      <xdr:nvSpPr>
        <xdr:cNvPr id="402" name="テキスト ボックス 401">
          <a:extLst>
            <a:ext uri="{FF2B5EF4-FFF2-40B4-BE49-F238E27FC236}">
              <a16:creationId xmlns:a16="http://schemas.microsoft.com/office/drawing/2014/main" id="{00000000-0008-0000-0700-000092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textlink="">
      <xdr:nvSpPr>
        <xdr:cNvPr id="404" name="テキスト ボックス 403">
          <a:extLst>
            <a:ext uri="{FF2B5EF4-FFF2-40B4-BE49-F238E27FC236}">
              <a16:creationId xmlns:a16="http://schemas.microsoft.com/office/drawing/2014/main" id="{00000000-0008-0000-0700-000094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textlink="">
      <xdr:nvSpPr>
        <xdr:cNvPr id="405" name="商工費グラフ枠">
          <a:extLst>
            <a:ext uri="{FF2B5EF4-FFF2-40B4-BE49-F238E27FC236}">
              <a16:creationId xmlns:a16="http://schemas.microsoft.com/office/drawing/2014/main" id="{00000000-0008-0000-0700-000095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155969</xdr:rowOff>
    </xdr:from>
    <xdr:to>
      <xdr:col>54</xdr:col>
      <xdr:colOff>189865</xdr:colOff>
      <xdr:row>79</xdr:row>
      <xdr:rowOff>8826</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flipV="1">
          <a:off x="10475595" y="11986019"/>
          <a:ext cx="1270" cy="15673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12653</xdr:rowOff>
    </xdr:from>
    <xdr:ext cx="378565" cy="259045"/>
    <xdr:sp textlink="">
      <xdr:nvSpPr>
        <xdr:cNvPr id="407" name="商工費最小値テキスト">
          <a:extLst>
            <a:ext uri="{FF2B5EF4-FFF2-40B4-BE49-F238E27FC236}">
              <a16:creationId xmlns:a16="http://schemas.microsoft.com/office/drawing/2014/main" id="{00000000-0008-0000-0700-000097010000}"/>
            </a:ext>
          </a:extLst>
        </xdr:cNvPr>
        <xdr:cNvSpPr txBox="1"/>
      </xdr:nvSpPr>
      <xdr:spPr>
        <a:xfrm>
          <a:off x="10528300" y="135572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8826</xdr:rowOff>
    </xdr:from>
    <xdr:to>
      <xdr:col>55</xdr:col>
      <xdr:colOff>88900</xdr:colOff>
      <xdr:row>79</xdr:row>
      <xdr:rowOff>8826</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10388600" y="13553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102646</xdr:rowOff>
    </xdr:from>
    <xdr:ext cx="534377" cy="259045"/>
    <xdr:sp textlink="">
      <xdr:nvSpPr>
        <xdr:cNvPr id="409" name="商工費最大値テキスト">
          <a:extLst>
            <a:ext uri="{FF2B5EF4-FFF2-40B4-BE49-F238E27FC236}">
              <a16:creationId xmlns:a16="http://schemas.microsoft.com/office/drawing/2014/main" id="{00000000-0008-0000-0700-000099010000}"/>
            </a:ext>
          </a:extLst>
        </xdr:cNvPr>
        <xdr:cNvSpPr txBox="1"/>
      </xdr:nvSpPr>
      <xdr:spPr>
        <a:xfrm>
          <a:off x="10528300" y="11761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42,073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69</xdr:row>
      <xdr:rowOff>155969</xdr:rowOff>
    </xdr:from>
    <xdr:to>
      <xdr:col>55</xdr:col>
      <xdr:colOff>88900</xdr:colOff>
      <xdr:row>69</xdr:row>
      <xdr:rowOff>155969</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a:off x="10388600" y="11986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6845</xdr:rowOff>
    </xdr:from>
    <xdr:to>
      <xdr:col>55</xdr:col>
      <xdr:colOff>0</xdr:colOff>
      <xdr:row>75</xdr:row>
      <xdr:rowOff>12522</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a:off x="9639300" y="12865595"/>
          <a:ext cx="838200" cy="5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130421</xdr:rowOff>
    </xdr:from>
    <xdr:ext cx="469744" cy="259045"/>
    <xdr:sp textlink="">
      <xdr:nvSpPr>
        <xdr:cNvPr id="412" name="商工費平均値テキスト">
          <a:extLst>
            <a:ext uri="{FF2B5EF4-FFF2-40B4-BE49-F238E27FC236}">
              <a16:creationId xmlns:a16="http://schemas.microsoft.com/office/drawing/2014/main" id="{00000000-0008-0000-0700-00009C010000}"/>
            </a:ext>
          </a:extLst>
        </xdr:cNvPr>
        <xdr:cNvSpPr txBox="1"/>
      </xdr:nvSpPr>
      <xdr:spPr>
        <a:xfrm>
          <a:off x="10528300" y="131606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151994</xdr:rowOff>
    </xdr:from>
    <xdr:to>
      <xdr:col>55</xdr:col>
      <xdr:colOff>50800</xdr:colOff>
      <xdr:row>77</xdr:row>
      <xdr:rowOff>82144</xdr:rowOff>
    </xdr:to>
    <xdr:sp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10426700" y="13182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74</xdr:row>
      <xdr:rowOff>40525</xdr:rowOff>
    </xdr:from>
    <xdr:to>
      <xdr:col>50</xdr:col>
      <xdr:colOff>114300</xdr:colOff>
      <xdr:row>75</xdr:row>
      <xdr:rowOff>6845</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a:off x="8750300" y="12727825"/>
          <a:ext cx="889000" cy="137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470</xdr:rowOff>
    </xdr:from>
    <xdr:to>
      <xdr:col>50</xdr:col>
      <xdr:colOff>165100</xdr:colOff>
      <xdr:row>77</xdr:row>
      <xdr:rowOff>102070</xdr:rowOff>
    </xdr:to>
    <xdr:sp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9588500" y="1320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93197</xdr:rowOff>
    </xdr:from>
    <xdr:ext cx="469744" cy="259045"/>
    <xdr:sp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9404428" y="13294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74</xdr:row>
      <xdr:rowOff>40525</xdr:rowOff>
    </xdr:from>
    <xdr:to>
      <xdr:col>45</xdr:col>
      <xdr:colOff>177800</xdr:colOff>
      <xdr:row>77</xdr:row>
      <xdr:rowOff>147396</xdr:rowOff>
    </xdr:to>
    <xdr:cxnSp macro="">
      <xdr:nvCxnSpPr>
        <xdr:cNvPr id="417" name="直線コネクタ 416">
          <a:extLst>
            <a:ext uri="{FF2B5EF4-FFF2-40B4-BE49-F238E27FC236}">
              <a16:creationId xmlns:a16="http://schemas.microsoft.com/office/drawing/2014/main" id="{00000000-0008-0000-0700-0000A1010000}"/>
            </a:ext>
          </a:extLst>
        </xdr:cNvPr>
        <xdr:cNvCxnSpPr/>
      </xdr:nvCxnSpPr>
      <xdr:spPr>
        <a:xfrm flipV="1">
          <a:off x="7861300" y="12727825"/>
          <a:ext cx="889000" cy="621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82462</xdr:rowOff>
    </xdr:from>
    <xdr:to>
      <xdr:col>46</xdr:col>
      <xdr:colOff>38100</xdr:colOff>
      <xdr:row>77</xdr:row>
      <xdr:rowOff>12612</xdr:rowOff>
    </xdr:to>
    <xdr:sp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8699500" y="13112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3739</xdr:rowOff>
    </xdr:from>
    <xdr:ext cx="534377" cy="259045"/>
    <xdr:sp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8483111" y="13205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147396</xdr:rowOff>
    </xdr:from>
    <xdr:to>
      <xdr:col>41</xdr:col>
      <xdr:colOff>50800</xdr:colOff>
      <xdr:row>77</xdr:row>
      <xdr:rowOff>157302</xdr:rowOff>
    </xdr:to>
    <xdr:cxnSp macro="">
      <xdr:nvCxnSpPr>
        <xdr:cNvPr id="420" name="直線コネクタ 419">
          <a:extLst>
            <a:ext uri="{FF2B5EF4-FFF2-40B4-BE49-F238E27FC236}">
              <a16:creationId xmlns:a16="http://schemas.microsoft.com/office/drawing/2014/main" id="{00000000-0008-0000-0700-0000A4010000}"/>
            </a:ext>
          </a:extLst>
        </xdr:cNvPr>
        <xdr:cNvCxnSpPr/>
      </xdr:nvCxnSpPr>
      <xdr:spPr>
        <a:xfrm flipV="1">
          <a:off x="6972300" y="13349046"/>
          <a:ext cx="889000" cy="9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75031</xdr:rowOff>
    </xdr:from>
    <xdr:to>
      <xdr:col>41</xdr:col>
      <xdr:colOff>101600</xdr:colOff>
      <xdr:row>78</xdr:row>
      <xdr:rowOff>5181</xdr:rowOff>
    </xdr:to>
    <xdr:sp textlink="">
      <xdr:nvSpPr>
        <xdr:cNvPr id="421" name="フローチャート: 判断 420">
          <a:extLst>
            <a:ext uri="{FF2B5EF4-FFF2-40B4-BE49-F238E27FC236}">
              <a16:creationId xmlns:a16="http://schemas.microsoft.com/office/drawing/2014/main" id="{00000000-0008-0000-0700-0000A5010000}"/>
            </a:ext>
          </a:extLst>
        </xdr:cNvPr>
        <xdr:cNvSpPr/>
      </xdr:nvSpPr>
      <xdr:spPr>
        <a:xfrm>
          <a:off x="7810500" y="13276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21708</xdr:rowOff>
    </xdr:from>
    <xdr:ext cx="469744" cy="259045"/>
    <xdr:sp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7626428" y="13051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79375</xdr:rowOff>
    </xdr:from>
    <xdr:to>
      <xdr:col>36</xdr:col>
      <xdr:colOff>165100</xdr:colOff>
      <xdr:row>78</xdr:row>
      <xdr:rowOff>9525</xdr:rowOff>
    </xdr:to>
    <xdr:sp textlink="">
      <xdr:nvSpPr>
        <xdr:cNvPr id="423" name="フローチャート: 判断 422">
          <a:extLst>
            <a:ext uri="{FF2B5EF4-FFF2-40B4-BE49-F238E27FC236}">
              <a16:creationId xmlns:a16="http://schemas.microsoft.com/office/drawing/2014/main" id="{00000000-0008-0000-0700-0000A7010000}"/>
            </a:ext>
          </a:extLst>
        </xdr:cNvPr>
        <xdr:cNvSpPr/>
      </xdr:nvSpPr>
      <xdr:spPr>
        <a:xfrm>
          <a:off x="6921500" y="13281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26052</xdr:rowOff>
    </xdr:from>
    <xdr:ext cx="469744" cy="259045"/>
    <xdr:sp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6737428" y="13056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133172</xdr:rowOff>
    </xdr:from>
    <xdr:to>
      <xdr:col>55</xdr:col>
      <xdr:colOff>50800</xdr:colOff>
      <xdr:row>75</xdr:row>
      <xdr:rowOff>63322</xdr:rowOff>
    </xdr:to>
    <xdr:sp textlink="">
      <xdr:nvSpPr>
        <xdr:cNvPr id="430" name="楕円 429">
          <a:extLst>
            <a:ext uri="{FF2B5EF4-FFF2-40B4-BE49-F238E27FC236}">
              <a16:creationId xmlns:a16="http://schemas.microsoft.com/office/drawing/2014/main" id="{00000000-0008-0000-0700-0000AE010000}"/>
            </a:ext>
          </a:extLst>
        </xdr:cNvPr>
        <xdr:cNvSpPr/>
      </xdr:nvSpPr>
      <xdr:spPr>
        <a:xfrm>
          <a:off x="10426700" y="12820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73</xdr:row>
      <xdr:rowOff>156049</xdr:rowOff>
    </xdr:from>
    <xdr:ext cx="534377" cy="259045"/>
    <xdr:sp textlink="">
      <xdr:nvSpPr>
        <xdr:cNvPr id="431" name="商工費該当値テキスト">
          <a:extLst>
            <a:ext uri="{FF2B5EF4-FFF2-40B4-BE49-F238E27FC236}">
              <a16:creationId xmlns:a16="http://schemas.microsoft.com/office/drawing/2014/main" id="{00000000-0008-0000-0700-0000AF010000}"/>
            </a:ext>
          </a:extLst>
        </xdr:cNvPr>
        <xdr:cNvSpPr txBox="1"/>
      </xdr:nvSpPr>
      <xdr:spPr>
        <a:xfrm>
          <a:off x="10528300" y="12671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74</xdr:row>
      <xdr:rowOff>127495</xdr:rowOff>
    </xdr:from>
    <xdr:to>
      <xdr:col>50</xdr:col>
      <xdr:colOff>165100</xdr:colOff>
      <xdr:row>75</xdr:row>
      <xdr:rowOff>57645</xdr:rowOff>
    </xdr:to>
    <xdr:sp textlink="">
      <xdr:nvSpPr>
        <xdr:cNvPr id="432" name="楕円 431">
          <a:extLst>
            <a:ext uri="{FF2B5EF4-FFF2-40B4-BE49-F238E27FC236}">
              <a16:creationId xmlns:a16="http://schemas.microsoft.com/office/drawing/2014/main" id="{00000000-0008-0000-0700-0000B0010000}"/>
            </a:ext>
          </a:extLst>
        </xdr:cNvPr>
        <xdr:cNvSpPr/>
      </xdr:nvSpPr>
      <xdr:spPr>
        <a:xfrm>
          <a:off x="9588500" y="12814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73</xdr:row>
      <xdr:rowOff>74172</xdr:rowOff>
    </xdr:from>
    <xdr:ext cx="534377" cy="259045"/>
    <xdr:sp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9372111" y="12590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73</xdr:row>
      <xdr:rowOff>161175</xdr:rowOff>
    </xdr:from>
    <xdr:to>
      <xdr:col>46</xdr:col>
      <xdr:colOff>38100</xdr:colOff>
      <xdr:row>74</xdr:row>
      <xdr:rowOff>91325</xdr:rowOff>
    </xdr:to>
    <xdr:sp textlink="">
      <xdr:nvSpPr>
        <xdr:cNvPr id="434" name="楕円 433">
          <a:extLst>
            <a:ext uri="{FF2B5EF4-FFF2-40B4-BE49-F238E27FC236}">
              <a16:creationId xmlns:a16="http://schemas.microsoft.com/office/drawing/2014/main" id="{00000000-0008-0000-0700-0000B2010000}"/>
            </a:ext>
          </a:extLst>
        </xdr:cNvPr>
        <xdr:cNvSpPr/>
      </xdr:nvSpPr>
      <xdr:spPr>
        <a:xfrm>
          <a:off x="8699500" y="12677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72</xdr:row>
      <xdr:rowOff>107852</xdr:rowOff>
    </xdr:from>
    <xdr:ext cx="534377" cy="259045"/>
    <xdr:sp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8483111" y="12452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96596</xdr:rowOff>
    </xdr:from>
    <xdr:to>
      <xdr:col>41</xdr:col>
      <xdr:colOff>101600</xdr:colOff>
      <xdr:row>78</xdr:row>
      <xdr:rowOff>26746</xdr:rowOff>
    </xdr:to>
    <xdr:sp textlink="">
      <xdr:nvSpPr>
        <xdr:cNvPr id="436" name="楕円 435">
          <a:extLst>
            <a:ext uri="{FF2B5EF4-FFF2-40B4-BE49-F238E27FC236}">
              <a16:creationId xmlns:a16="http://schemas.microsoft.com/office/drawing/2014/main" id="{00000000-0008-0000-0700-0000B4010000}"/>
            </a:ext>
          </a:extLst>
        </xdr:cNvPr>
        <xdr:cNvSpPr/>
      </xdr:nvSpPr>
      <xdr:spPr>
        <a:xfrm>
          <a:off x="7810500" y="13298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17873</xdr:rowOff>
    </xdr:from>
    <xdr:ext cx="469744" cy="259045"/>
    <xdr:sp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7626428" y="13390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106502</xdr:rowOff>
    </xdr:from>
    <xdr:to>
      <xdr:col>36</xdr:col>
      <xdr:colOff>165100</xdr:colOff>
      <xdr:row>78</xdr:row>
      <xdr:rowOff>36652</xdr:rowOff>
    </xdr:to>
    <xdr:sp textlink="">
      <xdr:nvSpPr>
        <xdr:cNvPr id="438" name="楕円 437">
          <a:extLst>
            <a:ext uri="{FF2B5EF4-FFF2-40B4-BE49-F238E27FC236}">
              <a16:creationId xmlns:a16="http://schemas.microsoft.com/office/drawing/2014/main" id="{00000000-0008-0000-0700-0000B6010000}"/>
            </a:ext>
          </a:extLst>
        </xdr:cNvPr>
        <xdr:cNvSpPr/>
      </xdr:nvSpPr>
      <xdr:spPr>
        <a:xfrm>
          <a:off x="6921500" y="13308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27779</xdr:rowOff>
    </xdr:from>
    <xdr:ext cx="469744" cy="259045"/>
    <xdr:sp textlink="">
      <xdr:nvSpPr>
        <xdr:cNvPr id="439" name="テキスト ボックス 438">
          <a:extLst>
            <a:ext uri="{FF2B5EF4-FFF2-40B4-BE49-F238E27FC236}">
              <a16:creationId xmlns:a16="http://schemas.microsoft.com/office/drawing/2014/main" id="{00000000-0008-0000-0700-0000B7010000}"/>
            </a:ext>
          </a:extLst>
        </xdr:cNvPr>
        <xdr:cNvSpPr txBox="1"/>
      </xdr:nvSpPr>
      <xdr:spPr>
        <a:xfrm>
          <a:off x="6737428" y="13400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textlink="">
      <xdr:nvSpPr>
        <xdr:cNvPr id="440" name="正方形/長方形 439">
          <a:extLst>
            <a:ext uri="{FF2B5EF4-FFF2-40B4-BE49-F238E27FC236}">
              <a16:creationId xmlns:a16="http://schemas.microsoft.com/office/drawing/2014/main" id="{00000000-0008-0000-0700-0000B8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textlink="">
      <xdr:nvSpPr>
        <xdr:cNvPr id="441" name="正方形/長方形 440">
          <a:extLst>
            <a:ext uri="{FF2B5EF4-FFF2-40B4-BE49-F238E27FC236}">
              <a16:creationId xmlns:a16="http://schemas.microsoft.com/office/drawing/2014/main" id="{00000000-0008-0000-0700-0000B9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textlink="">
      <xdr:nvSpPr>
        <xdr:cNvPr id="442" name="正方形/長方形 441">
          <a:extLst>
            <a:ext uri="{FF2B5EF4-FFF2-40B4-BE49-F238E27FC236}">
              <a16:creationId xmlns:a16="http://schemas.microsoft.com/office/drawing/2014/main" id="{00000000-0008-0000-0700-0000BA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textlink="">
      <xdr:nvSpPr>
        <xdr:cNvPr id="443" name="正方形/長方形 442">
          <a:extLst>
            <a:ext uri="{FF2B5EF4-FFF2-40B4-BE49-F238E27FC236}">
              <a16:creationId xmlns:a16="http://schemas.microsoft.com/office/drawing/2014/main" id="{00000000-0008-0000-0700-0000BB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textlink="">
      <xdr:nvSpPr>
        <xdr:cNvPr id="444" name="正方形/長方形 443">
          <a:extLst>
            <a:ext uri="{FF2B5EF4-FFF2-40B4-BE49-F238E27FC236}">
              <a16:creationId xmlns:a16="http://schemas.microsoft.com/office/drawing/2014/main" id="{00000000-0008-0000-0700-0000BC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textlink="">
      <xdr:nvSpPr>
        <xdr:cNvPr id="445" name="正方形/長方形 444">
          <a:extLst>
            <a:ext uri="{FF2B5EF4-FFF2-40B4-BE49-F238E27FC236}">
              <a16:creationId xmlns:a16="http://schemas.microsoft.com/office/drawing/2014/main" id="{00000000-0008-0000-0700-0000BD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86</xdr:row>
      <xdr:rowOff>88900</xdr:rowOff>
    </xdr:from>
    <xdr:to>
      <xdr:col>54</xdr:col>
      <xdr:colOff>127000</xdr:colOff>
      <xdr:row>88</xdr:row>
      <xdr:rowOff>0</xdr:rowOff>
    </xdr:to>
    <xdr:sp textlink="">
      <xdr:nvSpPr>
        <xdr:cNvPr id="446" name="正方形/長方形 445">
          <a:extLst>
            <a:ext uri="{FF2B5EF4-FFF2-40B4-BE49-F238E27FC236}">
              <a16:creationId xmlns:a16="http://schemas.microsoft.com/office/drawing/2014/main" id="{00000000-0008-0000-0700-0000BE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textlink="">
      <xdr:nvSpPr>
        <xdr:cNvPr id="447" name="正方形/長方形 446">
          <a:extLst>
            <a:ext uri="{FF2B5EF4-FFF2-40B4-BE49-F238E27FC236}">
              <a16:creationId xmlns:a16="http://schemas.microsoft.com/office/drawing/2014/main" id="{00000000-0008-0000-0700-0000BF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textlink="">
      <xdr:nvSpPr>
        <xdr:cNvPr id="459" name="テキスト ボックス 458">
          <a:extLst>
            <a:ext uri="{FF2B5EF4-FFF2-40B4-BE49-F238E27FC236}">
              <a16:creationId xmlns:a16="http://schemas.microsoft.com/office/drawing/2014/main" id="{00000000-0008-0000-0700-0000CB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textlink="">
      <xdr:nvSpPr>
        <xdr:cNvPr id="461" name="テキスト ボックス 460">
          <a:extLst>
            <a:ext uri="{FF2B5EF4-FFF2-40B4-BE49-F238E27FC236}">
              <a16:creationId xmlns:a16="http://schemas.microsoft.com/office/drawing/2014/main" id="{00000000-0008-0000-0700-0000CD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textlink="">
      <xdr:nvSpPr>
        <xdr:cNvPr id="464" name="土木費グラフ枠">
          <a:extLst>
            <a:ext uri="{FF2B5EF4-FFF2-40B4-BE49-F238E27FC236}">
              <a16:creationId xmlns:a16="http://schemas.microsoft.com/office/drawing/2014/main" id="{00000000-0008-0000-0700-0000D0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50012</xdr:rowOff>
    </xdr:from>
    <xdr:to>
      <xdr:col>54</xdr:col>
      <xdr:colOff>189865</xdr:colOff>
      <xdr:row>98</xdr:row>
      <xdr:rowOff>92380</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flipV="1">
          <a:off x="10475595" y="15651962"/>
          <a:ext cx="1270" cy="12425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96207</xdr:rowOff>
    </xdr:from>
    <xdr:ext cx="534377" cy="259045"/>
    <xdr:sp textlink="">
      <xdr:nvSpPr>
        <xdr:cNvPr id="466" name="土木費最小値テキスト">
          <a:extLst>
            <a:ext uri="{FF2B5EF4-FFF2-40B4-BE49-F238E27FC236}">
              <a16:creationId xmlns:a16="http://schemas.microsoft.com/office/drawing/2014/main" id="{00000000-0008-0000-0700-0000D2010000}"/>
            </a:ext>
          </a:extLst>
        </xdr:cNvPr>
        <xdr:cNvSpPr txBox="1"/>
      </xdr:nvSpPr>
      <xdr:spPr>
        <a:xfrm>
          <a:off x="10528300" y="16898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92380</xdr:rowOff>
    </xdr:from>
    <xdr:to>
      <xdr:col>55</xdr:col>
      <xdr:colOff>88900</xdr:colOff>
      <xdr:row>98</xdr:row>
      <xdr:rowOff>92380</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a:off x="10388600" y="16894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168139</xdr:rowOff>
    </xdr:from>
    <xdr:ext cx="599010" cy="259045"/>
    <xdr:sp textlink="">
      <xdr:nvSpPr>
        <xdr:cNvPr id="468" name="土木費最大値テキスト">
          <a:extLst>
            <a:ext uri="{FF2B5EF4-FFF2-40B4-BE49-F238E27FC236}">
              <a16:creationId xmlns:a16="http://schemas.microsoft.com/office/drawing/2014/main" id="{00000000-0008-0000-0700-0000D4010000}"/>
            </a:ext>
          </a:extLst>
        </xdr:cNvPr>
        <xdr:cNvSpPr txBox="1"/>
      </xdr:nvSpPr>
      <xdr:spPr>
        <a:xfrm>
          <a:off x="10528300" y="154271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130,489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50012</xdr:rowOff>
    </xdr:from>
    <xdr:to>
      <xdr:col>55</xdr:col>
      <xdr:colOff>88900</xdr:colOff>
      <xdr:row>91</xdr:row>
      <xdr:rowOff>50012</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a:off x="10388600" y="156519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21110</xdr:rowOff>
    </xdr:from>
    <xdr:to>
      <xdr:col>55</xdr:col>
      <xdr:colOff>0</xdr:colOff>
      <xdr:row>98</xdr:row>
      <xdr:rowOff>33640</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flipV="1">
          <a:off x="9639300" y="16823210"/>
          <a:ext cx="838200" cy="12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123207</xdr:rowOff>
    </xdr:from>
    <xdr:ext cx="534377" cy="259045"/>
    <xdr:sp textlink="">
      <xdr:nvSpPr>
        <xdr:cNvPr id="471" name="土木費平均値テキスト">
          <a:extLst>
            <a:ext uri="{FF2B5EF4-FFF2-40B4-BE49-F238E27FC236}">
              <a16:creationId xmlns:a16="http://schemas.microsoft.com/office/drawing/2014/main" id="{00000000-0008-0000-0700-0000D7010000}"/>
            </a:ext>
          </a:extLst>
        </xdr:cNvPr>
        <xdr:cNvSpPr txBox="1"/>
      </xdr:nvSpPr>
      <xdr:spPr>
        <a:xfrm>
          <a:off x="10528300" y="164109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100330</xdr:rowOff>
    </xdr:from>
    <xdr:to>
      <xdr:col>55</xdr:col>
      <xdr:colOff>50800</xdr:colOff>
      <xdr:row>97</xdr:row>
      <xdr:rowOff>30480</xdr:rowOff>
    </xdr:to>
    <xdr:sp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10426700" y="1655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603</xdr:rowOff>
    </xdr:from>
    <xdr:to>
      <xdr:col>50</xdr:col>
      <xdr:colOff>114300</xdr:colOff>
      <xdr:row>98</xdr:row>
      <xdr:rowOff>33640</xdr:rowOff>
    </xdr:to>
    <xdr:cxnSp macro="">
      <xdr:nvCxnSpPr>
        <xdr:cNvPr id="473" name="直線コネクタ 472">
          <a:extLst>
            <a:ext uri="{FF2B5EF4-FFF2-40B4-BE49-F238E27FC236}">
              <a16:creationId xmlns:a16="http://schemas.microsoft.com/office/drawing/2014/main" id="{00000000-0008-0000-0700-0000D9010000}"/>
            </a:ext>
          </a:extLst>
        </xdr:cNvPr>
        <xdr:cNvCxnSpPr/>
      </xdr:nvCxnSpPr>
      <xdr:spPr>
        <a:xfrm>
          <a:off x="8750300" y="16802703"/>
          <a:ext cx="889000" cy="33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121427</xdr:rowOff>
    </xdr:from>
    <xdr:to>
      <xdr:col>50</xdr:col>
      <xdr:colOff>165100</xdr:colOff>
      <xdr:row>97</xdr:row>
      <xdr:rowOff>51577</xdr:rowOff>
    </xdr:to>
    <xdr:sp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9588500" y="16580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68104</xdr:rowOff>
    </xdr:from>
    <xdr:ext cx="534377" cy="259045"/>
    <xdr:sp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9372111" y="16355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161657</xdr:rowOff>
    </xdr:from>
    <xdr:to>
      <xdr:col>45</xdr:col>
      <xdr:colOff>177800</xdr:colOff>
      <xdr:row>98</xdr:row>
      <xdr:rowOff>603</xdr:rowOff>
    </xdr:to>
    <xdr:cxnSp macro="">
      <xdr:nvCxnSpPr>
        <xdr:cNvPr id="476" name="直線コネクタ 475">
          <a:extLst>
            <a:ext uri="{FF2B5EF4-FFF2-40B4-BE49-F238E27FC236}">
              <a16:creationId xmlns:a16="http://schemas.microsoft.com/office/drawing/2014/main" id="{00000000-0008-0000-0700-0000DC010000}"/>
            </a:ext>
          </a:extLst>
        </xdr:cNvPr>
        <xdr:cNvCxnSpPr/>
      </xdr:nvCxnSpPr>
      <xdr:spPr>
        <a:xfrm>
          <a:off x="7861300" y="16792307"/>
          <a:ext cx="889000" cy="10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127795</xdr:rowOff>
    </xdr:from>
    <xdr:to>
      <xdr:col>46</xdr:col>
      <xdr:colOff>38100</xdr:colOff>
      <xdr:row>97</xdr:row>
      <xdr:rowOff>57945</xdr:rowOff>
    </xdr:to>
    <xdr:sp textlink="">
      <xdr:nvSpPr>
        <xdr:cNvPr id="477" name="フローチャート: 判断 476">
          <a:extLst>
            <a:ext uri="{FF2B5EF4-FFF2-40B4-BE49-F238E27FC236}">
              <a16:creationId xmlns:a16="http://schemas.microsoft.com/office/drawing/2014/main" id="{00000000-0008-0000-0700-0000DD010000}"/>
            </a:ext>
          </a:extLst>
        </xdr:cNvPr>
        <xdr:cNvSpPr/>
      </xdr:nvSpPr>
      <xdr:spPr>
        <a:xfrm>
          <a:off x="8699500" y="16586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74472</xdr:rowOff>
    </xdr:from>
    <xdr:ext cx="534377" cy="259045"/>
    <xdr:sp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8483111" y="16362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127279</xdr:rowOff>
    </xdr:from>
    <xdr:to>
      <xdr:col>41</xdr:col>
      <xdr:colOff>50800</xdr:colOff>
      <xdr:row>97</xdr:row>
      <xdr:rowOff>161657</xdr:rowOff>
    </xdr:to>
    <xdr:cxnSp macro="">
      <xdr:nvCxnSpPr>
        <xdr:cNvPr id="479" name="直線コネクタ 478">
          <a:extLst>
            <a:ext uri="{FF2B5EF4-FFF2-40B4-BE49-F238E27FC236}">
              <a16:creationId xmlns:a16="http://schemas.microsoft.com/office/drawing/2014/main" id="{00000000-0008-0000-0700-0000DF010000}"/>
            </a:ext>
          </a:extLst>
        </xdr:cNvPr>
        <xdr:cNvCxnSpPr/>
      </xdr:nvCxnSpPr>
      <xdr:spPr>
        <a:xfrm>
          <a:off x="6972300" y="16586479"/>
          <a:ext cx="889000" cy="205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137843</xdr:rowOff>
    </xdr:from>
    <xdr:to>
      <xdr:col>41</xdr:col>
      <xdr:colOff>101600</xdr:colOff>
      <xdr:row>97</xdr:row>
      <xdr:rowOff>67993</xdr:rowOff>
    </xdr:to>
    <xdr:sp textlink="">
      <xdr:nvSpPr>
        <xdr:cNvPr id="480" name="フローチャート: 判断 479">
          <a:extLst>
            <a:ext uri="{FF2B5EF4-FFF2-40B4-BE49-F238E27FC236}">
              <a16:creationId xmlns:a16="http://schemas.microsoft.com/office/drawing/2014/main" id="{00000000-0008-0000-0700-0000E0010000}"/>
            </a:ext>
          </a:extLst>
        </xdr:cNvPr>
        <xdr:cNvSpPr/>
      </xdr:nvSpPr>
      <xdr:spPr>
        <a:xfrm>
          <a:off x="7810500" y="16597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84520</xdr:rowOff>
    </xdr:from>
    <xdr:ext cx="534377" cy="259045"/>
    <xdr:sp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7594111" y="16372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129656</xdr:rowOff>
    </xdr:from>
    <xdr:to>
      <xdr:col>36</xdr:col>
      <xdr:colOff>165100</xdr:colOff>
      <xdr:row>97</xdr:row>
      <xdr:rowOff>59806</xdr:rowOff>
    </xdr:to>
    <xdr:sp textlink="">
      <xdr:nvSpPr>
        <xdr:cNvPr id="482" name="フローチャート: 判断 481">
          <a:extLst>
            <a:ext uri="{FF2B5EF4-FFF2-40B4-BE49-F238E27FC236}">
              <a16:creationId xmlns:a16="http://schemas.microsoft.com/office/drawing/2014/main" id="{00000000-0008-0000-0700-0000E2010000}"/>
            </a:ext>
          </a:extLst>
        </xdr:cNvPr>
        <xdr:cNvSpPr/>
      </xdr:nvSpPr>
      <xdr:spPr>
        <a:xfrm>
          <a:off x="6921500" y="16588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50933</xdr:rowOff>
    </xdr:from>
    <xdr:ext cx="534377" cy="259045"/>
    <xdr:sp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6705111" y="16681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141760</xdr:rowOff>
    </xdr:from>
    <xdr:to>
      <xdr:col>55</xdr:col>
      <xdr:colOff>50800</xdr:colOff>
      <xdr:row>98</xdr:row>
      <xdr:rowOff>71910</xdr:rowOff>
    </xdr:to>
    <xdr:sp textlink="">
      <xdr:nvSpPr>
        <xdr:cNvPr id="489" name="楕円 488">
          <a:extLst>
            <a:ext uri="{FF2B5EF4-FFF2-40B4-BE49-F238E27FC236}">
              <a16:creationId xmlns:a16="http://schemas.microsoft.com/office/drawing/2014/main" id="{00000000-0008-0000-0700-0000E9010000}"/>
            </a:ext>
          </a:extLst>
        </xdr:cNvPr>
        <xdr:cNvSpPr/>
      </xdr:nvSpPr>
      <xdr:spPr>
        <a:xfrm>
          <a:off x="10426700" y="16772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56687</xdr:rowOff>
    </xdr:from>
    <xdr:ext cx="534377" cy="259045"/>
    <xdr:sp textlink="">
      <xdr:nvSpPr>
        <xdr:cNvPr id="490" name="土木費該当値テキスト">
          <a:extLst>
            <a:ext uri="{FF2B5EF4-FFF2-40B4-BE49-F238E27FC236}">
              <a16:creationId xmlns:a16="http://schemas.microsoft.com/office/drawing/2014/main" id="{00000000-0008-0000-0700-0000EA010000}"/>
            </a:ext>
          </a:extLst>
        </xdr:cNvPr>
        <xdr:cNvSpPr txBox="1"/>
      </xdr:nvSpPr>
      <xdr:spPr>
        <a:xfrm>
          <a:off x="10528300" y="16687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154290</xdr:rowOff>
    </xdr:from>
    <xdr:to>
      <xdr:col>50</xdr:col>
      <xdr:colOff>165100</xdr:colOff>
      <xdr:row>98</xdr:row>
      <xdr:rowOff>84440</xdr:rowOff>
    </xdr:to>
    <xdr:sp textlink="">
      <xdr:nvSpPr>
        <xdr:cNvPr id="491" name="楕円 490">
          <a:extLst>
            <a:ext uri="{FF2B5EF4-FFF2-40B4-BE49-F238E27FC236}">
              <a16:creationId xmlns:a16="http://schemas.microsoft.com/office/drawing/2014/main" id="{00000000-0008-0000-0700-0000EB010000}"/>
            </a:ext>
          </a:extLst>
        </xdr:cNvPr>
        <xdr:cNvSpPr/>
      </xdr:nvSpPr>
      <xdr:spPr>
        <a:xfrm>
          <a:off x="9588500" y="16784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75567</xdr:rowOff>
    </xdr:from>
    <xdr:ext cx="534377" cy="259045"/>
    <xdr:sp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9372111" y="16877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121253</xdr:rowOff>
    </xdr:from>
    <xdr:to>
      <xdr:col>46</xdr:col>
      <xdr:colOff>38100</xdr:colOff>
      <xdr:row>98</xdr:row>
      <xdr:rowOff>51403</xdr:rowOff>
    </xdr:to>
    <xdr:sp textlink="">
      <xdr:nvSpPr>
        <xdr:cNvPr id="493" name="楕円 492">
          <a:extLst>
            <a:ext uri="{FF2B5EF4-FFF2-40B4-BE49-F238E27FC236}">
              <a16:creationId xmlns:a16="http://schemas.microsoft.com/office/drawing/2014/main" id="{00000000-0008-0000-0700-0000ED010000}"/>
            </a:ext>
          </a:extLst>
        </xdr:cNvPr>
        <xdr:cNvSpPr/>
      </xdr:nvSpPr>
      <xdr:spPr>
        <a:xfrm>
          <a:off x="8699500" y="16751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42530</xdr:rowOff>
    </xdr:from>
    <xdr:ext cx="534377" cy="259045"/>
    <xdr:sp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8483111" y="16844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110857</xdr:rowOff>
    </xdr:from>
    <xdr:to>
      <xdr:col>41</xdr:col>
      <xdr:colOff>101600</xdr:colOff>
      <xdr:row>98</xdr:row>
      <xdr:rowOff>41007</xdr:rowOff>
    </xdr:to>
    <xdr:sp textlink="">
      <xdr:nvSpPr>
        <xdr:cNvPr id="495" name="楕円 494">
          <a:extLst>
            <a:ext uri="{FF2B5EF4-FFF2-40B4-BE49-F238E27FC236}">
              <a16:creationId xmlns:a16="http://schemas.microsoft.com/office/drawing/2014/main" id="{00000000-0008-0000-0700-0000EF010000}"/>
            </a:ext>
          </a:extLst>
        </xdr:cNvPr>
        <xdr:cNvSpPr/>
      </xdr:nvSpPr>
      <xdr:spPr>
        <a:xfrm>
          <a:off x="7810500" y="16741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32134</xdr:rowOff>
    </xdr:from>
    <xdr:ext cx="534377" cy="259045"/>
    <xdr:sp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7594111" y="16834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76479</xdr:rowOff>
    </xdr:from>
    <xdr:to>
      <xdr:col>36</xdr:col>
      <xdr:colOff>165100</xdr:colOff>
      <xdr:row>97</xdr:row>
      <xdr:rowOff>6629</xdr:rowOff>
    </xdr:to>
    <xdr:sp textlink="">
      <xdr:nvSpPr>
        <xdr:cNvPr id="497" name="楕円 496">
          <a:extLst>
            <a:ext uri="{FF2B5EF4-FFF2-40B4-BE49-F238E27FC236}">
              <a16:creationId xmlns:a16="http://schemas.microsoft.com/office/drawing/2014/main" id="{00000000-0008-0000-0700-0000F1010000}"/>
            </a:ext>
          </a:extLst>
        </xdr:cNvPr>
        <xdr:cNvSpPr/>
      </xdr:nvSpPr>
      <xdr:spPr>
        <a:xfrm>
          <a:off x="6921500" y="16535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23156</xdr:rowOff>
    </xdr:from>
    <xdr:ext cx="534377" cy="259045"/>
    <xdr:sp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6705111" y="16310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textlink="">
      <xdr:nvSpPr>
        <xdr:cNvPr id="499" name="正方形/長方形 498">
          <a:extLst>
            <a:ext uri="{FF2B5EF4-FFF2-40B4-BE49-F238E27FC236}">
              <a16:creationId xmlns:a16="http://schemas.microsoft.com/office/drawing/2014/main" id="{00000000-0008-0000-0700-0000F3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textlink="">
      <xdr:nvSpPr>
        <xdr:cNvPr id="500" name="正方形/長方形 499">
          <a:extLst>
            <a:ext uri="{FF2B5EF4-FFF2-40B4-BE49-F238E27FC236}">
              <a16:creationId xmlns:a16="http://schemas.microsoft.com/office/drawing/2014/main" id="{00000000-0008-0000-0700-0000F4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textlink="">
      <xdr:nvSpPr>
        <xdr:cNvPr id="501" name="正方形/長方形 500">
          <a:extLst>
            <a:ext uri="{FF2B5EF4-FFF2-40B4-BE49-F238E27FC236}">
              <a16:creationId xmlns:a16="http://schemas.microsoft.com/office/drawing/2014/main" id="{00000000-0008-0000-0700-0000F5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textlink="">
      <xdr:nvSpPr>
        <xdr:cNvPr id="502" name="正方形/長方形 501">
          <a:extLst>
            <a:ext uri="{FF2B5EF4-FFF2-40B4-BE49-F238E27FC236}">
              <a16:creationId xmlns:a16="http://schemas.microsoft.com/office/drawing/2014/main" id="{00000000-0008-0000-0700-0000F6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textlink="">
      <xdr:nvSpPr>
        <xdr:cNvPr id="503" name="正方形/長方形 502">
          <a:extLst>
            <a:ext uri="{FF2B5EF4-FFF2-40B4-BE49-F238E27FC236}">
              <a16:creationId xmlns:a16="http://schemas.microsoft.com/office/drawing/2014/main" id="{00000000-0008-0000-0700-0000F7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textlink="">
      <xdr:nvSpPr>
        <xdr:cNvPr id="504" name="正方形/長方形 503">
          <a:extLst>
            <a:ext uri="{FF2B5EF4-FFF2-40B4-BE49-F238E27FC236}">
              <a16:creationId xmlns:a16="http://schemas.microsoft.com/office/drawing/2014/main" id="{00000000-0008-0000-0700-0000F8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26</xdr:row>
      <xdr:rowOff>88900</xdr:rowOff>
    </xdr:from>
    <xdr:to>
      <xdr:col>85</xdr:col>
      <xdr:colOff>63500</xdr:colOff>
      <xdr:row>28</xdr:row>
      <xdr:rowOff>0</xdr:rowOff>
    </xdr:to>
    <xdr:sp textlink="">
      <xdr:nvSpPr>
        <xdr:cNvPr id="505" name="正方形/長方形 504">
          <a:extLst>
            <a:ext uri="{FF2B5EF4-FFF2-40B4-BE49-F238E27FC236}">
              <a16:creationId xmlns:a16="http://schemas.microsoft.com/office/drawing/2014/main" id="{00000000-0008-0000-0700-0000F9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textlink="">
      <xdr:nvSpPr>
        <xdr:cNvPr id="506" name="正方形/長方形 505">
          <a:extLst>
            <a:ext uri="{FF2B5EF4-FFF2-40B4-BE49-F238E27FC236}">
              <a16:creationId xmlns:a16="http://schemas.microsoft.com/office/drawing/2014/main" id="{00000000-0008-0000-0700-0000FA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textlink="">
      <xdr:nvSpPr>
        <xdr:cNvPr id="522" name="消防費グラフ枠">
          <a:extLst>
            <a:ext uri="{FF2B5EF4-FFF2-40B4-BE49-F238E27FC236}">
              <a16:creationId xmlns:a16="http://schemas.microsoft.com/office/drawing/2014/main" id="{00000000-0008-0000-0700-00000A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49441</xdr:rowOff>
    </xdr:from>
    <xdr:to>
      <xdr:col>85</xdr:col>
      <xdr:colOff>126364</xdr:colOff>
      <xdr:row>39</xdr:row>
      <xdr:rowOff>37440</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flipV="1">
          <a:off x="16317595" y="5364391"/>
          <a:ext cx="1269" cy="13595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41267</xdr:rowOff>
    </xdr:from>
    <xdr:ext cx="534377" cy="259045"/>
    <xdr:sp textlink="">
      <xdr:nvSpPr>
        <xdr:cNvPr id="524" name="消防費最小値テキスト">
          <a:extLst>
            <a:ext uri="{FF2B5EF4-FFF2-40B4-BE49-F238E27FC236}">
              <a16:creationId xmlns:a16="http://schemas.microsoft.com/office/drawing/2014/main" id="{00000000-0008-0000-0700-00000C020000}"/>
            </a:ext>
          </a:extLst>
        </xdr:cNvPr>
        <xdr:cNvSpPr txBox="1"/>
      </xdr:nvSpPr>
      <xdr:spPr>
        <a:xfrm>
          <a:off x="16370300" y="6727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37440</xdr:rowOff>
    </xdr:from>
    <xdr:to>
      <xdr:col>86</xdr:col>
      <xdr:colOff>25400</xdr:colOff>
      <xdr:row>39</xdr:row>
      <xdr:rowOff>37440</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a:off x="16230600" y="6723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167568</xdr:rowOff>
    </xdr:from>
    <xdr:ext cx="534377" cy="259045"/>
    <xdr:sp textlink="">
      <xdr:nvSpPr>
        <xdr:cNvPr id="526" name="消防費最大値テキスト">
          <a:extLst>
            <a:ext uri="{FF2B5EF4-FFF2-40B4-BE49-F238E27FC236}">
              <a16:creationId xmlns:a16="http://schemas.microsoft.com/office/drawing/2014/main" id="{00000000-0008-0000-0700-00000E020000}"/>
            </a:ext>
          </a:extLst>
        </xdr:cNvPr>
        <xdr:cNvSpPr txBox="1"/>
      </xdr:nvSpPr>
      <xdr:spPr>
        <a:xfrm>
          <a:off x="16370300" y="5139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45,869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49441</xdr:rowOff>
    </xdr:from>
    <xdr:to>
      <xdr:col>86</xdr:col>
      <xdr:colOff>25400</xdr:colOff>
      <xdr:row>31</xdr:row>
      <xdr:rowOff>49441</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a:off x="16230600" y="5364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43497</xdr:rowOff>
    </xdr:from>
    <xdr:to>
      <xdr:col>85</xdr:col>
      <xdr:colOff>127000</xdr:colOff>
      <xdr:row>38</xdr:row>
      <xdr:rowOff>46851</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a:off x="15481300" y="6558597"/>
          <a:ext cx="838200" cy="3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108767</xdr:rowOff>
    </xdr:from>
    <xdr:ext cx="534377" cy="259045"/>
    <xdr:sp textlink="">
      <xdr:nvSpPr>
        <xdr:cNvPr id="529" name="消防費平均値テキスト">
          <a:extLst>
            <a:ext uri="{FF2B5EF4-FFF2-40B4-BE49-F238E27FC236}">
              <a16:creationId xmlns:a16="http://schemas.microsoft.com/office/drawing/2014/main" id="{00000000-0008-0000-0700-000011020000}"/>
            </a:ext>
          </a:extLst>
        </xdr:cNvPr>
        <xdr:cNvSpPr txBox="1"/>
      </xdr:nvSpPr>
      <xdr:spPr>
        <a:xfrm>
          <a:off x="16370300" y="62809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85890</xdr:rowOff>
    </xdr:from>
    <xdr:to>
      <xdr:col>85</xdr:col>
      <xdr:colOff>177800</xdr:colOff>
      <xdr:row>38</xdr:row>
      <xdr:rowOff>16040</xdr:rowOff>
    </xdr:to>
    <xdr:sp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6268700" y="642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43497</xdr:rowOff>
    </xdr:from>
    <xdr:to>
      <xdr:col>81</xdr:col>
      <xdr:colOff>50800</xdr:colOff>
      <xdr:row>38</xdr:row>
      <xdr:rowOff>129146</xdr:rowOff>
    </xdr:to>
    <xdr:cxnSp macro="">
      <xdr:nvCxnSpPr>
        <xdr:cNvPr id="531" name="直線コネクタ 530">
          <a:extLst>
            <a:ext uri="{FF2B5EF4-FFF2-40B4-BE49-F238E27FC236}">
              <a16:creationId xmlns:a16="http://schemas.microsoft.com/office/drawing/2014/main" id="{00000000-0008-0000-0700-000013020000}"/>
            </a:ext>
          </a:extLst>
        </xdr:cNvPr>
        <xdr:cNvCxnSpPr/>
      </xdr:nvCxnSpPr>
      <xdr:spPr>
        <a:xfrm flipV="1">
          <a:off x="14592300" y="6558597"/>
          <a:ext cx="889000" cy="85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69469</xdr:rowOff>
    </xdr:from>
    <xdr:to>
      <xdr:col>81</xdr:col>
      <xdr:colOff>101600</xdr:colOff>
      <xdr:row>37</xdr:row>
      <xdr:rowOff>171069</xdr:rowOff>
    </xdr:to>
    <xdr:sp textlink="">
      <xdr:nvSpPr>
        <xdr:cNvPr id="532" name="フローチャート: 判断 531">
          <a:extLst>
            <a:ext uri="{FF2B5EF4-FFF2-40B4-BE49-F238E27FC236}">
              <a16:creationId xmlns:a16="http://schemas.microsoft.com/office/drawing/2014/main" id="{00000000-0008-0000-0700-000014020000}"/>
            </a:ext>
          </a:extLst>
        </xdr:cNvPr>
        <xdr:cNvSpPr/>
      </xdr:nvSpPr>
      <xdr:spPr>
        <a:xfrm>
          <a:off x="15430500" y="6413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16146</xdr:rowOff>
    </xdr:from>
    <xdr:ext cx="534377" cy="259045"/>
    <xdr:sp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5214111" y="6188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112040</xdr:rowOff>
    </xdr:from>
    <xdr:to>
      <xdr:col>76</xdr:col>
      <xdr:colOff>114300</xdr:colOff>
      <xdr:row>38</xdr:row>
      <xdr:rowOff>129146</xdr:rowOff>
    </xdr:to>
    <xdr:cxnSp macro="">
      <xdr:nvCxnSpPr>
        <xdr:cNvPr id="534" name="直線コネクタ 533">
          <a:extLst>
            <a:ext uri="{FF2B5EF4-FFF2-40B4-BE49-F238E27FC236}">
              <a16:creationId xmlns:a16="http://schemas.microsoft.com/office/drawing/2014/main" id="{00000000-0008-0000-0700-000016020000}"/>
            </a:ext>
          </a:extLst>
        </xdr:cNvPr>
        <xdr:cNvCxnSpPr/>
      </xdr:nvCxnSpPr>
      <xdr:spPr>
        <a:xfrm>
          <a:off x="13703300" y="6627140"/>
          <a:ext cx="889000" cy="17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37046</xdr:rowOff>
    </xdr:from>
    <xdr:to>
      <xdr:col>76</xdr:col>
      <xdr:colOff>165100</xdr:colOff>
      <xdr:row>37</xdr:row>
      <xdr:rowOff>138646</xdr:rowOff>
    </xdr:to>
    <xdr:sp textlink="">
      <xdr:nvSpPr>
        <xdr:cNvPr id="535" name="フローチャート: 判断 534">
          <a:extLst>
            <a:ext uri="{FF2B5EF4-FFF2-40B4-BE49-F238E27FC236}">
              <a16:creationId xmlns:a16="http://schemas.microsoft.com/office/drawing/2014/main" id="{00000000-0008-0000-0700-000017020000}"/>
            </a:ext>
          </a:extLst>
        </xdr:cNvPr>
        <xdr:cNvSpPr/>
      </xdr:nvSpPr>
      <xdr:spPr>
        <a:xfrm>
          <a:off x="14541500" y="638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155173</xdr:rowOff>
    </xdr:from>
    <xdr:ext cx="534377" cy="259045"/>
    <xdr:sp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4325111" y="6155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112040</xdr:rowOff>
    </xdr:from>
    <xdr:to>
      <xdr:col>71</xdr:col>
      <xdr:colOff>177800</xdr:colOff>
      <xdr:row>38</xdr:row>
      <xdr:rowOff>153188</xdr:rowOff>
    </xdr:to>
    <xdr:cxnSp macro="">
      <xdr:nvCxnSpPr>
        <xdr:cNvPr id="537" name="直線コネクタ 536">
          <a:extLst>
            <a:ext uri="{FF2B5EF4-FFF2-40B4-BE49-F238E27FC236}">
              <a16:creationId xmlns:a16="http://schemas.microsoft.com/office/drawing/2014/main" id="{00000000-0008-0000-0700-000019020000}"/>
            </a:ext>
          </a:extLst>
        </xdr:cNvPr>
        <xdr:cNvCxnSpPr/>
      </xdr:nvCxnSpPr>
      <xdr:spPr>
        <a:xfrm flipV="1">
          <a:off x="12814300" y="6627140"/>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54686</xdr:rowOff>
    </xdr:from>
    <xdr:to>
      <xdr:col>72</xdr:col>
      <xdr:colOff>38100</xdr:colOff>
      <xdr:row>37</xdr:row>
      <xdr:rowOff>156286</xdr:rowOff>
    </xdr:to>
    <xdr:sp textlink="">
      <xdr:nvSpPr>
        <xdr:cNvPr id="538" name="フローチャート: 判断 537">
          <a:extLst>
            <a:ext uri="{FF2B5EF4-FFF2-40B4-BE49-F238E27FC236}">
              <a16:creationId xmlns:a16="http://schemas.microsoft.com/office/drawing/2014/main" id="{00000000-0008-0000-0700-00001A020000}"/>
            </a:ext>
          </a:extLst>
        </xdr:cNvPr>
        <xdr:cNvSpPr/>
      </xdr:nvSpPr>
      <xdr:spPr>
        <a:xfrm>
          <a:off x="13652500" y="6398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1363</xdr:rowOff>
    </xdr:from>
    <xdr:ext cx="534377" cy="259045"/>
    <xdr:sp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3436111" y="6173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77432</xdr:rowOff>
    </xdr:from>
    <xdr:to>
      <xdr:col>67</xdr:col>
      <xdr:colOff>101600</xdr:colOff>
      <xdr:row>38</xdr:row>
      <xdr:rowOff>7582</xdr:rowOff>
    </xdr:to>
    <xdr:sp textlink="">
      <xdr:nvSpPr>
        <xdr:cNvPr id="540" name="フローチャート: 判断 539">
          <a:extLst>
            <a:ext uri="{FF2B5EF4-FFF2-40B4-BE49-F238E27FC236}">
              <a16:creationId xmlns:a16="http://schemas.microsoft.com/office/drawing/2014/main" id="{00000000-0008-0000-0700-00001C020000}"/>
            </a:ext>
          </a:extLst>
        </xdr:cNvPr>
        <xdr:cNvSpPr/>
      </xdr:nvSpPr>
      <xdr:spPr>
        <a:xfrm>
          <a:off x="12763500" y="6421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24109</xdr:rowOff>
    </xdr:from>
    <xdr:ext cx="534377" cy="259045"/>
    <xdr:sp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2547111" y="6196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167501</xdr:rowOff>
    </xdr:from>
    <xdr:to>
      <xdr:col>85</xdr:col>
      <xdr:colOff>177800</xdr:colOff>
      <xdr:row>38</xdr:row>
      <xdr:rowOff>97651</xdr:rowOff>
    </xdr:to>
    <xdr:sp textlink="">
      <xdr:nvSpPr>
        <xdr:cNvPr id="547" name="楕円 546">
          <a:extLst>
            <a:ext uri="{FF2B5EF4-FFF2-40B4-BE49-F238E27FC236}">
              <a16:creationId xmlns:a16="http://schemas.microsoft.com/office/drawing/2014/main" id="{00000000-0008-0000-0700-000023020000}"/>
            </a:ext>
          </a:extLst>
        </xdr:cNvPr>
        <xdr:cNvSpPr/>
      </xdr:nvSpPr>
      <xdr:spPr>
        <a:xfrm>
          <a:off x="16268700" y="6511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145928</xdr:rowOff>
    </xdr:from>
    <xdr:ext cx="534377" cy="259045"/>
    <xdr:sp textlink="">
      <xdr:nvSpPr>
        <xdr:cNvPr id="548" name="消防費該当値テキスト">
          <a:extLst>
            <a:ext uri="{FF2B5EF4-FFF2-40B4-BE49-F238E27FC236}">
              <a16:creationId xmlns:a16="http://schemas.microsoft.com/office/drawing/2014/main" id="{00000000-0008-0000-0700-000024020000}"/>
            </a:ext>
          </a:extLst>
        </xdr:cNvPr>
        <xdr:cNvSpPr txBox="1"/>
      </xdr:nvSpPr>
      <xdr:spPr>
        <a:xfrm>
          <a:off x="16370300" y="6489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164147</xdr:rowOff>
    </xdr:from>
    <xdr:to>
      <xdr:col>81</xdr:col>
      <xdr:colOff>101600</xdr:colOff>
      <xdr:row>38</xdr:row>
      <xdr:rowOff>94297</xdr:rowOff>
    </xdr:to>
    <xdr:sp textlink="">
      <xdr:nvSpPr>
        <xdr:cNvPr id="549" name="楕円 548">
          <a:extLst>
            <a:ext uri="{FF2B5EF4-FFF2-40B4-BE49-F238E27FC236}">
              <a16:creationId xmlns:a16="http://schemas.microsoft.com/office/drawing/2014/main" id="{00000000-0008-0000-0700-000025020000}"/>
            </a:ext>
          </a:extLst>
        </xdr:cNvPr>
        <xdr:cNvSpPr/>
      </xdr:nvSpPr>
      <xdr:spPr>
        <a:xfrm>
          <a:off x="15430500" y="6507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85424</xdr:rowOff>
    </xdr:from>
    <xdr:ext cx="534377" cy="259045"/>
    <xdr:sp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5214111" y="6600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78346</xdr:rowOff>
    </xdr:from>
    <xdr:to>
      <xdr:col>76</xdr:col>
      <xdr:colOff>165100</xdr:colOff>
      <xdr:row>39</xdr:row>
      <xdr:rowOff>8496</xdr:rowOff>
    </xdr:to>
    <xdr:sp textlink="">
      <xdr:nvSpPr>
        <xdr:cNvPr id="551" name="楕円 550">
          <a:extLst>
            <a:ext uri="{FF2B5EF4-FFF2-40B4-BE49-F238E27FC236}">
              <a16:creationId xmlns:a16="http://schemas.microsoft.com/office/drawing/2014/main" id="{00000000-0008-0000-0700-000027020000}"/>
            </a:ext>
          </a:extLst>
        </xdr:cNvPr>
        <xdr:cNvSpPr/>
      </xdr:nvSpPr>
      <xdr:spPr>
        <a:xfrm>
          <a:off x="14541500" y="6593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171073</xdr:rowOff>
    </xdr:from>
    <xdr:ext cx="534377" cy="259045"/>
    <xdr:sp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4325111" y="6686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61240</xdr:rowOff>
    </xdr:from>
    <xdr:to>
      <xdr:col>72</xdr:col>
      <xdr:colOff>38100</xdr:colOff>
      <xdr:row>38</xdr:row>
      <xdr:rowOff>162840</xdr:rowOff>
    </xdr:to>
    <xdr:sp textlink="">
      <xdr:nvSpPr>
        <xdr:cNvPr id="553" name="楕円 552">
          <a:extLst>
            <a:ext uri="{FF2B5EF4-FFF2-40B4-BE49-F238E27FC236}">
              <a16:creationId xmlns:a16="http://schemas.microsoft.com/office/drawing/2014/main" id="{00000000-0008-0000-0700-000029020000}"/>
            </a:ext>
          </a:extLst>
        </xdr:cNvPr>
        <xdr:cNvSpPr/>
      </xdr:nvSpPr>
      <xdr:spPr>
        <a:xfrm>
          <a:off x="13652500" y="6576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153967</xdr:rowOff>
    </xdr:from>
    <xdr:ext cx="534377" cy="259045"/>
    <xdr:sp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3436111" y="6669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102388</xdr:rowOff>
    </xdr:from>
    <xdr:to>
      <xdr:col>67</xdr:col>
      <xdr:colOff>101600</xdr:colOff>
      <xdr:row>39</xdr:row>
      <xdr:rowOff>32538</xdr:rowOff>
    </xdr:to>
    <xdr:sp textlink="">
      <xdr:nvSpPr>
        <xdr:cNvPr id="555" name="楕円 554">
          <a:extLst>
            <a:ext uri="{FF2B5EF4-FFF2-40B4-BE49-F238E27FC236}">
              <a16:creationId xmlns:a16="http://schemas.microsoft.com/office/drawing/2014/main" id="{00000000-0008-0000-0700-00002B020000}"/>
            </a:ext>
          </a:extLst>
        </xdr:cNvPr>
        <xdr:cNvSpPr/>
      </xdr:nvSpPr>
      <xdr:spPr>
        <a:xfrm>
          <a:off x="12763500" y="6617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23665</xdr:rowOff>
    </xdr:from>
    <xdr:ext cx="534377" cy="259045"/>
    <xdr:sp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2547111" y="6710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textlink="">
      <xdr:nvSpPr>
        <xdr:cNvPr id="557" name="正方形/長方形 556">
          <a:extLst>
            <a:ext uri="{FF2B5EF4-FFF2-40B4-BE49-F238E27FC236}">
              <a16:creationId xmlns:a16="http://schemas.microsoft.com/office/drawing/2014/main" id="{00000000-0008-0000-0700-00002D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textlink="">
      <xdr:nvSpPr>
        <xdr:cNvPr id="558" name="正方形/長方形 557">
          <a:extLst>
            <a:ext uri="{FF2B5EF4-FFF2-40B4-BE49-F238E27FC236}">
              <a16:creationId xmlns:a16="http://schemas.microsoft.com/office/drawing/2014/main" id="{00000000-0008-0000-0700-00002E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textlink="">
      <xdr:nvSpPr>
        <xdr:cNvPr id="559" name="正方形/長方形 558">
          <a:extLst>
            <a:ext uri="{FF2B5EF4-FFF2-40B4-BE49-F238E27FC236}">
              <a16:creationId xmlns:a16="http://schemas.microsoft.com/office/drawing/2014/main" id="{00000000-0008-0000-0700-00002F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textlink="">
      <xdr:nvSpPr>
        <xdr:cNvPr id="560" name="正方形/長方形 559">
          <a:extLst>
            <a:ext uri="{FF2B5EF4-FFF2-40B4-BE49-F238E27FC236}">
              <a16:creationId xmlns:a16="http://schemas.microsoft.com/office/drawing/2014/main" id="{00000000-0008-0000-0700-000030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textlink="">
      <xdr:nvSpPr>
        <xdr:cNvPr id="561" name="正方形/長方形 560">
          <a:extLst>
            <a:ext uri="{FF2B5EF4-FFF2-40B4-BE49-F238E27FC236}">
              <a16:creationId xmlns:a16="http://schemas.microsoft.com/office/drawing/2014/main" id="{00000000-0008-0000-0700-000031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textlink="">
      <xdr:nvSpPr>
        <xdr:cNvPr id="562" name="正方形/長方形 561">
          <a:extLst>
            <a:ext uri="{FF2B5EF4-FFF2-40B4-BE49-F238E27FC236}">
              <a16:creationId xmlns:a16="http://schemas.microsoft.com/office/drawing/2014/main" id="{00000000-0008-0000-0700-000032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46</xdr:row>
      <xdr:rowOff>88900</xdr:rowOff>
    </xdr:from>
    <xdr:to>
      <xdr:col>85</xdr:col>
      <xdr:colOff>63500</xdr:colOff>
      <xdr:row>48</xdr:row>
      <xdr:rowOff>0</xdr:rowOff>
    </xdr:to>
    <xdr:sp textlink="">
      <xdr:nvSpPr>
        <xdr:cNvPr id="563" name="正方形/長方形 562">
          <a:extLst>
            <a:ext uri="{FF2B5EF4-FFF2-40B4-BE49-F238E27FC236}">
              <a16:creationId xmlns:a16="http://schemas.microsoft.com/office/drawing/2014/main" id="{00000000-0008-0000-0700-000033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textlink="">
      <xdr:nvSpPr>
        <xdr:cNvPr id="564" name="正方形/長方形 563">
          <a:extLst>
            <a:ext uri="{FF2B5EF4-FFF2-40B4-BE49-F238E27FC236}">
              <a16:creationId xmlns:a16="http://schemas.microsoft.com/office/drawing/2014/main" id="{00000000-0008-0000-0700-000034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textlink="">
      <xdr:nvSpPr>
        <xdr:cNvPr id="582" name="教育費グラフ枠">
          <a:extLst>
            <a:ext uri="{FF2B5EF4-FFF2-40B4-BE49-F238E27FC236}">
              <a16:creationId xmlns:a16="http://schemas.microsoft.com/office/drawing/2014/main" id="{00000000-0008-0000-0700-000046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137969</xdr:rowOff>
    </xdr:from>
    <xdr:to>
      <xdr:col>85</xdr:col>
      <xdr:colOff>126364</xdr:colOff>
      <xdr:row>59</xdr:row>
      <xdr:rowOff>9610</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flipV="1">
          <a:off x="16317595" y="8710469"/>
          <a:ext cx="1269" cy="14146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13437</xdr:rowOff>
    </xdr:from>
    <xdr:ext cx="534377" cy="259045"/>
    <xdr:sp textlink="">
      <xdr:nvSpPr>
        <xdr:cNvPr id="584" name="教育費最小値テキスト">
          <a:extLst>
            <a:ext uri="{FF2B5EF4-FFF2-40B4-BE49-F238E27FC236}">
              <a16:creationId xmlns:a16="http://schemas.microsoft.com/office/drawing/2014/main" id="{00000000-0008-0000-0700-000048020000}"/>
            </a:ext>
          </a:extLst>
        </xdr:cNvPr>
        <xdr:cNvSpPr txBox="1"/>
      </xdr:nvSpPr>
      <xdr:spPr>
        <a:xfrm>
          <a:off x="16370300" y="10128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9610</xdr:rowOff>
    </xdr:from>
    <xdr:to>
      <xdr:col>86</xdr:col>
      <xdr:colOff>25400</xdr:colOff>
      <xdr:row>59</xdr:row>
      <xdr:rowOff>9610</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a:off x="16230600" y="10125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84646</xdr:rowOff>
    </xdr:from>
    <xdr:ext cx="599010" cy="259045"/>
    <xdr:sp textlink="">
      <xdr:nvSpPr>
        <xdr:cNvPr id="586" name="教育費最大値テキスト">
          <a:extLst>
            <a:ext uri="{FF2B5EF4-FFF2-40B4-BE49-F238E27FC236}">
              <a16:creationId xmlns:a16="http://schemas.microsoft.com/office/drawing/2014/main" id="{00000000-0008-0000-0700-00004A020000}"/>
            </a:ext>
          </a:extLst>
        </xdr:cNvPr>
        <xdr:cNvSpPr txBox="1"/>
      </xdr:nvSpPr>
      <xdr:spPr>
        <a:xfrm>
          <a:off x="16370300" y="84856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112,106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137969</xdr:rowOff>
    </xdr:from>
    <xdr:to>
      <xdr:col>86</xdr:col>
      <xdr:colOff>25400</xdr:colOff>
      <xdr:row>50</xdr:row>
      <xdr:rowOff>137969</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a:off x="16230600" y="87104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151326</xdr:rowOff>
    </xdr:from>
    <xdr:to>
      <xdr:col>85</xdr:col>
      <xdr:colOff>127000</xdr:colOff>
      <xdr:row>56</xdr:row>
      <xdr:rowOff>53208</xdr:rowOff>
    </xdr:to>
    <xdr:cxnSp macro="">
      <xdr:nvCxnSpPr>
        <xdr:cNvPr id="588" name="直線コネクタ 587">
          <a:extLst>
            <a:ext uri="{FF2B5EF4-FFF2-40B4-BE49-F238E27FC236}">
              <a16:creationId xmlns:a16="http://schemas.microsoft.com/office/drawing/2014/main" id="{00000000-0008-0000-0700-00004C020000}"/>
            </a:ext>
          </a:extLst>
        </xdr:cNvPr>
        <xdr:cNvCxnSpPr/>
      </xdr:nvCxnSpPr>
      <xdr:spPr>
        <a:xfrm>
          <a:off x="15481300" y="9581076"/>
          <a:ext cx="838200" cy="73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45153</xdr:rowOff>
    </xdr:from>
    <xdr:ext cx="534377" cy="259045"/>
    <xdr:sp textlink="">
      <xdr:nvSpPr>
        <xdr:cNvPr id="589" name="教育費平均値テキスト">
          <a:extLst>
            <a:ext uri="{FF2B5EF4-FFF2-40B4-BE49-F238E27FC236}">
              <a16:creationId xmlns:a16="http://schemas.microsoft.com/office/drawing/2014/main" id="{00000000-0008-0000-0700-00004D020000}"/>
            </a:ext>
          </a:extLst>
        </xdr:cNvPr>
        <xdr:cNvSpPr txBox="1"/>
      </xdr:nvSpPr>
      <xdr:spPr>
        <a:xfrm>
          <a:off x="16370300" y="96463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66726</xdr:rowOff>
    </xdr:from>
    <xdr:to>
      <xdr:col>85</xdr:col>
      <xdr:colOff>177800</xdr:colOff>
      <xdr:row>56</xdr:row>
      <xdr:rowOff>168326</xdr:rowOff>
    </xdr:to>
    <xdr:sp textlink="">
      <xdr:nvSpPr>
        <xdr:cNvPr id="590" name="フローチャート: 判断 589">
          <a:extLst>
            <a:ext uri="{FF2B5EF4-FFF2-40B4-BE49-F238E27FC236}">
              <a16:creationId xmlns:a16="http://schemas.microsoft.com/office/drawing/2014/main" id="{00000000-0008-0000-0700-00004E020000}"/>
            </a:ext>
          </a:extLst>
        </xdr:cNvPr>
        <xdr:cNvSpPr/>
      </xdr:nvSpPr>
      <xdr:spPr>
        <a:xfrm>
          <a:off x="16268700" y="9667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121445</xdr:rowOff>
    </xdr:from>
    <xdr:to>
      <xdr:col>81</xdr:col>
      <xdr:colOff>50800</xdr:colOff>
      <xdr:row>55</xdr:row>
      <xdr:rowOff>151326</xdr:rowOff>
    </xdr:to>
    <xdr:cxnSp macro="">
      <xdr:nvCxnSpPr>
        <xdr:cNvPr id="591" name="直線コネクタ 590">
          <a:extLst>
            <a:ext uri="{FF2B5EF4-FFF2-40B4-BE49-F238E27FC236}">
              <a16:creationId xmlns:a16="http://schemas.microsoft.com/office/drawing/2014/main" id="{00000000-0008-0000-0700-00004F020000}"/>
            </a:ext>
          </a:extLst>
        </xdr:cNvPr>
        <xdr:cNvCxnSpPr/>
      </xdr:nvCxnSpPr>
      <xdr:spPr>
        <a:xfrm>
          <a:off x="14592300" y="9551195"/>
          <a:ext cx="889000" cy="29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78384</xdr:rowOff>
    </xdr:from>
    <xdr:to>
      <xdr:col>81</xdr:col>
      <xdr:colOff>101600</xdr:colOff>
      <xdr:row>57</xdr:row>
      <xdr:rowOff>8534</xdr:rowOff>
    </xdr:to>
    <xdr:sp textlink="">
      <xdr:nvSpPr>
        <xdr:cNvPr id="592" name="フローチャート: 判断 591">
          <a:extLst>
            <a:ext uri="{FF2B5EF4-FFF2-40B4-BE49-F238E27FC236}">
              <a16:creationId xmlns:a16="http://schemas.microsoft.com/office/drawing/2014/main" id="{00000000-0008-0000-0700-000050020000}"/>
            </a:ext>
          </a:extLst>
        </xdr:cNvPr>
        <xdr:cNvSpPr/>
      </xdr:nvSpPr>
      <xdr:spPr>
        <a:xfrm>
          <a:off x="15430500" y="9679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171111</xdr:rowOff>
    </xdr:from>
    <xdr:ext cx="534377" cy="259045"/>
    <xdr:sp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5214111" y="9772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121445</xdr:rowOff>
    </xdr:from>
    <xdr:to>
      <xdr:col>76</xdr:col>
      <xdr:colOff>114300</xdr:colOff>
      <xdr:row>55</xdr:row>
      <xdr:rowOff>123698</xdr:rowOff>
    </xdr:to>
    <xdr:cxnSp macro="">
      <xdr:nvCxnSpPr>
        <xdr:cNvPr id="594" name="直線コネクタ 593">
          <a:extLst>
            <a:ext uri="{FF2B5EF4-FFF2-40B4-BE49-F238E27FC236}">
              <a16:creationId xmlns:a16="http://schemas.microsoft.com/office/drawing/2014/main" id="{00000000-0008-0000-0700-000052020000}"/>
            </a:ext>
          </a:extLst>
        </xdr:cNvPr>
        <xdr:cNvCxnSpPr/>
      </xdr:nvCxnSpPr>
      <xdr:spPr>
        <a:xfrm flipV="1">
          <a:off x="13703300" y="9551195"/>
          <a:ext cx="889000" cy="2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135208</xdr:rowOff>
    </xdr:from>
    <xdr:to>
      <xdr:col>76</xdr:col>
      <xdr:colOff>165100</xdr:colOff>
      <xdr:row>56</xdr:row>
      <xdr:rowOff>65358</xdr:rowOff>
    </xdr:to>
    <xdr:sp textlink="">
      <xdr:nvSpPr>
        <xdr:cNvPr id="595" name="フローチャート: 判断 594">
          <a:extLst>
            <a:ext uri="{FF2B5EF4-FFF2-40B4-BE49-F238E27FC236}">
              <a16:creationId xmlns:a16="http://schemas.microsoft.com/office/drawing/2014/main" id="{00000000-0008-0000-0700-000053020000}"/>
            </a:ext>
          </a:extLst>
        </xdr:cNvPr>
        <xdr:cNvSpPr/>
      </xdr:nvSpPr>
      <xdr:spPr>
        <a:xfrm>
          <a:off x="14541500" y="9564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56485</xdr:rowOff>
    </xdr:from>
    <xdr:ext cx="534377" cy="259045"/>
    <xdr:sp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4325111" y="9657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123698</xdr:rowOff>
    </xdr:from>
    <xdr:to>
      <xdr:col>71</xdr:col>
      <xdr:colOff>177800</xdr:colOff>
      <xdr:row>56</xdr:row>
      <xdr:rowOff>99842</xdr:rowOff>
    </xdr:to>
    <xdr:cxnSp macro="">
      <xdr:nvCxnSpPr>
        <xdr:cNvPr id="597" name="直線コネクタ 596">
          <a:extLst>
            <a:ext uri="{FF2B5EF4-FFF2-40B4-BE49-F238E27FC236}">
              <a16:creationId xmlns:a16="http://schemas.microsoft.com/office/drawing/2014/main" id="{00000000-0008-0000-0700-000055020000}"/>
            </a:ext>
          </a:extLst>
        </xdr:cNvPr>
        <xdr:cNvCxnSpPr/>
      </xdr:nvCxnSpPr>
      <xdr:spPr>
        <a:xfrm flipV="1">
          <a:off x="12814300" y="9553448"/>
          <a:ext cx="889000" cy="147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63836</xdr:rowOff>
    </xdr:from>
    <xdr:to>
      <xdr:col>72</xdr:col>
      <xdr:colOff>38100</xdr:colOff>
      <xdr:row>56</xdr:row>
      <xdr:rowOff>165436</xdr:rowOff>
    </xdr:to>
    <xdr:sp textlink="">
      <xdr:nvSpPr>
        <xdr:cNvPr id="598" name="フローチャート: 判断 597">
          <a:extLst>
            <a:ext uri="{FF2B5EF4-FFF2-40B4-BE49-F238E27FC236}">
              <a16:creationId xmlns:a16="http://schemas.microsoft.com/office/drawing/2014/main" id="{00000000-0008-0000-0700-000056020000}"/>
            </a:ext>
          </a:extLst>
        </xdr:cNvPr>
        <xdr:cNvSpPr/>
      </xdr:nvSpPr>
      <xdr:spPr>
        <a:xfrm>
          <a:off x="13652500" y="9665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156563</xdr:rowOff>
    </xdr:from>
    <xdr:ext cx="534377" cy="259045"/>
    <xdr:sp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3436111" y="9757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138425</xdr:rowOff>
    </xdr:from>
    <xdr:to>
      <xdr:col>67</xdr:col>
      <xdr:colOff>101600</xdr:colOff>
      <xdr:row>57</xdr:row>
      <xdr:rowOff>68575</xdr:rowOff>
    </xdr:to>
    <xdr:sp textlink="">
      <xdr:nvSpPr>
        <xdr:cNvPr id="600" name="フローチャート: 判断 599">
          <a:extLst>
            <a:ext uri="{FF2B5EF4-FFF2-40B4-BE49-F238E27FC236}">
              <a16:creationId xmlns:a16="http://schemas.microsoft.com/office/drawing/2014/main" id="{00000000-0008-0000-0700-000058020000}"/>
            </a:ext>
          </a:extLst>
        </xdr:cNvPr>
        <xdr:cNvSpPr/>
      </xdr:nvSpPr>
      <xdr:spPr>
        <a:xfrm>
          <a:off x="12763500" y="9739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59702</xdr:rowOff>
    </xdr:from>
    <xdr:ext cx="534377" cy="259045"/>
    <xdr:sp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2547111" y="9832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2408</xdr:rowOff>
    </xdr:from>
    <xdr:to>
      <xdr:col>85</xdr:col>
      <xdr:colOff>177800</xdr:colOff>
      <xdr:row>56</xdr:row>
      <xdr:rowOff>104008</xdr:rowOff>
    </xdr:to>
    <xdr:sp textlink="">
      <xdr:nvSpPr>
        <xdr:cNvPr id="607" name="楕円 606">
          <a:extLst>
            <a:ext uri="{FF2B5EF4-FFF2-40B4-BE49-F238E27FC236}">
              <a16:creationId xmlns:a16="http://schemas.microsoft.com/office/drawing/2014/main" id="{00000000-0008-0000-0700-00005F020000}"/>
            </a:ext>
          </a:extLst>
        </xdr:cNvPr>
        <xdr:cNvSpPr/>
      </xdr:nvSpPr>
      <xdr:spPr>
        <a:xfrm>
          <a:off x="16268700" y="9603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25285</xdr:rowOff>
    </xdr:from>
    <xdr:ext cx="534377" cy="259045"/>
    <xdr:sp textlink="">
      <xdr:nvSpPr>
        <xdr:cNvPr id="608" name="教育費該当値テキスト">
          <a:extLst>
            <a:ext uri="{FF2B5EF4-FFF2-40B4-BE49-F238E27FC236}">
              <a16:creationId xmlns:a16="http://schemas.microsoft.com/office/drawing/2014/main" id="{00000000-0008-0000-0700-000060020000}"/>
            </a:ext>
          </a:extLst>
        </xdr:cNvPr>
        <xdr:cNvSpPr txBox="1"/>
      </xdr:nvSpPr>
      <xdr:spPr>
        <a:xfrm>
          <a:off x="16370300" y="9455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100526</xdr:rowOff>
    </xdr:from>
    <xdr:to>
      <xdr:col>81</xdr:col>
      <xdr:colOff>101600</xdr:colOff>
      <xdr:row>56</xdr:row>
      <xdr:rowOff>30676</xdr:rowOff>
    </xdr:to>
    <xdr:sp textlink="">
      <xdr:nvSpPr>
        <xdr:cNvPr id="609" name="楕円 608">
          <a:extLst>
            <a:ext uri="{FF2B5EF4-FFF2-40B4-BE49-F238E27FC236}">
              <a16:creationId xmlns:a16="http://schemas.microsoft.com/office/drawing/2014/main" id="{00000000-0008-0000-0700-000061020000}"/>
            </a:ext>
          </a:extLst>
        </xdr:cNvPr>
        <xdr:cNvSpPr/>
      </xdr:nvSpPr>
      <xdr:spPr>
        <a:xfrm>
          <a:off x="15430500" y="9530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47203</xdr:rowOff>
    </xdr:from>
    <xdr:ext cx="534377" cy="259045"/>
    <xdr:sp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5214111" y="9305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70645</xdr:rowOff>
    </xdr:from>
    <xdr:to>
      <xdr:col>76</xdr:col>
      <xdr:colOff>165100</xdr:colOff>
      <xdr:row>56</xdr:row>
      <xdr:rowOff>795</xdr:rowOff>
    </xdr:to>
    <xdr:sp textlink="">
      <xdr:nvSpPr>
        <xdr:cNvPr id="611" name="楕円 610">
          <a:extLst>
            <a:ext uri="{FF2B5EF4-FFF2-40B4-BE49-F238E27FC236}">
              <a16:creationId xmlns:a16="http://schemas.microsoft.com/office/drawing/2014/main" id="{00000000-0008-0000-0700-000063020000}"/>
            </a:ext>
          </a:extLst>
        </xdr:cNvPr>
        <xdr:cNvSpPr/>
      </xdr:nvSpPr>
      <xdr:spPr>
        <a:xfrm>
          <a:off x="14541500" y="9500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17322</xdr:rowOff>
    </xdr:from>
    <xdr:ext cx="534377" cy="259045"/>
    <xdr:sp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4325111" y="9275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72898</xdr:rowOff>
    </xdr:from>
    <xdr:to>
      <xdr:col>72</xdr:col>
      <xdr:colOff>38100</xdr:colOff>
      <xdr:row>56</xdr:row>
      <xdr:rowOff>3048</xdr:rowOff>
    </xdr:to>
    <xdr:sp textlink="">
      <xdr:nvSpPr>
        <xdr:cNvPr id="613" name="楕円 612">
          <a:extLst>
            <a:ext uri="{FF2B5EF4-FFF2-40B4-BE49-F238E27FC236}">
              <a16:creationId xmlns:a16="http://schemas.microsoft.com/office/drawing/2014/main" id="{00000000-0008-0000-0700-000065020000}"/>
            </a:ext>
          </a:extLst>
        </xdr:cNvPr>
        <xdr:cNvSpPr/>
      </xdr:nvSpPr>
      <xdr:spPr>
        <a:xfrm>
          <a:off x="13652500" y="9502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19575</xdr:rowOff>
    </xdr:from>
    <xdr:ext cx="534377" cy="259045"/>
    <xdr:sp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3436111" y="9277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49042</xdr:rowOff>
    </xdr:from>
    <xdr:to>
      <xdr:col>67</xdr:col>
      <xdr:colOff>101600</xdr:colOff>
      <xdr:row>56</xdr:row>
      <xdr:rowOff>150642</xdr:rowOff>
    </xdr:to>
    <xdr:sp textlink="">
      <xdr:nvSpPr>
        <xdr:cNvPr id="615" name="楕円 614">
          <a:extLst>
            <a:ext uri="{FF2B5EF4-FFF2-40B4-BE49-F238E27FC236}">
              <a16:creationId xmlns:a16="http://schemas.microsoft.com/office/drawing/2014/main" id="{00000000-0008-0000-0700-000067020000}"/>
            </a:ext>
          </a:extLst>
        </xdr:cNvPr>
        <xdr:cNvSpPr/>
      </xdr:nvSpPr>
      <xdr:spPr>
        <a:xfrm>
          <a:off x="12763500" y="9650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167169</xdr:rowOff>
    </xdr:from>
    <xdr:ext cx="534377" cy="259045"/>
    <xdr:sp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2547111" y="9425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textlink="">
      <xdr:nvSpPr>
        <xdr:cNvPr id="617" name="正方形/長方形 616">
          <a:extLst>
            <a:ext uri="{FF2B5EF4-FFF2-40B4-BE49-F238E27FC236}">
              <a16:creationId xmlns:a16="http://schemas.microsoft.com/office/drawing/2014/main" id="{00000000-0008-0000-0700-000069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textlink="">
      <xdr:nvSpPr>
        <xdr:cNvPr id="618" name="正方形/長方形 617">
          <a:extLst>
            <a:ext uri="{FF2B5EF4-FFF2-40B4-BE49-F238E27FC236}">
              <a16:creationId xmlns:a16="http://schemas.microsoft.com/office/drawing/2014/main" id="{00000000-0008-0000-0700-00006A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textlink="">
      <xdr:nvSpPr>
        <xdr:cNvPr id="619" name="正方形/長方形 618">
          <a:extLst>
            <a:ext uri="{FF2B5EF4-FFF2-40B4-BE49-F238E27FC236}">
              <a16:creationId xmlns:a16="http://schemas.microsoft.com/office/drawing/2014/main" id="{00000000-0008-0000-0700-00006B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textlink="">
      <xdr:nvSpPr>
        <xdr:cNvPr id="620" name="正方形/長方形 619">
          <a:extLst>
            <a:ext uri="{FF2B5EF4-FFF2-40B4-BE49-F238E27FC236}">
              <a16:creationId xmlns:a16="http://schemas.microsoft.com/office/drawing/2014/main" id="{00000000-0008-0000-0700-00006C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textlink="">
      <xdr:nvSpPr>
        <xdr:cNvPr id="621" name="正方形/長方形 620">
          <a:extLst>
            <a:ext uri="{FF2B5EF4-FFF2-40B4-BE49-F238E27FC236}">
              <a16:creationId xmlns:a16="http://schemas.microsoft.com/office/drawing/2014/main" id="{00000000-0008-0000-0700-00006D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textlink="">
      <xdr:nvSpPr>
        <xdr:cNvPr id="622" name="正方形/長方形 621">
          <a:extLst>
            <a:ext uri="{FF2B5EF4-FFF2-40B4-BE49-F238E27FC236}">
              <a16:creationId xmlns:a16="http://schemas.microsoft.com/office/drawing/2014/main" id="{00000000-0008-0000-0700-00006E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66</xdr:row>
      <xdr:rowOff>88900</xdr:rowOff>
    </xdr:from>
    <xdr:to>
      <xdr:col>85</xdr:col>
      <xdr:colOff>63500</xdr:colOff>
      <xdr:row>68</xdr:row>
      <xdr:rowOff>0</xdr:rowOff>
    </xdr:to>
    <xdr:sp textlink="">
      <xdr:nvSpPr>
        <xdr:cNvPr id="623" name="正方形/長方形 622">
          <a:extLst>
            <a:ext uri="{FF2B5EF4-FFF2-40B4-BE49-F238E27FC236}">
              <a16:creationId xmlns:a16="http://schemas.microsoft.com/office/drawing/2014/main" id="{00000000-0008-0000-0700-00006F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textlink="">
      <xdr:nvSpPr>
        <xdr:cNvPr id="624" name="正方形/長方形 623">
          <a:extLst>
            <a:ext uri="{FF2B5EF4-FFF2-40B4-BE49-F238E27FC236}">
              <a16:creationId xmlns:a16="http://schemas.microsoft.com/office/drawing/2014/main" id="{00000000-0008-0000-0700-000070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textlink="">
      <xdr:nvSpPr>
        <xdr:cNvPr id="641" name="災害復旧費グラフ枠">
          <a:extLst>
            <a:ext uri="{FF2B5EF4-FFF2-40B4-BE49-F238E27FC236}">
              <a16:creationId xmlns:a16="http://schemas.microsoft.com/office/drawing/2014/main" id="{00000000-0008-0000-0700-000081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9839</xdr:rowOff>
    </xdr:from>
    <xdr:to>
      <xdr:col>85</xdr:col>
      <xdr:colOff>126364</xdr:colOff>
      <xdr:row>79</xdr:row>
      <xdr:rowOff>98879</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flipV="1">
          <a:off x="16317595" y="12182789"/>
          <a:ext cx="1269" cy="1460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124996</xdr:rowOff>
    </xdr:from>
    <xdr:ext cx="249299" cy="259045"/>
    <xdr:sp textlink="">
      <xdr:nvSpPr>
        <xdr:cNvPr id="643" name="災害復旧費最小値テキスト">
          <a:extLst>
            <a:ext uri="{FF2B5EF4-FFF2-40B4-BE49-F238E27FC236}">
              <a16:creationId xmlns:a16="http://schemas.microsoft.com/office/drawing/2014/main" id="{00000000-0008-0000-0700-000083020000}"/>
            </a:ext>
          </a:extLst>
        </xdr:cNvPr>
        <xdr:cNvSpPr txBox="1"/>
      </xdr:nvSpPr>
      <xdr:spPr>
        <a:xfrm>
          <a:off x="16370300" y="1366954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44" name="直線コネクタ 643">
          <a:extLst>
            <a:ext uri="{FF2B5EF4-FFF2-40B4-BE49-F238E27FC236}">
              <a16:creationId xmlns:a16="http://schemas.microsoft.com/office/drawing/2014/main" id="{00000000-0008-0000-0700-000084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127966</xdr:rowOff>
    </xdr:from>
    <xdr:ext cx="534377" cy="259045"/>
    <xdr:sp textlink="">
      <xdr:nvSpPr>
        <xdr:cNvPr id="645" name="災害復旧費最大値テキスト">
          <a:extLst>
            <a:ext uri="{FF2B5EF4-FFF2-40B4-BE49-F238E27FC236}">
              <a16:creationId xmlns:a16="http://schemas.microsoft.com/office/drawing/2014/main" id="{00000000-0008-0000-0700-000085020000}"/>
            </a:ext>
          </a:extLst>
        </xdr:cNvPr>
        <xdr:cNvSpPr txBox="1"/>
      </xdr:nvSpPr>
      <xdr:spPr>
        <a:xfrm>
          <a:off x="16370300" y="11958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89,453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9839</xdr:rowOff>
    </xdr:from>
    <xdr:to>
      <xdr:col>86</xdr:col>
      <xdr:colOff>25400</xdr:colOff>
      <xdr:row>71</xdr:row>
      <xdr:rowOff>9839</xdr:rowOff>
    </xdr:to>
    <xdr:cxnSp macro="">
      <xdr:nvCxnSpPr>
        <xdr:cNvPr id="646" name="直線コネクタ 645">
          <a:extLst>
            <a:ext uri="{FF2B5EF4-FFF2-40B4-BE49-F238E27FC236}">
              <a16:creationId xmlns:a16="http://schemas.microsoft.com/office/drawing/2014/main" id="{00000000-0008-0000-0700-000086020000}"/>
            </a:ext>
          </a:extLst>
        </xdr:cNvPr>
        <xdr:cNvCxnSpPr/>
      </xdr:nvCxnSpPr>
      <xdr:spPr>
        <a:xfrm>
          <a:off x="16230600" y="12182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18444</xdr:rowOff>
    </xdr:from>
    <xdr:to>
      <xdr:col>85</xdr:col>
      <xdr:colOff>127000</xdr:colOff>
      <xdr:row>79</xdr:row>
      <xdr:rowOff>98437</xdr:rowOff>
    </xdr:to>
    <xdr:cxnSp macro="">
      <xdr:nvCxnSpPr>
        <xdr:cNvPr id="647" name="直線コネクタ 646">
          <a:extLst>
            <a:ext uri="{FF2B5EF4-FFF2-40B4-BE49-F238E27FC236}">
              <a16:creationId xmlns:a16="http://schemas.microsoft.com/office/drawing/2014/main" id="{00000000-0008-0000-0700-000087020000}"/>
            </a:ext>
          </a:extLst>
        </xdr:cNvPr>
        <xdr:cNvCxnSpPr/>
      </xdr:nvCxnSpPr>
      <xdr:spPr>
        <a:xfrm flipV="1">
          <a:off x="15481300" y="13562994"/>
          <a:ext cx="838200" cy="79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169446</xdr:rowOff>
    </xdr:from>
    <xdr:ext cx="469744" cy="259045"/>
    <xdr:sp textlink="">
      <xdr:nvSpPr>
        <xdr:cNvPr id="648" name="災害復旧費平均値テキスト">
          <a:extLst>
            <a:ext uri="{FF2B5EF4-FFF2-40B4-BE49-F238E27FC236}">
              <a16:creationId xmlns:a16="http://schemas.microsoft.com/office/drawing/2014/main" id="{00000000-0008-0000-0700-000088020000}"/>
            </a:ext>
          </a:extLst>
        </xdr:cNvPr>
        <xdr:cNvSpPr txBox="1"/>
      </xdr:nvSpPr>
      <xdr:spPr>
        <a:xfrm>
          <a:off x="16370300" y="1354254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19569</xdr:rowOff>
    </xdr:from>
    <xdr:to>
      <xdr:col>85</xdr:col>
      <xdr:colOff>177800</xdr:colOff>
      <xdr:row>79</xdr:row>
      <xdr:rowOff>121169</xdr:rowOff>
    </xdr:to>
    <xdr:sp textlink="">
      <xdr:nvSpPr>
        <xdr:cNvPr id="649" name="フローチャート: 判断 648">
          <a:extLst>
            <a:ext uri="{FF2B5EF4-FFF2-40B4-BE49-F238E27FC236}">
              <a16:creationId xmlns:a16="http://schemas.microsoft.com/office/drawing/2014/main" id="{00000000-0008-0000-0700-000089020000}"/>
            </a:ext>
          </a:extLst>
        </xdr:cNvPr>
        <xdr:cNvSpPr/>
      </xdr:nvSpPr>
      <xdr:spPr>
        <a:xfrm>
          <a:off x="16268700" y="13564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98095</xdr:rowOff>
    </xdr:from>
    <xdr:to>
      <xdr:col>81</xdr:col>
      <xdr:colOff>50800</xdr:colOff>
      <xdr:row>79</xdr:row>
      <xdr:rowOff>98437</xdr:rowOff>
    </xdr:to>
    <xdr:cxnSp macro="">
      <xdr:nvCxnSpPr>
        <xdr:cNvPr id="650" name="直線コネクタ 649">
          <a:extLst>
            <a:ext uri="{FF2B5EF4-FFF2-40B4-BE49-F238E27FC236}">
              <a16:creationId xmlns:a16="http://schemas.microsoft.com/office/drawing/2014/main" id="{00000000-0008-0000-0700-00008A020000}"/>
            </a:ext>
          </a:extLst>
        </xdr:cNvPr>
        <xdr:cNvCxnSpPr/>
      </xdr:nvCxnSpPr>
      <xdr:spPr>
        <a:xfrm>
          <a:off x="14592300" y="13642645"/>
          <a:ext cx="889000" cy="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79</xdr:row>
      <xdr:rowOff>11813</xdr:rowOff>
    </xdr:from>
    <xdr:to>
      <xdr:col>81</xdr:col>
      <xdr:colOff>101600</xdr:colOff>
      <xdr:row>79</xdr:row>
      <xdr:rowOff>113413</xdr:rowOff>
    </xdr:to>
    <xdr:sp textlink="">
      <xdr:nvSpPr>
        <xdr:cNvPr id="651" name="フローチャート: 判断 650">
          <a:extLst>
            <a:ext uri="{FF2B5EF4-FFF2-40B4-BE49-F238E27FC236}">
              <a16:creationId xmlns:a16="http://schemas.microsoft.com/office/drawing/2014/main" id="{00000000-0008-0000-0700-00008B020000}"/>
            </a:ext>
          </a:extLst>
        </xdr:cNvPr>
        <xdr:cNvSpPr/>
      </xdr:nvSpPr>
      <xdr:spPr>
        <a:xfrm>
          <a:off x="15430500" y="13556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129940</xdr:rowOff>
    </xdr:from>
    <xdr:ext cx="469744" cy="259045"/>
    <xdr:sp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5246428" y="13331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69879</xdr:rowOff>
    </xdr:from>
    <xdr:to>
      <xdr:col>76</xdr:col>
      <xdr:colOff>114300</xdr:colOff>
      <xdr:row>79</xdr:row>
      <xdr:rowOff>98095</xdr:rowOff>
    </xdr:to>
    <xdr:cxnSp macro="">
      <xdr:nvCxnSpPr>
        <xdr:cNvPr id="653" name="直線コネクタ 652">
          <a:extLst>
            <a:ext uri="{FF2B5EF4-FFF2-40B4-BE49-F238E27FC236}">
              <a16:creationId xmlns:a16="http://schemas.microsoft.com/office/drawing/2014/main" id="{00000000-0008-0000-0700-00008D020000}"/>
            </a:ext>
          </a:extLst>
        </xdr:cNvPr>
        <xdr:cNvCxnSpPr/>
      </xdr:nvCxnSpPr>
      <xdr:spPr>
        <a:xfrm>
          <a:off x="13703300" y="13614429"/>
          <a:ext cx="889000" cy="28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21072</xdr:rowOff>
    </xdr:from>
    <xdr:to>
      <xdr:col>76</xdr:col>
      <xdr:colOff>165100</xdr:colOff>
      <xdr:row>79</xdr:row>
      <xdr:rowOff>122672</xdr:rowOff>
    </xdr:to>
    <xdr:sp textlink="">
      <xdr:nvSpPr>
        <xdr:cNvPr id="654" name="フローチャート: 判断 653">
          <a:extLst>
            <a:ext uri="{FF2B5EF4-FFF2-40B4-BE49-F238E27FC236}">
              <a16:creationId xmlns:a16="http://schemas.microsoft.com/office/drawing/2014/main" id="{00000000-0008-0000-0700-00008E020000}"/>
            </a:ext>
          </a:extLst>
        </xdr:cNvPr>
        <xdr:cNvSpPr/>
      </xdr:nvSpPr>
      <xdr:spPr>
        <a:xfrm>
          <a:off x="14541500" y="13565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139199</xdr:rowOff>
    </xdr:from>
    <xdr:ext cx="469744" cy="259045"/>
    <xdr:sp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4357428" y="13340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69879</xdr:rowOff>
    </xdr:from>
    <xdr:to>
      <xdr:col>71</xdr:col>
      <xdr:colOff>177800</xdr:colOff>
      <xdr:row>79</xdr:row>
      <xdr:rowOff>73929</xdr:rowOff>
    </xdr:to>
    <xdr:cxnSp macro="">
      <xdr:nvCxnSpPr>
        <xdr:cNvPr id="656" name="直線コネクタ 655">
          <a:extLst>
            <a:ext uri="{FF2B5EF4-FFF2-40B4-BE49-F238E27FC236}">
              <a16:creationId xmlns:a16="http://schemas.microsoft.com/office/drawing/2014/main" id="{00000000-0008-0000-0700-000090020000}"/>
            </a:ext>
          </a:extLst>
        </xdr:cNvPr>
        <xdr:cNvCxnSpPr/>
      </xdr:nvCxnSpPr>
      <xdr:spPr>
        <a:xfrm flipV="1">
          <a:off x="12814300" y="13614429"/>
          <a:ext cx="889000" cy="4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15013</xdr:rowOff>
    </xdr:from>
    <xdr:to>
      <xdr:col>72</xdr:col>
      <xdr:colOff>38100</xdr:colOff>
      <xdr:row>79</xdr:row>
      <xdr:rowOff>116613</xdr:rowOff>
    </xdr:to>
    <xdr:sp textlink="">
      <xdr:nvSpPr>
        <xdr:cNvPr id="657" name="フローチャート: 判断 656">
          <a:extLst>
            <a:ext uri="{FF2B5EF4-FFF2-40B4-BE49-F238E27FC236}">
              <a16:creationId xmlns:a16="http://schemas.microsoft.com/office/drawing/2014/main" id="{00000000-0008-0000-0700-000091020000}"/>
            </a:ext>
          </a:extLst>
        </xdr:cNvPr>
        <xdr:cNvSpPr/>
      </xdr:nvSpPr>
      <xdr:spPr>
        <a:xfrm>
          <a:off x="13652500" y="13559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133140</xdr:rowOff>
    </xdr:from>
    <xdr:ext cx="469744" cy="259045"/>
    <xdr:sp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3468428" y="13334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23684</xdr:rowOff>
    </xdr:from>
    <xdr:to>
      <xdr:col>67</xdr:col>
      <xdr:colOff>101600</xdr:colOff>
      <xdr:row>79</xdr:row>
      <xdr:rowOff>125284</xdr:rowOff>
    </xdr:to>
    <xdr:sp textlink="">
      <xdr:nvSpPr>
        <xdr:cNvPr id="659" name="フローチャート: 判断 658">
          <a:extLst>
            <a:ext uri="{FF2B5EF4-FFF2-40B4-BE49-F238E27FC236}">
              <a16:creationId xmlns:a16="http://schemas.microsoft.com/office/drawing/2014/main" id="{00000000-0008-0000-0700-000093020000}"/>
            </a:ext>
          </a:extLst>
        </xdr:cNvPr>
        <xdr:cNvSpPr/>
      </xdr:nvSpPr>
      <xdr:spPr>
        <a:xfrm>
          <a:off x="12763500" y="13568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116411</xdr:rowOff>
    </xdr:from>
    <xdr:ext cx="469744" cy="259045"/>
    <xdr:sp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2579428" y="13660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139094</xdr:rowOff>
    </xdr:from>
    <xdr:to>
      <xdr:col>85</xdr:col>
      <xdr:colOff>177800</xdr:colOff>
      <xdr:row>79</xdr:row>
      <xdr:rowOff>69244</xdr:rowOff>
    </xdr:to>
    <xdr:sp textlink="">
      <xdr:nvSpPr>
        <xdr:cNvPr id="666" name="楕円 665">
          <a:extLst>
            <a:ext uri="{FF2B5EF4-FFF2-40B4-BE49-F238E27FC236}">
              <a16:creationId xmlns:a16="http://schemas.microsoft.com/office/drawing/2014/main" id="{00000000-0008-0000-0700-00009A020000}"/>
            </a:ext>
          </a:extLst>
        </xdr:cNvPr>
        <xdr:cNvSpPr/>
      </xdr:nvSpPr>
      <xdr:spPr>
        <a:xfrm>
          <a:off x="16268700" y="13512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98471</xdr:rowOff>
    </xdr:from>
    <xdr:ext cx="469744" cy="259045"/>
    <xdr:sp textlink="">
      <xdr:nvSpPr>
        <xdr:cNvPr id="667" name="災害復旧費該当値テキスト">
          <a:extLst>
            <a:ext uri="{FF2B5EF4-FFF2-40B4-BE49-F238E27FC236}">
              <a16:creationId xmlns:a16="http://schemas.microsoft.com/office/drawing/2014/main" id="{00000000-0008-0000-0700-00009B020000}"/>
            </a:ext>
          </a:extLst>
        </xdr:cNvPr>
        <xdr:cNvSpPr txBox="1"/>
      </xdr:nvSpPr>
      <xdr:spPr>
        <a:xfrm>
          <a:off x="16370300" y="13300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47637</xdr:rowOff>
    </xdr:from>
    <xdr:to>
      <xdr:col>81</xdr:col>
      <xdr:colOff>101600</xdr:colOff>
      <xdr:row>79</xdr:row>
      <xdr:rowOff>149237</xdr:rowOff>
    </xdr:to>
    <xdr:sp textlink="">
      <xdr:nvSpPr>
        <xdr:cNvPr id="668" name="楕円 667">
          <a:extLst>
            <a:ext uri="{FF2B5EF4-FFF2-40B4-BE49-F238E27FC236}">
              <a16:creationId xmlns:a16="http://schemas.microsoft.com/office/drawing/2014/main" id="{00000000-0008-0000-0700-00009C020000}"/>
            </a:ext>
          </a:extLst>
        </xdr:cNvPr>
        <xdr:cNvSpPr/>
      </xdr:nvSpPr>
      <xdr:spPr>
        <a:xfrm>
          <a:off x="15430500" y="13592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79</xdr:row>
      <xdr:rowOff>140364</xdr:rowOff>
    </xdr:from>
    <xdr:ext cx="313932" cy="259045"/>
    <xdr:sp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5324333" y="1368491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47295</xdr:rowOff>
    </xdr:from>
    <xdr:to>
      <xdr:col>76</xdr:col>
      <xdr:colOff>165100</xdr:colOff>
      <xdr:row>79</xdr:row>
      <xdr:rowOff>148895</xdr:rowOff>
    </xdr:to>
    <xdr:sp textlink="">
      <xdr:nvSpPr>
        <xdr:cNvPr id="670" name="楕円 669">
          <a:extLst>
            <a:ext uri="{FF2B5EF4-FFF2-40B4-BE49-F238E27FC236}">
              <a16:creationId xmlns:a16="http://schemas.microsoft.com/office/drawing/2014/main" id="{00000000-0008-0000-0700-00009E020000}"/>
            </a:ext>
          </a:extLst>
        </xdr:cNvPr>
        <xdr:cNvSpPr/>
      </xdr:nvSpPr>
      <xdr:spPr>
        <a:xfrm>
          <a:off x="14541500" y="13591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79</xdr:row>
      <xdr:rowOff>140022</xdr:rowOff>
    </xdr:from>
    <xdr:ext cx="313932" cy="259045"/>
    <xdr:sp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4435333" y="1368457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19079</xdr:rowOff>
    </xdr:from>
    <xdr:to>
      <xdr:col>72</xdr:col>
      <xdr:colOff>38100</xdr:colOff>
      <xdr:row>79</xdr:row>
      <xdr:rowOff>120679</xdr:rowOff>
    </xdr:to>
    <xdr:sp textlink="">
      <xdr:nvSpPr>
        <xdr:cNvPr id="672" name="楕円 671">
          <a:extLst>
            <a:ext uri="{FF2B5EF4-FFF2-40B4-BE49-F238E27FC236}">
              <a16:creationId xmlns:a16="http://schemas.microsoft.com/office/drawing/2014/main" id="{00000000-0008-0000-0700-0000A0020000}"/>
            </a:ext>
          </a:extLst>
        </xdr:cNvPr>
        <xdr:cNvSpPr/>
      </xdr:nvSpPr>
      <xdr:spPr>
        <a:xfrm>
          <a:off x="13652500" y="13563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111806</xdr:rowOff>
    </xdr:from>
    <xdr:ext cx="469744" cy="259045"/>
    <xdr:sp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3468428" y="13656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23129</xdr:rowOff>
    </xdr:from>
    <xdr:to>
      <xdr:col>67</xdr:col>
      <xdr:colOff>101600</xdr:colOff>
      <xdr:row>79</xdr:row>
      <xdr:rowOff>124729</xdr:rowOff>
    </xdr:to>
    <xdr:sp textlink="">
      <xdr:nvSpPr>
        <xdr:cNvPr id="674" name="楕円 673">
          <a:extLst>
            <a:ext uri="{FF2B5EF4-FFF2-40B4-BE49-F238E27FC236}">
              <a16:creationId xmlns:a16="http://schemas.microsoft.com/office/drawing/2014/main" id="{00000000-0008-0000-0700-0000A2020000}"/>
            </a:ext>
          </a:extLst>
        </xdr:cNvPr>
        <xdr:cNvSpPr/>
      </xdr:nvSpPr>
      <xdr:spPr>
        <a:xfrm>
          <a:off x="12763500" y="13567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141256</xdr:rowOff>
    </xdr:from>
    <xdr:ext cx="469744" cy="259045"/>
    <xdr:sp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2579428" y="133429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textlink="">
      <xdr:nvSpPr>
        <xdr:cNvPr id="676" name="正方形/長方形 675">
          <a:extLst>
            <a:ext uri="{FF2B5EF4-FFF2-40B4-BE49-F238E27FC236}">
              <a16:creationId xmlns:a16="http://schemas.microsoft.com/office/drawing/2014/main" id="{00000000-0008-0000-0700-0000A4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textlink="">
      <xdr:nvSpPr>
        <xdr:cNvPr id="677" name="正方形/長方形 676">
          <a:extLst>
            <a:ext uri="{FF2B5EF4-FFF2-40B4-BE49-F238E27FC236}">
              <a16:creationId xmlns:a16="http://schemas.microsoft.com/office/drawing/2014/main" id="{00000000-0008-0000-0700-0000A5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textlink="">
      <xdr:nvSpPr>
        <xdr:cNvPr id="678" name="正方形/長方形 677">
          <a:extLst>
            <a:ext uri="{FF2B5EF4-FFF2-40B4-BE49-F238E27FC236}">
              <a16:creationId xmlns:a16="http://schemas.microsoft.com/office/drawing/2014/main" id="{00000000-0008-0000-0700-0000A6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textlink="">
      <xdr:nvSpPr>
        <xdr:cNvPr id="679" name="正方形/長方形 678">
          <a:extLst>
            <a:ext uri="{FF2B5EF4-FFF2-40B4-BE49-F238E27FC236}">
              <a16:creationId xmlns:a16="http://schemas.microsoft.com/office/drawing/2014/main" id="{00000000-0008-0000-0700-0000A7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textlink="">
      <xdr:nvSpPr>
        <xdr:cNvPr id="680" name="正方形/長方形 679">
          <a:extLst>
            <a:ext uri="{FF2B5EF4-FFF2-40B4-BE49-F238E27FC236}">
              <a16:creationId xmlns:a16="http://schemas.microsoft.com/office/drawing/2014/main" id="{00000000-0008-0000-0700-0000A8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textlink="">
      <xdr:nvSpPr>
        <xdr:cNvPr id="681" name="正方形/長方形 680">
          <a:extLst>
            <a:ext uri="{FF2B5EF4-FFF2-40B4-BE49-F238E27FC236}">
              <a16:creationId xmlns:a16="http://schemas.microsoft.com/office/drawing/2014/main" id="{00000000-0008-0000-0700-0000A9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86</xdr:row>
      <xdr:rowOff>88900</xdr:rowOff>
    </xdr:from>
    <xdr:to>
      <xdr:col>85</xdr:col>
      <xdr:colOff>63500</xdr:colOff>
      <xdr:row>88</xdr:row>
      <xdr:rowOff>0</xdr:rowOff>
    </xdr:to>
    <xdr:sp textlink="">
      <xdr:nvSpPr>
        <xdr:cNvPr id="682" name="正方形/長方形 681">
          <a:extLst>
            <a:ext uri="{FF2B5EF4-FFF2-40B4-BE49-F238E27FC236}">
              <a16:creationId xmlns:a16="http://schemas.microsoft.com/office/drawing/2014/main" id="{00000000-0008-0000-0700-0000AA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textlink="">
      <xdr:nvSpPr>
        <xdr:cNvPr id="683" name="正方形/長方形 682">
          <a:extLst>
            <a:ext uri="{FF2B5EF4-FFF2-40B4-BE49-F238E27FC236}">
              <a16:creationId xmlns:a16="http://schemas.microsoft.com/office/drawing/2014/main" id="{00000000-0008-0000-0700-0000AB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textlink="">
      <xdr:nvSpPr>
        <xdr:cNvPr id="700" name="公債費グラフ枠">
          <a:extLst>
            <a:ext uri="{FF2B5EF4-FFF2-40B4-BE49-F238E27FC236}">
              <a16:creationId xmlns:a16="http://schemas.microsoft.com/office/drawing/2014/main" id="{00000000-0008-0000-0700-0000BC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109165</xdr:rowOff>
    </xdr:from>
    <xdr:to>
      <xdr:col>85</xdr:col>
      <xdr:colOff>126364</xdr:colOff>
      <xdr:row>98</xdr:row>
      <xdr:rowOff>133038</xdr:rowOff>
    </xdr:to>
    <xdr:cxnSp macro="">
      <xdr:nvCxnSpPr>
        <xdr:cNvPr id="701" name="直線コネクタ 700">
          <a:extLst>
            <a:ext uri="{FF2B5EF4-FFF2-40B4-BE49-F238E27FC236}">
              <a16:creationId xmlns:a16="http://schemas.microsoft.com/office/drawing/2014/main" id="{00000000-0008-0000-0700-0000BD020000}"/>
            </a:ext>
          </a:extLst>
        </xdr:cNvPr>
        <xdr:cNvCxnSpPr/>
      </xdr:nvCxnSpPr>
      <xdr:spPr>
        <a:xfrm flipV="1">
          <a:off x="16317595" y="15368215"/>
          <a:ext cx="1269" cy="15669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136865</xdr:rowOff>
    </xdr:from>
    <xdr:ext cx="469744" cy="259045"/>
    <xdr:sp textlink="">
      <xdr:nvSpPr>
        <xdr:cNvPr id="702" name="公債費最小値テキスト">
          <a:extLst>
            <a:ext uri="{FF2B5EF4-FFF2-40B4-BE49-F238E27FC236}">
              <a16:creationId xmlns:a16="http://schemas.microsoft.com/office/drawing/2014/main" id="{00000000-0008-0000-0700-0000BE020000}"/>
            </a:ext>
          </a:extLst>
        </xdr:cNvPr>
        <xdr:cNvSpPr txBox="1"/>
      </xdr:nvSpPr>
      <xdr:spPr>
        <a:xfrm>
          <a:off x="16370300" y="16938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133038</xdr:rowOff>
    </xdr:from>
    <xdr:to>
      <xdr:col>86</xdr:col>
      <xdr:colOff>25400</xdr:colOff>
      <xdr:row>98</xdr:row>
      <xdr:rowOff>133038</xdr:rowOff>
    </xdr:to>
    <xdr:cxnSp macro="">
      <xdr:nvCxnSpPr>
        <xdr:cNvPr id="703" name="直線コネクタ 702">
          <a:extLst>
            <a:ext uri="{FF2B5EF4-FFF2-40B4-BE49-F238E27FC236}">
              <a16:creationId xmlns:a16="http://schemas.microsoft.com/office/drawing/2014/main" id="{00000000-0008-0000-0700-0000BF020000}"/>
            </a:ext>
          </a:extLst>
        </xdr:cNvPr>
        <xdr:cNvCxnSpPr/>
      </xdr:nvCxnSpPr>
      <xdr:spPr>
        <a:xfrm>
          <a:off x="16230600" y="16935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55842</xdr:rowOff>
    </xdr:from>
    <xdr:ext cx="599010" cy="259045"/>
    <xdr:sp textlink="">
      <xdr:nvSpPr>
        <xdr:cNvPr id="704" name="公債費最大値テキスト">
          <a:extLst>
            <a:ext uri="{FF2B5EF4-FFF2-40B4-BE49-F238E27FC236}">
              <a16:creationId xmlns:a16="http://schemas.microsoft.com/office/drawing/2014/main" id="{00000000-0008-0000-0700-0000C0020000}"/>
            </a:ext>
          </a:extLst>
        </xdr:cNvPr>
        <xdr:cNvSpPr txBox="1"/>
      </xdr:nvSpPr>
      <xdr:spPr>
        <a:xfrm>
          <a:off x="16370300" y="151434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104,370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109165</xdr:rowOff>
    </xdr:from>
    <xdr:to>
      <xdr:col>86</xdr:col>
      <xdr:colOff>25400</xdr:colOff>
      <xdr:row>89</xdr:row>
      <xdr:rowOff>109165</xdr:rowOff>
    </xdr:to>
    <xdr:cxnSp macro="">
      <xdr:nvCxnSpPr>
        <xdr:cNvPr id="705" name="直線コネクタ 704">
          <a:extLst>
            <a:ext uri="{FF2B5EF4-FFF2-40B4-BE49-F238E27FC236}">
              <a16:creationId xmlns:a16="http://schemas.microsoft.com/office/drawing/2014/main" id="{00000000-0008-0000-0700-0000C1020000}"/>
            </a:ext>
          </a:extLst>
        </xdr:cNvPr>
        <xdr:cNvCxnSpPr/>
      </xdr:nvCxnSpPr>
      <xdr:spPr>
        <a:xfrm>
          <a:off x="16230600" y="15368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115894</xdr:rowOff>
    </xdr:from>
    <xdr:to>
      <xdr:col>85</xdr:col>
      <xdr:colOff>127000</xdr:colOff>
      <xdr:row>96</xdr:row>
      <xdr:rowOff>134099</xdr:rowOff>
    </xdr:to>
    <xdr:cxnSp macro="">
      <xdr:nvCxnSpPr>
        <xdr:cNvPr id="706" name="直線コネクタ 705">
          <a:extLst>
            <a:ext uri="{FF2B5EF4-FFF2-40B4-BE49-F238E27FC236}">
              <a16:creationId xmlns:a16="http://schemas.microsoft.com/office/drawing/2014/main" id="{00000000-0008-0000-0700-0000C2020000}"/>
            </a:ext>
          </a:extLst>
        </xdr:cNvPr>
        <xdr:cNvCxnSpPr/>
      </xdr:nvCxnSpPr>
      <xdr:spPr>
        <a:xfrm flipV="1">
          <a:off x="15481300" y="16575094"/>
          <a:ext cx="838200" cy="18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38005</xdr:rowOff>
    </xdr:from>
    <xdr:ext cx="534377" cy="259045"/>
    <xdr:sp textlink="">
      <xdr:nvSpPr>
        <xdr:cNvPr id="707" name="公債費平均値テキスト">
          <a:extLst>
            <a:ext uri="{FF2B5EF4-FFF2-40B4-BE49-F238E27FC236}">
              <a16:creationId xmlns:a16="http://schemas.microsoft.com/office/drawing/2014/main" id="{00000000-0008-0000-0700-0000C3020000}"/>
            </a:ext>
          </a:extLst>
        </xdr:cNvPr>
        <xdr:cNvSpPr txBox="1"/>
      </xdr:nvSpPr>
      <xdr:spPr>
        <a:xfrm>
          <a:off x="16370300" y="163257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15128</xdr:rowOff>
    </xdr:from>
    <xdr:to>
      <xdr:col>85</xdr:col>
      <xdr:colOff>177800</xdr:colOff>
      <xdr:row>96</xdr:row>
      <xdr:rowOff>116728</xdr:rowOff>
    </xdr:to>
    <xdr:sp textlink="">
      <xdr:nvSpPr>
        <xdr:cNvPr id="708" name="フローチャート: 判断 707">
          <a:extLst>
            <a:ext uri="{FF2B5EF4-FFF2-40B4-BE49-F238E27FC236}">
              <a16:creationId xmlns:a16="http://schemas.microsoft.com/office/drawing/2014/main" id="{00000000-0008-0000-0700-0000C4020000}"/>
            </a:ext>
          </a:extLst>
        </xdr:cNvPr>
        <xdr:cNvSpPr/>
      </xdr:nvSpPr>
      <xdr:spPr>
        <a:xfrm>
          <a:off x="16268700" y="16474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134099</xdr:rowOff>
    </xdr:from>
    <xdr:to>
      <xdr:col>81</xdr:col>
      <xdr:colOff>50800</xdr:colOff>
      <xdr:row>96</xdr:row>
      <xdr:rowOff>156355</xdr:rowOff>
    </xdr:to>
    <xdr:cxnSp macro="">
      <xdr:nvCxnSpPr>
        <xdr:cNvPr id="709" name="直線コネクタ 708">
          <a:extLst>
            <a:ext uri="{FF2B5EF4-FFF2-40B4-BE49-F238E27FC236}">
              <a16:creationId xmlns:a16="http://schemas.microsoft.com/office/drawing/2014/main" id="{00000000-0008-0000-0700-0000C5020000}"/>
            </a:ext>
          </a:extLst>
        </xdr:cNvPr>
        <xdr:cNvCxnSpPr/>
      </xdr:nvCxnSpPr>
      <xdr:spPr>
        <a:xfrm flipV="1">
          <a:off x="14592300" y="16593299"/>
          <a:ext cx="889000" cy="22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31375</xdr:rowOff>
    </xdr:from>
    <xdr:to>
      <xdr:col>81</xdr:col>
      <xdr:colOff>101600</xdr:colOff>
      <xdr:row>96</xdr:row>
      <xdr:rowOff>132975</xdr:rowOff>
    </xdr:to>
    <xdr:sp textlink="">
      <xdr:nvSpPr>
        <xdr:cNvPr id="710" name="フローチャート: 判断 709">
          <a:extLst>
            <a:ext uri="{FF2B5EF4-FFF2-40B4-BE49-F238E27FC236}">
              <a16:creationId xmlns:a16="http://schemas.microsoft.com/office/drawing/2014/main" id="{00000000-0008-0000-0700-0000C6020000}"/>
            </a:ext>
          </a:extLst>
        </xdr:cNvPr>
        <xdr:cNvSpPr/>
      </xdr:nvSpPr>
      <xdr:spPr>
        <a:xfrm>
          <a:off x="15430500" y="16490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149502</xdr:rowOff>
    </xdr:from>
    <xdr:ext cx="534377" cy="259045"/>
    <xdr:sp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5214111" y="16265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156355</xdr:rowOff>
    </xdr:from>
    <xdr:to>
      <xdr:col>76</xdr:col>
      <xdr:colOff>114300</xdr:colOff>
      <xdr:row>97</xdr:row>
      <xdr:rowOff>744</xdr:rowOff>
    </xdr:to>
    <xdr:cxnSp macro="">
      <xdr:nvCxnSpPr>
        <xdr:cNvPr id="712" name="直線コネクタ 711">
          <a:extLst>
            <a:ext uri="{FF2B5EF4-FFF2-40B4-BE49-F238E27FC236}">
              <a16:creationId xmlns:a16="http://schemas.microsoft.com/office/drawing/2014/main" id="{00000000-0008-0000-0700-0000C8020000}"/>
            </a:ext>
          </a:extLst>
        </xdr:cNvPr>
        <xdr:cNvCxnSpPr/>
      </xdr:nvCxnSpPr>
      <xdr:spPr>
        <a:xfrm flipV="1">
          <a:off x="13703300" y="16615555"/>
          <a:ext cx="889000" cy="15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52699</xdr:rowOff>
    </xdr:from>
    <xdr:to>
      <xdr:col>76</xdr:col>
      <xdr:colOff>165100</xdr:colOff>
      <xdr:row>96</xdr:row>
      <xdr:rowOff>154299</xdr:rowOff>
    </xdr:to>
    <xdr:sp textlink="">
      <xdr:nvSpPr>
        <xdr:cNvPr id="713" name="フローチャート: 判断 712">
          <a:extLst>
            <a:ext uri="{FF2B5EF4-FFF2-40B4-BE49-F238E27FC236}">
              <a16:creationId xmlns:a16="http://schemas.microsoft.com/office/drawing/2014/main" id="{00000000-0008-0000-0700-0000C9020000}"/>
            </a:ext>
          </a:extLst>
        </xdr:cNvPr>
        <xdr:cNvSpPr/>
      </xdr:nvSpPr>
      <xdr:spPr>
        <a:xfrm>
          <a:off x="14541500" y="16511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170826</xdr:rowOff>
    </xdr:from>
    <xdr:ext cx="534377" cy="259045"/>
    <xdr:sp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4325111" y="16287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744</xdr:rowOff>
    </xdr:from>
    <xdr:to>
      <xdr:col>71</xdr:col>
      <xdr:colOff>177800</xdr:colOff>
      <xdr:row>97</xdr:row>
      <xdr:rowOff>28715</xdr:rowOff>
    </xdr:to>
    <xdr:cxnSp macro="">
      <xdr:nvCxnSpPr>
        <xdr:cNvPr id="715" name="直線コネクタ 714">
          <a:extLst>
            <a:ext uri="{FF2B5EF4-FFF2-40B4-BE49-F238E27FC236}">
              <a16:creationId xmlns:a16="http://schemas.microsoft.com/office/drawing/2014/main" id="{00000000-0008-0000-0700-0000CB020000}"/>
            </a:ext>
          </a:extLst>
        </xdr:cNvPr>
        <xdr:cNvCxnSpPr/>
      </xdr:nvCxnSpPr>
      <xdr:spPr>
        <a:xfrm flipV="1">
          <a:off x="12814300" y="16631394"/>
          <a:ext cx="889000" cy="2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45287</xdr:rowOff>
    </xdr:from>
    <xdr:to>
      <xdr:col>72</xdr:col>
      <xdr:colOff>38100</xdr:colOff>
      <xdr:row>96</xdr:row>
      <xdr:rowOff>146887</xdr:rowOff>
    </xdr:to>
    <xdr:sp textlink="">
      <xdr:nvSpPr>
        <xdr:cNvPr id="716" name="フローチャート: 判断 715">
          <a:extLst>
            <a:ext uri="{FF2B5EF4-FFF2-40B4-BE49-F238E27FC236}">
              <a16:creationId xmlns:a16="http://schemas.microsoft.com/office/drawing/2014/main" id="{00000000-0008-0000-0700-0000CC020000}"/>
            </a:ext>
          </a:extLst>
        </xdr:cNvPr>
        <xdr:cNvSpPr/>
      </xdr:nvSpPr>
      <xdr:spPr>
        <a:xfrm>
          <a:off x="13652500" y="16504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163414</xdr:rowOff>
    </xdr:from>
    <xdr:ext cx="534377" cy="259045"/>
    <xdr:sp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3436111" y="16279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37759</xdr:rowOff>
    </xdr:from>
    <xdr:to>
      <xdr:col>67</xdr:col>
      <xdr:colOff>101600</xdr:colOff>
      <xdr:row>96</xdr:row>
      <xdr:rowOff>139359</xdr:rowOff>
    </xdr:to>
    <xdr:sp textlink="">
      <xdr:nvSpPr>
        <xdr:cNvPr id="718" name="フローチャート: 判断 717">
          <a:extLst>
            <a:ext uri="{FF2B5EF4-FFF2-40B4-BE49-F238E27FC236}">
              <a16:creationId xmlns:a16="http://schemas.microsoft.com/office/drawing/2014/main" id="{00000000-0008-0000-0700-0000CE020000}"/>
            </a:ext>
          </a:extLst>
        </xdr:cNvPr>
        <xdr:cNvSpPr/>
      </xdr:nvSpPr>
      <xdr:spPr>
        <a:xfrm>
          <a:off x="12763500" y="16496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155886</xdr:rowOff>
    </xdr:from>
    <xdr:ext cx="534377" cy="259045"/>
    <xdr:sp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2547111" y="16272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65094</xdr:rowOff>
    </xdr:from>
    <xdr:to>
      <xdr:col>85</xdr:col>
      <xdr:colOff>177800</xdr:colOff>
      <xdr:row>96</xdr:row>
      <xdr:rowOff>166694</xdr:rowOff>
    </xdr:to>
    <xdr:sp textlink="">
      <xdr:nvSpPr>
        <xdr:cNvPr id="725" name="楕円 724">
          <a:extLst>
            <a:ext uri="{FF2B5EF4-FFF2-40B4-BE49-F238E27FC236}">
              <a16:creationId xmlns:a16="http://schemas.microsoft.com/office/drawing/2014/main" id="{00000000-0008-0000-0700-0000D5020000}"/>
            </a:ext>
          </a:extLst>
        </xdr:cNvPr>
        <xdr:cNvSpPr/>
      </xdr:nvSpPr>
      <xdr:spPr>
        <a:xfrm>
          <a:off x="16268700" y="16524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43521</xdr:rowOff>
    </xdr:from>
    <xdr:ext cx="534377" cy="259045"/>
    <xdr:sp textlink="">
      <xdr:nvSpPr>
        <xdr:cNvPr id="726" name="公債費該当値テキスト">
          <a:extLst>
            <a:ext uri="{FF2B5EF4-FFF2-40B4-BE49-F238E27FC236}">
              <a16:creationId xmlns:a16="http://schemas.microsoft.com/office/drawing/2014/main" id="{00000000-0008-0000-0700-0000D6020000}"/>
            </a:ext>
          </a:extLst>
        </xdr:cNvPr>
        <xdr:cNvSpPr txBox="1"/>
      </xdr:nvSpPr>
      <xdr:spPr>
        <a:xfrm>
          <a:off x="16370300" y="16502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83299</xdr:rowOff>
    </xdr:from>
    <xdr:to>
      <xdr:col>81</xdr:col>
      <xdr:colOff>101600</xdr:colOff>
      <xdr:row>97</xdr:row>
      <xdr:rowOff>13449</xdr:rowOff>
    </xdr:to>
    <xdr:sp textlink="">
      <xdr:nvSpPr>
        <xdr:cNvPr id="727" name="楕円 726">
          <a:extLst>
            <a:ext uri="{FF2B5EF4-FFF2-40B4-BE49-F238E27FC236}">
              <a16:creationId xmlns:a16="http://schemas.microsoft.com/office/drawing/2014/main" id="{00000000-0008-0000-0700-0000D7020000}"/>
            </a:ext>
          </a:extLst>
        </xdr:cNvPr>
        <xdr:cNvSpPr/>
      </xdr:nvSpPr>
      <xdr:spPr>
        <a:xfrm>
          <a:off x="15430500" y="16542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4576</xdr:rowOff>
    </xdr:from>
    <xdr:ext cx="534377" cy="259045"/>
    <xdr:sp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5214111" y="16635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105555</xdr:rowOff>
    </xdr:from>
    <xdr:to>
      <xdr:col>76</xdr:col>
      <xdr:colOff>165100</xdr:colOff>
      <xdr:row>97</xdr:row>
      <xdr:rowOff>35705</xdr:rowOff>
    </xdr:to>
    <xdr:sp textlink="">
      <xdr:nvSpPr>
        <xdr:cNvPr id="729" name="楕円 728">
          <a:extLst>
            <a:ext uri="{FF2B5EF4-FFF2-40B4-BE49-F238E27FC236}">
              <a16:creationId xmlns:a16="http://schemas.microsoft.com/office/drawing/2014/main" id="{00000000-0008-0000-0700-0000D9020000}"/>
            </a:ext>
          </a:extLst>
        </xdr:cNvPr>
        <xdr:cNvSpPr/>
      </xdr:nvSpPr>
      <xdr:spPr>
        <a:xfrm>
          <a:off x="14541500" y="16564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26832</xdr:rowOff>
    </xdr:from>
    <xdr:ext cx="534377" cy="259045"/>
    <xdr:sp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4325111" y="16657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121394</xdr:rowOff>
    </xdr:from>
    <xdr:to>
      <xdr:col>72</xdr:col>
      <xdr:colOff>38100</xdr:colOff>
      <xdr:row>97</xdr:row>
      <xdr:rowOff>51544</xdr:rowOff>
    </xdr:to>
    <xdr:sp textlink="">
      <xdr:nvSpPr>
        <xdr:cNvPr id="731" name="楕円 730">
          <a:extLst>
            <a:ext uri="{FF2B5EF4-FFF2-40B4-BE49-F238E27FC236}">
              <a16:creationId xmlns:a16="http://schemas.microsoft.com/office/drawing/2014/main" id="{00000000-0008-0000-0700-0000DB020000}"/>
            </a:ext>
          </a:extLst>
        </xdr:cNvPr>
        <xdr:cNvSpPr/>
      </xdr:nvSpPr>
      <xdr:spPr>
        <a:xfrm>
          <a:off x="13652500" y="16580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42671</xdr:rowOff>
    </xdr:from>
    <xdr:ext cx="534377" cy="259045"/>
    <xdr:sp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3436111" y="16673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149365</xdr:rowOff>
    </xdr:from>
    <xdr:to>
      <xdr:col>67</xdr:col>
      <xdr:colOff>101600</xdr:colOff>
      <xdr:row>97</xdr:row>
      <xdr:rowOff>79515</xdr:rowOff>
    </xdr:to>
    <xdr:sp textlink="">
      <xdr:nvSpPr>
        <xdr:cNvPr id="733" name="楕円 732">
          <a:extLst>
            <a:ext uri="{FF2B5EF4-FFF2-40B4-BE49-F238E27FC236}">
              <a16:creationId xmlns:a16="http://schemas.microsoft.com/office/drawing/2014/main" id="{00000000-0008-0000-0700-0000DD020000}"/>
            </a:ext>
          </a:extLst>
        </xdr:cNvPr>
        <xdr:cNvSpPr/>
      </xdr:nvSpPr>
      <xdr:spPr>
        <a:xfrm>
          <a:off x="12763500" y="16608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70642</xdr:rowOff>
    </xdr:from>
    <xdr:ext cx="534377" cy="259045"/>
    <xdr:sp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2547111" y="16701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textlink="">
      <xdr:nvSpPr>
        <xdr:cNvPr id="735" name="正方形/長方形 734">
          <a:extLst>
            <a:ext uri="{FF2B5EF4-FFF2-40B4-BE49-F238E27FC236}">
              <a16:creationId xmlns:a16="http://schemas.microsoft.com/office/drawing/2014/main" id="{00000000-0008-0000-0700-0000DF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textlink="">
      <xdr:nvSpPr>
        <xdr:cNvPr id="736" name="正方形/長方形 735">
          <a:extLst>
            <a:ext uri="{FF2B5EF4-FFF2-40B4-BE49-F238E27FC236}">
              <a16:creationId xmlns:a16="http://schemas.microsoft.com/office/drawing/2014/main" id="{00000000-0008-0000-0700-0000E0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textlink="">
      <xdr:nvSpPr>
        <xdr:cNvPr id="737" name="正方形/長方形 736">
          <a:extLst>
            <a:ext uri="{FF2B5EF4-FFF2-40B4-BE49-F238E27FC236}">
              <a16:creationId xmlns:a16="http://schemas.microsoft.com/office/drawing/2014/main" id="{00000000-0008-0000-0700-0000E1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textlink="">
      <xdr:nvSpPr>
        <xdr:cNvPr id="738" name="正方形/長方形 737">
          <a:extLst>
            <a:ext uri="{FF2B5EF4-FFF2-40B4-BE49-F238E27FC236}">
              <a16:creationId xmlns:a16="http://schemas.microsoft.com/office/drawing/2014/main" id="{00000000-0008-0000-0700-0000E2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textlink="">
      <xdr:nvSpPr>
        <xdr:cNvPr id="739" name="正方形/長方形 738">
          <a:extLst>
            <a:ext uri="{FF2B5EF4-FFF2-40B4-BE49-F238E27FC236}">
              <a16:creationId xmlns:a16="http://schemas.microsoft.com/office/drawing/2014/main" id="{00000000-0008-0000-0700-0000E3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textlink="">
      <xdr:nvSpPr>
        <xdr:cNvPr id="740" name="正方形/長方形 739">
          <a:extLst>
            <a:ext uri="{FF2B5EF4-FFF2-40B4-BE49-F238E27FC236}">
              <a16:creationId xmlns:a16="http://schemas.microsoft.com/office/drawing/2014/main" id="{00000000-0008-0000-0700-0000E4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26</xdr:row>
      <xdr:rowOff>88900</xdr:rowOff>
    </xdr:from>
    <xdr:to>
      <xdr:col>116</xdr:col>
      <xdr:colOff>0</xdr:colOff>
      <xdr:row>28</xdr:row>
      <xdr:rowOff>0</xdr:rowOff>
    </xdr:to>
    <xdr:sp textlink="">
      <xdr:nvSpPr>
        <xdr:cNvPr id="741" name="正方形/長方形 740">
          <a:extLst>
            <a:ext uri="{FF2B5EF4-FFF2-40B4-BE49-F238E27FC236}">
              <a16:creationId xmlns:a16="http://schemas.microsoft.com/office/drawing/2014/main" id="{00000000-0008-0000-0700-0000E5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textlink="">
      <xdr:nvSpPr>
        <xdr:cNvPr id="742" name="正方形/長方形 741">
          <a:extLst>
            <a:ext uri="{FF2B5EF4-FFF2-40B4-BE49-F238E27FC236}">
              <a16:creationId xmlns:a16="http://schemas.microsoft.com/office/drawing/2014/main" id="{00000000-0008-0000-0700-0000E6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textlink="">
      <xdr:nvSpPr>
        <xdr:cNvPr id="759" name="諸支出金グラフ枠">
          <a:extLst>
            <a:ext uri="{FF2B5EF4-FFF2-40B4-BE49-F238E27FC236}">
              <a16:creationId xmlns:a16="http://schemas.microsoft.com/office/drawing/2014/main" id="{00000000-0008-0000-0700-0000F7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44994</xdr:rowOff>
    </xdr:from>
    <xdr:to>
      <xdr:col>116</xdr:col>
      <xdr:colOff>62864</xdr:colOff>
      <xdr:row>39</xdr:row>
      <xdr:rowOff>98878</xdr:rowOff>
    </xdr:to>
    <xdr:cxnSp macro="">
      <xdr:nvCxnSpPr>
        <xdr:cNvPr id="760" name="直線コネクタ 759">
          <a:extLst>
            <a:ext uri="{FF2B5EF4-FFF2-40B4-BE49-F238E27FC236}">
              <a16:creationId xmlns:a16="http://schemas.microsoft.com/office/drawing/2014/main" id="{00000000-0008-0000-0700-0000F8020000}"/>
            </a:ext>
          </a:extLst>
        </xdr:cNvPr>
        <xdr:cNvCxnSpPr/>
      </xdr:nvCxnSpPr>
      <xdr:spPr>
        <a:xfrm flipV="1">
          <a:off x="22159595" y="5359944"/>
          <a:ext cx="1269" cy="14254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135544</xdr:rowOff>
    </xdr:from>
    <xdr:ext cx="249299" cy="259045"/>
    <xdr:sp textlink="">
      <xdr:nvSpPr>
        <xdr:cNvPr id="761" name="諸支出金最小値テキスト">
          <a:extLst>
            <a:ext uri="{FF2B5EF4-FFF2-40B4-BE49-F238E27FC236}">
              <a16:creationId xmlns:a16="http://schemas.microsoft.com/office/drawing/2014/main" id="{00000000-0008-0000-0700-0000F9020000}"/>
            </a:ext>
          </a:extLst>
        </xdr:cNvPr>
        <xdr:cNvSpPr txBox="1"/>
      </xdr:nvSpPr>
      <xdr:spPr>
        <a:xfrm>
          <a:off x="22212300" y="68220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62" name="直線コネクタ 761">
          <a:extLst>
            <a:ext uri="{FF2B5EF4-FFF2-40B4-BE49-F238E27FC236}">
              <a16:creationId xmlns:a16="http://schemas.microsoft.com/office/drawing/2014/main" id="{00000000-0008-0000-0700-0000FA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163121</xdr:rowOff>
    </xdr:from>
    <xdr:ext cx="469744" cy="259045"/>
    <xdr:sp textlink="">
      <xdr:nvSpPr>
        <xdr:cNvPr id="763" name="諸支出金最大値テキスト">
          <a:extLst>
            <a:ext uri="{FF2B5EF4-FFF2-40B4-BE49-F238E27FC236}">
              <a16:creationId xmlns:a16="http://schemas.microsoft.com/office/drawing/2014/main" id="{00000000-0008-0000-0700-0000FB020000}"/>
            </a:ext>
          </a:extLst>
        </xdr:cNvPr>
        <xdr:cNvSpPr txBox="1"/>
      </xdr:nvSpPr>
      <xdr:spPr>
        <a:xfrm>
          <a:off x="22212300" y="5135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8,730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44994</xdr:rowOff>
    </xdr:from>
    <xdr:to>
      <xdr:col>116</xdr:col>
      <xdr:colOff>152400</xdr:colOff>
      <xdr:row>31</xdr:row>
      <xdr:rowOff>44994</xdr:rowOff>
    </xdr:to>
    <xdr:cxnSp macro="">
      <xdr:nvCxnSpPr>
        <xdr:cNvPr id="764" name="直線コネクタ 763">
          <a:extLst>
            <a:ext uri="{FF2B5EF4-FFF2-40B4-BE49-F238E27FC236}">
              <a16:creationId xmlns:a16="http://schemas.microsoft.com/office/drawing/2014/main" id="{00000000-0008-0000-0700-0000FC020000}"/>
            </a:ext>
          </a:extLst>
        </xdr:cNvPr>
        <xdr:cNvCxnSpPr/>
      </xdr:nvCxnSpPr>
      <xdr:spPr>
        <a:xfrm>
          <a:off x="22072600" y="5359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65" name="直線コネクタ 764">
          <a:extLst>
            <a:ext uri="{FF2B5EF4-FFF2-40B4-BE49-F238E27FC236}">
              <a16:creationId xmlns:a16="http://schemas.microsoft.com/office/drawing/2014/main" id="{00000000-0008-0000-0700-0000FD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52994</xdr:rowOff>
    </xdr:from>
    <xdr:ext cx="378565" cy="259045"/>
    <xdr:sp textlink="">
      <xdr:nvSpPr>
        <xdr:cNvPr id="766" name="諸支出金平均値テキスト">
          <a:extLst>
            <a:ext uri="{FF2B5EF4-FFF2-40B4-BE49-F238E27FC236}">
              <a16:creationId xmlns:a16="http://schemas.microsoft.com/office/drawing/2014/main" id="{00000000-0008-0000-0700-0000FE020000}"/>
            </a:ext>
          </a:extLst>
        </xdr:cNvPr>
        <xdr:cNvSpPr txBox="1"/>
      </xdr:nvSpPr>
      <xdr:spPr>
        <a:xfrm>
          <a:off x="22212300" y="656809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30117</xdr:rowOff>
    </xdr:from>
    <xdr:to>
      <xdr:col>116</xdr:col>
      <xdr:colOff>114300</xdr:colOff>
      <xdr:row>39</xdr:row>
      <xdr:rowOff>131717</xdr:rowOff>
    </xdr:to>
    <xdr:sp textlink="">
      <xdr:nvSpPr>
        <xdr:cNvPr id="767" name="フローチャート: 判断 766">
          <a:extLst>
            <a:ext uri="{FF2B5EF4-FFF2-40B4-BE49-F238E27FC236}">
              <a16:creationId xmlns:a16="http://schemas.microsoft.com/office/drawing/2014/main" id="{00000000-0008-0000-0700-0000FF020000}"/>
            </a:ext>
          </a:extLst>
        </xdr:cNvPr>
        <xdr:cNvSpPr/>
      </xdr:nvSpPr>
      <xdr:spPr>
        <a:xfrm>
          <a:off x="22110700" y="6716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68" name="直線コネクタ 767">
          <a:extLst>
            <a:ext uri="{FF2B5EF4-FFF2-40B4-BE49-F238E27FC236}">
              <a16:creationId xmlns:a16="http://schemas.microsoft.com/office/drawing/2014/main" id="{00000000-0008-0000-0700-00000003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38608</xdr:rowOff>
    </xdr:from>
    <xdr:to>
      <xdr:col>112</xdr:col>
      <xdr:colOff>38100</xdr:colOff>
      <xdr:row>39</xdr:row>
      <xdr:rowOff>140208</xdr:rowOff>
    </xdr:to>
    <xdr:sp textlink="">
      <xdr:nvSpPr>
        <xdr:cNvPr id="769" name="フローチャート: 判断 768">
          <a:extLst>
            <a:ext uri="{FF2B5EF4-FFF2-40B4-BE49-F238E27FC236}">
              <a16:creationId xmlns:a16="http://schemas.microsoft.com/office/drawing/2014/main" id="{00000000-0008-0000-0700-000001030000}"/>
            </a:ext>
          </a:extLst>
        </xdr:cNvPr>
        <xdr:cNvSpPr/>
      </xdr:nvSpPr>
      <xdr:spPr>
        <a:xfrm>
          <a:off x="21272500" y="6725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156735</xdr:rowOff>
    </xdr:from>
    <xdr:ext cx="313932" cy="259045"/>
    <xdr:sp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1166333" y="650038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71" name="直線コネクタ 770">
          <a:extLst>
            <a:ext uri="{FF2B5EF4-FFF2-40B4-BE49-F238E27FC236}">
              <a16:creationId xmlns:a16="http://schemas.microsoft.com/office/drawing/2014/main" id="{00000000-0008-0000-0700-00000303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42037</xdr:rowOff>
    </xdr:from>
    <xdr:to>
      <xdr:col>107</xdr:col>
      <xdr:colOff>101600</xdr:colOff>
      <xdr:row>39</xdr:row>
      <xdr:rowOff>143637</xdr:rowOff>
    </xdr:to>
    <xdr:sp textlink="">
      <xdr:nvSpPr>
        <xdr:cNvPr id="772" name="フローチャート: 判断 771">
          <a:extLst>
            <a:ext uri="{FF2B5EF4-FFF2-40B4-BE49-F238E27FC236}">
              <a16:creationId xmlns:a16="http://schemas.microsoft.com/office/drawing/2014/main" id="{00000000-0008-0000-0700-000004030000}"/>
            </a:ext>
          </a:extLst>
        </xdr:cNvPr>
        <xdr:cNvSpPr/>
      </xdr:nvSpPr>
      <xdr:spPr>
        <a:xfrm>
          <a:off x="20383500" y="6728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160164</xdr:rowOff>
    </xdr:from>
    <xdr:ext cx="313932" cy="259045"/>
    <xdr:sp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20277333" y="650381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74" name="直線コネクタ 773">
          <a:extLst>
            <a:ext uri="{FF2B5EF4-FFF2-40B4-BE49-F238E27FC236}">
              <a16:creationId xmlns:a16="http://schemas.microsoft.com/office/drawing/2014/main" id="{00000000-0008-0000-0700-00000603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34852</xdr:rowOff>
    </xdr:from>
    <xdr:to>
      <xdr:col>102</xdr:col>
      <xdr:colOff>165100</xdr:colOff>
      <xdr:row>39</xdr:row>
      <xdr:rowOff>136452</xdr:rowOff>
    </xdr:to>
    <xdr:sp textlink="">
      <xdr:nvSpPr>
        <xdr:cNvPr id="775" name="フローチャート: 判断 774">
          <a:extLst>
            <a:ext uri="{FF2B5EF4-FFF2-40B4-BE49-F238E27FC236}">
              <a16:creationId xmlns:a16="http://schemas.microsoft.com/office/drawing/2014/main" id="{00000000-0008-0000-0700-000007030000}"/>
            </a:ext>
          </a:extLst>
        </xdr:cNvPr>
        <xdr:cNvSpPr/>
      </xdr:nvSpPr>
      <xdr:spPr>
        <a:xfrm>
          <a:off x="19494500" y="6721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152979</xdr:rowOff>
    </xdr:from>
    <xdr:ext cx="313932" cy="259045"/>
    <xdr:sp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9388333" y="649662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43833</xdr:rowOff>
    </xdr:from>
    <xdr:to>
      <xdr:col>98</xdr:col>
      <xdr:colOff>38100</xdr:colOff>
      <xdr:row>39</xdr:row>
      <xdr:rowOff>145433</xdr:rowOff>
    </xdr:to>
    <xdr:sp textlink="">
      <xdr:nvSpPr>
        <xdr:cNvPr id="777" name="フローチャート: 判断 776">
          <a:extLst>
            <a:ext uri="{FF2B5EF4-FFF2-40B4-BE49-F238E27FC236}">
              <a16:creationId xmlns:a16="http://schemas.microsoft.com/office/drawing/2014/main" id="{00000000-0008-0000-0700-000009030000}"/>
            </a:ext>
          </a:extLst>
        </xdr:cNvPr>
        <xdr:cNvSpPr/>
      </xdr:nvSpPr>
      <xdr:spPr>
        <a:xfrm>
          <a:off x="18605500" y="6730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161960</xdr:rowOff>
    </xdr:from>
    <xdr:ext cx="313932" cy="259045"/>
    <xdr:sp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499333" y="650561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textlink="">
      <xdr:nvSpPr>
        <xdr:cNvPr id="784" name="楕円 783">
          <a:extLst>
            <a:ext uri="{FF2B5EF4-FFF2-40B4-BE49-F238E27FC236}">
              <a16:creationId xmlns:a16="http://schemas.microsoft.com/office/drawing/2014/main" id="{00000000-0008-0000-0700-00001003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39</xdr:row>
      <xdr:rowOff>8544</xdr:rowOff>
    </xdr:from>
    <xdr:ext cx="249299" cy="259045"/>
    <xdr:sp textlink="">
      <xdr:nvSpPr>
        <xdr:cNvPr id="785" name="諸支出金該当値テキスト">
          <a:extLst>
            <a:ext uri="{FF2B5EF4-FFF2-40B4-BE49-F238E27FC236}">
              <a16:creationId xmlns:a16="http://schemas.microsoft.com/office/drawing/2014/main" id="{00000000-0008-0000-0700-000011030000}"/>
            </a:ext>
          </a:extLst>
        </xdr:cNvPr>
        <xdr:cNvSpPr txBox="1"/>
      </xdr:nvSpPr>
      <xdr:spPr>
        <a:xfrm>
          <a:off x="22212300" y="66950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textlink="">
      <xdr:nvSpPr>
        <xdr:cNvPr id="786" name="楕円 785">
          <a:extLst>
            <a:ext uri="{FF2B5EF4-FFF2-40B4-BE49-F238E27FC236}">
              <a16:creationId xmlns:a16="http://schemas.microsoft.com/office/drawing/2014/main" id="{00000000-0008-0000-0700-00001203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textlink="">
      <xdr:nvSpPr>
        <xdr:cNvPr id="788" name="楕円 787">
          <a:extLst>
            <a:ext uri="{FF2B5EF4-FFF2-40B4-BE49-F238E27FC236}">
              <a16:creationId xmlns:a16="http://schemas.microsoft.com/office/drawing/2014/main" id="{00000000-0008-0000-0700-00001403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textlink="">
      <xdr:nvSpPr>
        <xdr:cNvPr id="790" name="楕円 789">
          <a:extLst>
            <a:ext uri="{FF2B5EF4-FFF2-40B4-BE49-F238E27FC236}">
              <a16:creationId xmlns:a16="http://schemas.microsoft.com/office/drawing/2014/main" id="{00000000-0008-0000-0700-00001603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textlink="">
      <xdr:nvSpPr>
        <xdr:cNvPr id="792" name="楕円 791">
          <a:extLst>
            <a:ext uri="{FF2B5EF4-FFF2-40B4-BE49-F238E27FC236}">
              <a16:creationId xmlns:a16="http://schemas.microsoft.com/office/drawing/2014/main" id="{00000000-0008-0000-0700-000018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textlink="">
      <xdr:nvSpPr>
        <xdr:cNvPr id="793" name="テキスト ボックス 792">
          <a:extLst>
            <a:ext uri="{FF2B5EF4-FFF2-40B4-BE49-F238E27FC236}">
              <a16:creationId xmlns:a16="http://schemas.microsoft.com/office/drawing/2014/main" id="{00000000-0008-0000-0700-000019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textlink="">
      <xdr:nvSpPr>
        <xdr:cNvPr id="794" name="正方形/長方形 793">
          <a:extLst>
            <a:ext uri="{FF2B5EF4-FFF2-40B4-BE49-F238E27FC236}">
              <a16:creationId xmlns:a16="http://schemas.microsoft.com/office/drawing/2014/main" id="{00000000-0008-0000-0700-00001A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textlink="">
      <xdr:nvSpPr>
        <xdr:cNvPr id="795" name="正方形/長方形 794">
          <a:extLst>
            <a:ext uri="{FF2B5EF4-FFF2-40B4-BE49-F238E27FC236}">
              <a16:creationId xmlns:a16="http://schemas.microsoft.com/office/drawing/2014/main" id="{00000000-0008-0000-0700-00001B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textlink="">
      <xdr:nvSpPr>
        <xdr:cNvPr id="796" name="正方形/長方形 795">
          <a:extLst>
            <a:ext uri="{FF2B5EF4-FFF2-40B4-BE49-F238E27FC236}">
              <a16:creationId xmlns:a16="http://schemas.microsoft.com/office/drawing/2014/main" id="{00000000-0008-0000-0700-00001C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textlink="">
      <xdr:nvSpPr>
        <xdr:cNvPr id="797" name="正方形/長方形 796">
          <a:extLst>
            <a:ext uri="{FF2B5EF4-FFF2-40B4-BE49-F238E27FC236}">
              <a16:creationId xmlns:a16="http://schemas.microsoft.com/office/drawing/2014/main" id="{00000000-0008-0000-0700-00001D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textlink="">
      <xdr:nvSpPr>
        <xdr:cNvPr id="798" name="正方形/長方形 797">
          <a:extLst>
            <a:ext uri="{FF2B5EF4-FFF2-40B4-BE49-F238E27FC236}">
              <a16:creationId xmlns:a16="http://schemas.microsoft.com/office/drawing/2014/main" id="{00000000-0008-0000-0700-00001E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textlink="">
      <xdr:nvSpPr>
        <xdr:cNvPr id="799" name="正方形/長方形 798">
          <a:extLst>
            <a:ext uri="{FF2B5EF4-FFF2-40B4-BE49-F238E27FC236}">
              <a16:creationId xmlns:a16="http://schemas.microsoft.com/office/drawing/2014/main" id="{00000000-0008-0000-0700-00001F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46</xdr:row>
      <xdr:rowOff>88900</xdr:rowOff>
    </xdr:from>
    <xdr:to>
      <xdr:col>116</xdr:col>
      <xdr:colOff>0</xdr:colOff>
      <xdr:row>48</xdr:row>
      <xdr:rowOff>0</xdr:rowOff>
    </xdr:to>
    <xdr:sp textlink="">
      <xdr:nvSpPr>
        <xdr:cNvPr id="800" name="正方形/長方形 799">
          <a:extLst>
            <a:ext uri="{FF2B5EF4-FFF2-40B4-BE49-F238E27FC236}">
              <a16:creationId xmlns:a16="http://schemas.microsoft.com/office/drawing/2014/main" id="{00000000-0008-0000-0700-000020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textlink="">
      <xdr:nvSpPr>
        <xdr:cNvPr id="801" name="正方形/長方形 800">
          <a:extLst>
            <a:ext uri="{FF2B5EF4-FFF2-40B4-BE49-F238E27FC236}">
              <a16:creationId xmlns:a16="http://schemas.microsoft.com/office/drawing/2014/main" id="{00000000-0008-0000-0700-000021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textlink="">
      <xdr:nvSpPr>
        <xdr:cNvPr id="808" name="前年度繰上充用金グラフ枠">
          <a:extLst>
            <a:ext uri="{FF2B5EF4-FFF2-40B4-BE49-F238E27FC236}">
              <a16:creationId xmlns:a16="http://schemas.microsoft.com/office/drawing/2014/main" id="{00000000-0008-0000-0700-000028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809" name="直線コネクタ 808">
          <a:extLst>
            <a:ext uri="{FF2B5EF4-FFF2-40B4-BE49-F238E27FC236}">
              <a16:creationId xmlns:a16="http://schemas.microsoft.com/office/drawing/2014/main" id="{00000000-0008-0000-0700-000029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textlink="">
      <xdr:nvSpPr>
        <xdr:cNvPr id="810" name="前年度繰上充用金最小値テキスト">
          <a:extLst>
            <a:ext uri="{FF2B5EF4-FFF2-40B4-BE49-F238E27FC236}">
              <a16:creationId xmlns:a16="http://schemas.microsoft.com/office/drawing/2014/main" id="{00000000-0008-0000-0700-00002A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11" name="直線コネクタ 810">
          <a:extLst>
            <a:ext uri="{FF2B5EF4-FFF2-40B4-BE49-F238E27FC236}">
              <a16:creationId xmlns:a16="http://schemas.microsoft.com/office/drawing/2014/main" id="{00000000-0008-0000-0700-00002B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textlink="">
      <xdr:nvSpPr>
        <xdr:cNvPr id="812" name="前年度繰上充用金最大値テキスト">
          <a:extLst>
            <a:ext uri="{FF2B5EF4-FFF2-40B4-BE49-F238E27FC236}">
              <a16:creationId xmlns:a16="http://schemas.microsoft.com/office/drawing/2014/main" id="{00000000-0008-0000-0700-00002C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13" name="直線コネクタ 812">
          <a:extLst>
            <a:ext uri="{FF2B5EF4-FFF2-40B4-BE49-F238E27FC236}">
              <a16:creationId xmlns:a16="http://schemas.microsoft.com/office/drawing/2014/main" id="{00000000-0008-0000-0700-00002D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14" name="直線コネクタ 813">
          <a:extLst>
            <a:ext uri="{FF2B5EF4-FFF2-40B4-BE49-F238E27FC236}">
              <a16:creationId xmlns:a16="http://schemas.microsoft.com/office/drawing/2014/main" id="{00000000-0008-0000-0700-00002E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textlink="">
      <xdr:nvSpPr>
        <xdr:cNvPr id="815" name="前年度繰上充用金平均値テキスト">
          <a:extLst>
            <a:ext uri="{FF2B5EF4-FFF2-40B4-BE49-F238E27FC236}">
              <a16:creationId xmlns:a16="http://schemas.microsoft.com/office/drawing/2014/main" id="{00000000-0008-0000-0700-00002F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textlink="">
      <xdr:nvSpPr>
        <xdr:cNvPr id="816" name="フローチャート: 判断 815">
          <a:extLst>
            <a:ext uri="{FF2B5EF4-FFF2-40B4-BE49-F238E27FC236}">
              <a16:creationId xmlns:a16="http://schemas.microsoft.com/office/drawing/2014/main" id="{00000000-0008-0000-0700-000030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17" name="直線コネクタ 816">
          <a:extLst>
            <a:ext uri="{FF2B5EF4-FFF2-40B4-BE49-F238E27FC236}">
              <a16:creationId xmlns:a16="http://schemas.microsoft.com/office/drawing/2014/main" id="{00000000-0008-0000-0700-000031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textlink="">
      <xdr:nvSpPr>
        <xdr:cNvPr id="818" name="フローチャート: 判断 817">
          <a:extLst>
            <a:ext uri="{FF2B5EF4-FFF2-40B4-BE49-F238E27FC236}">
              <a16:creationId xmlns:a16="http://schemas.microsoft.com/office/drawing/2014/main" id="{00000000-0008-0000-0700-000032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20" name="直線コネクタ 819">
          <a:extLst>
            <a:ext uri="{FF2B5EF4-FFF2-40B4-BE49-F238E27FC236}">
              <a16:creationId xmlns:a16="http://schemas.microsoft.com/office/drawing/2014/main" id="{00000000-0008-0000-0700-000034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textlink="">
      <xdr:nvSpPr>
        <xdr:cNvPr id="821" name="フローチャート: 判断 820">
          <a:extLst>
            <a:ext uri="{FF2B5EF4-FFF2-40B4-BE49-F238E27FC236}">
              <a16:creationId xmlns:a16="http://schemas.microsoft.com/office/drawing/2014/main" id="{00000000-0008-0000-0700-000035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23" name="直線コネクタ 822">
          <a:extLst>
            <a:ext uri="{FF2B5EF4-FFF2-40B4-BE49-F238E27FC236}">
              <a16:creationId xmlns:a16="http://schemas.microsoft.com/office/drawing/2014/main" id="{00000000-0008-0000-0700-000037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textlink="">
      <xdr:nvSpPr>
        <xdr:cNvPr id="824" name="フローチャート: 判断 823">
          <a:extLst>
            <a:ext uri="{FF2B5EF4-FFF2-40B4-BE49-F238E27FC236}">
              <a16:creationId xmlns:a16="http://schemas.microsoft.com/office/drawing/2014/main" id="{00000000-0008-0000-0700-000038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textlink="">
      <xdr:nvSpPr>
        <xdr:cNvPr id="826" name="フローチャート: 判断 825">
          <a:extLst>
            <a:ext uri="{FF2B5EF4-FFF2-40B4-BE49-F238E27FC236}">
              <a16:creationId xmlns:a16="http://schemas.microsoft.com/office/drawing/2014/main" id="{00000000-0008-0000-0700-00003A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textlink="">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textlink="">
      <xdr:nvSpPr>
        <xdr:cNvPr id="830" name="テキスト ボックス 829">
          <a:extLst>
            <a:ext uri="{FF2B5EF4-FFF2-40B4-BE49-F238E27FC236}">
              <a16:creationId xmlns:a16="http://schemas.microsoft.com/office/drawing/2014/main" id="{00000000-0008-0000-0700-00003E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textlink="">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textlink="">
      <xdr:nvSpPr>
        <xdr:cNvPr id="832" name="テキスト ボックス 831">
          <a:extLst>
            <a:ext uri="{FF2B5EF4-FFF2-40B4-BE49-F238E27FC236}">
              <a16:creationId xmlns:a16="http://schemas.microsoft.com/office/drawing/2014/main" id="{00000000-0008-0000-0700-000040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textlink="">
      <xdr:nvSpPr>
        <xdr:cNvPr id="833" name="楕円 832">
          <a:extLst>
            <a:ext uri="{FF2B5EF4-FFF2-40B4-BE49-F238E27FC236}">
              <a16:creationId xmlns:a16="http://schemas.microsoft.com/office/drawing/2014/main" id="{00000000-0008-0000-0700-000041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textlink="">
      <xdr:nvSpPr>
        <xdr:cNvPr id="834" name="前年度繰上充用金該当値テキスト">
          <a:extLst>
            <a:ext uri="{FF2B5EF4-FFF2-40B4-BE49-F238E27FC236}">
              <a16:creationId xmlns:a16="http://schemas.microsoft.com/office/drawing/2014/main" id="{00000000-0008-0000-0700-000042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textlink="">
      <xdr:nvSpPr>
        <xdr:cNvPr id="835" name="楕円 834">
          <a:extLst>
            <a:ext uri="{FF2B5EF4-FFF2-40B4-BE49-F238E27FC236}">
              <a16:creationId xmlns:a16="http://schemas.microsoft.com/office/drawing/2014/main" id="{00000000-0008-0000-0700-000043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textlink="">
      <xdr:nvSpPr>
        <xdr:cNvPr id="836" name="テキスト ボックス 835">
          <a:extLst>
            <a:ext uri="{FF2B5EF4-FFF2-40B4-BE49-F238E27FC236}">
              <a16:creationId xmlns:a16="http://schemas.microsoft.com/office/drawing/2014/main" id="{00000000-0008-0000-0700-000044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textlink="">
      <xdr:nvSpPr>
        <xdr:cNvPr id="837" name="楕円 836">
          <a:extLst>
            <a:ext uri="{FF2B5EF4-FFF2-40B4-BE49-F238E27FC236}">
              <a16:creationId xmlns:a16="http://schemas.microsoft.com/office/drawing/2014/main" id="{00000000-0008-0000-0700-000045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textlink="">
      <xdr:nvSpPr>
        <xdr:cNvPr id="838" name="テキスト ボックス 837">
          <a:extLst>
            <a:ext uri="{FF2B5EF4-FFF2-40B4-BE49-F238E27FC236}">
              <a16:creationId xmlns:a16="http://schemas.microsoft.com/office/drawing/2014/main" id="{00000000-0008-0000-0700-000046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textlink="">
      <xdr:nvSpPr>
        <xdr:cNvPr id="839" name="楕円 838">
          <a:extLst>
            <a:ext uri="{FF2B5EF4-FFF2-40B4-BE49-F238E27FC236}">
              <a16:creationId xmlns:a16="http://schemas.microsoft.com/office/drawing/2014/main" id="{00000000-0008-0000-0700-000047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textlink="">
      <xdr:nvSpPr>
        <xdr:cNvPr id="840" name="テキスト ボックス 839">
          <a:extLst>
            <a:ext uri="{FF2B5EF4-FFF2-40B4-BE49-F238E27FC236}">
              <a16:creationId xmlns:a16="http://schemas.microsoft.com/office/drawing/2014/main" id="{00000000-0008-0000-0700-000048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textlink="">
      <xdr:nvSpPr>
        <xdr:cNvPr id="841" name="楕円 840">
          <a:extLst>
            <a:ext uri="{FF2B5EF4-FFF2-40B4-BE49-F238E27FC236}">
              <a16:creationId xmlns:a16="http://schemas.microsoft.com/office/drawing/2014/main" id="{00000000-0008-0000-0700-000049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textlink="">
      <xdr:nvSpPr>
        <xdr:cNvPr id="842" name="テキスト ボックス 841">
          <a:extLst>
            <a:ext uri="{FF2B5EF4-FFF2-40B4-BE49-F238E27FC236}">
              <a16:creationId xmlns:a16="http://schemas.microsoft.com/office/drawing/2014/main" id="{00000000-0008-0000-0700-00004A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textlink="">
      <xdr:nvSpPr>
        <xdr:cNvPr id="843" name="正方形/長方形 842">
          <a:extLst>
            <a:ext uri="{FF2B5EF4-FFF2-40B4-BE49-F238E27FC236}">
              <a16:creationId xmlns:a16="http://schemas.microsoft.com/office/drawing/2014/main" id="{00000000-0008-0000-0700-00004B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textlink="">
      <xdr:nvSpPr>
        <xdr:cNvPr id="844" name="正方形/長方形 843">
          <a:extLst>
            <a:ext uri="{FF2B5EF4-FFF2-40B4-BE49-F238E27FC236}">
              <a16:creationId xmlns:a16="http://schemas.microsoft.com/office/drawing/2014/main" id="{00000000-0008-0000-0700-00004C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textlink="" fLocksText="0">
      <xdr:nvSpPr>
        <xdr:cNvPr id="845" name="テキスト ボックス 844">
          <a:extLst>
            <a:ext uri="{FF2B5EF4-FFF2-40B4-BE49-F238E27FC236}">
              <a16:creationId xmlns:a16="http://schemas.microsoft.com/office/drawing/2014/main" id="{00000000-0008-0000-0700-00004D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目的別における住民一人当たりのコストについては、民生費が昨年度に比べ</a:t>
          </a:r>
          <a:r>
            <a:rPr kumimoji="1" lang="en-US"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11,690</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円減となったものの、突出して類似団体平均を大きく上回っている。これは、民生費が、歳出決算額の</a:t>
          </a:r>
          <a:r>
            <a:rPr kumimoji="1" lang="en-US"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割以上を占める扶助費の約</a:t>
          </a:r>
          <a:r>
            <a:rPr kumimoji="1" lang="en-US"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9</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割を支出していることによるものである。扶助費の中でも児童福祉費の割合が約</a:t>
          </a:r>
          <a:r>
            <a:rPr kumimoji="1" lang="en-US"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割を占めているが、これは若年層人口が多い当町の人口構造の影響や、町独自の子育て支援政策を重点的に行っていることが大きな要因となっている。減額となった理由は、昨年度実施した新型コロナウイルス対策事業（住民税非課税世帯臨時特別給付金）の皆減によるものである。一方、土木費は、昨年度と比べて</a:t>
          </a:r>
          <a:r>
            <a:rPr kumimoji="1" lang="en-US"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1,151</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円増となった。これは、</a:t>
          </a:r>
          <a:r>
            <a:rPr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交流拠点施設整備事業に伴う増が最も大きな増要因を占めているほか、台風</a:t>
          </a:r>
          <a:r>
            <a:rPr lang="en-US"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14</a:t>
          </a:r>
          <a:r>
            <a:rPr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号による各公園施設の倒木・折枝撤去業務などにより増となった。また、</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衛生費については、昨年度と比べて</a:t>
          </a:r>
          <a:r>
            <a:rPr kumimoji="1" lang="en-US"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145</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円減となっており、これは、新型コロナウイルスワクチン接種関連の委託料の減の影響が大きい。</a:t>
          </a:r>
          <a:r>
            <a:rPr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商工費については、昨年度に比べ</a:t>
          </a:r>
          <a:r>
            <a:rPr lang="en-US"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149</a:t>
          </a:r>
          <a:r>
            <a:rPr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円の減となっているが、類似団体平均を大きく上回っている。これは、企業立地奨励金の増による影響が大きく、減額となった要因は、新型コロナウイルス感染症対策事業としての補助費等（第</a:t>
          </a:r>
          <a:r>
            <a:rPr lang="en-US"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3</a:t>
          </a:r>
          <a:r>
            <a:rPr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期～第</a:t>
          </a:r>
          <a:r>
            <a:rPr lang="en-US"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5</a:t>
          </a:r>
          <a:r>
            <a:rPr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期時間短縮要請協力金）の減によるものが大きい。</a:t>
          </a:r>
          <a:endParaRPr lang="ja-JP" altLang="ja-JP" sz="12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宮崎県三股町</a:t>
          </a:r>
        </a:p>
      </xdr:txBody>
    </xdr:sp>
    <xdr:clientData/>
  </xdr:twoCellAnchor>
  <xdr:twoCellAnchor>
    <xdr:from>
      <xdr:col>0</xdr:col>
      <xdr:colOff>466725</xdr:colOff>
      <xdr:row>4</xdr:row>
      <xdr:rowOff>0</xdr:rowOff>
    </xdr:from>
    <xdr:to>
      <xdr:col>3</xdr:col>
      <xdr:colOff>733425</xdr:colOff>
      <xdr:row>6</xdr:row>
      <xdr:rowOff>66675</xdr:rowOff>
    </xdr:to>
    <xdr:sp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00">
              <a:solidFill>
                <a:schemeClr val="tx1"/>
              </a:solidFill>
              <a:effectLst/>
              <a:latin typeface="ＭＳ ゴシック" panose="020B0609070205080204" pitchFamily="49" charset="-128"/>
              <a:ea typeface="ＭＳ ゴシック" panose="020B0609070205080204" pitchFamily="49" charset="-128"/>
              <a:cs typeface="+mn-cs"/>
            </a:rPr>
            <a:t>　財政調整基金残高は、大規模事業実施に備え平成</a:t>
          </a:r>
          <a:r>
            <a:rPr kumimoji="1" lang="en-US" altLang="ja-JP" sz="1200">
              <a:solidFill>
                <a:schemeClr val="tx1"/>
              </a:solidFill>
              <a:effectLst/>
              <a:latin typeface="ＭＳ ゴシック" panose="020B0609070205080204" pitchFamily="49" charset="-128"/>
              <a:ea typeface="ＭＳ ゴシック" panose="020B0609070205080204" pitchFamily="49" charset="-128"/>
              <a:cs typeface="+mn-cs"/>
            </a:rPr>
            <a:t>21</a:t>
          </a:r>
          <a:r>
            <a:rPr kumimoji="1" lang="ja-JP" altLang="ja-JP" sz="1200">
              <a:solidFill>
                <a:schemeClr val="tx1"/>
              </a:solidFill>
              <a:effectLst/>
              <a:latin typeface="ＭＳ ゴシック" panose="020B0609070205080204" pitchFamily="49" charset="-128"/>
              <a:ea typeface="ＭＳ ゴシック" panose="020B0609070205080204" pitchFamily="49" charset="-128"/>
              <a:cs typeface="+mn-cs"/>
            </a:rPr>
            <a:t>年度以降基金の積増しを行っている。本年度においては、今後の健全な財政運営を見据えて</a:t>
          </a:r>
          <a:r>
            <a:rPr kumimoji="1" lang="en-US" altLang="ja-JP" sz="1200">
              <a:solidFill>
                <a:schemeClr val="tx1"/>
              </a:solidFill>
              <a:effectLst/>
              <a:latin typeface="ＭＳ ゴシック" panose="020B0609070205080204" pitchFamily="49" charset="-128"/>
              <a:ea typeface="ＭＳ ゴシック" panose="020B0609070205080204" pitchFamily="49" charset="-128"/>
              <a:cs typeface="+mn-cs"/>
            </a:rPr>
            <a:t>74</a:t>
          </a:r>
          <a:r>
            <a:rPr kumimoji="1" lang="ja-JP" altLang="ja-JP" sz="1200">
              <a:solidFill>
                <a:schemeClr val="tx1"/>
              </a:solidFill>
              <a:effectLst/>
              <a:latin typeface="ＭＳ ゴシック" panose="020B0609070205080204" pitchFamily="49" charset="-128"/>
              <a:ea typeface="ＭＳ ゴシック" panose="020B0609070205080204" pitchFamily="49" charset="-128"/>
              <a:cs typeface="+mn-cs"/>
            </a:rPr>
            <a:t>百万円を積み増したため、現在高が</a:t>
          </a:r>
          <a:r>
            <a:rPr kumimoji="1" lang="en-US" altLang="ja-JP" sz="1200">
              <a:solidFill>
                <a:schemeClr val="tx1"/>
              </a:solidFill>
              <a:effectLst/>
              <a:latin typeface="ＭＳ ゴシック" panose="020B0609070205080204" pitchFamily="49" charset="-128"/>
              <a:ea typeface="ＭＳ ゴシック" panose="020B0609070205080204" pitchFamily="49" charset="-128"/>
              <a:cs typeface="+mn-cs"/>
            </a:rPr>
            <a:t>1,756</a:t>
          </a:r>
          <a:r>
            <a:rPr kumimoji="1" lang="ja-JP" altLang="ja-JP" sz="1200">
              <a:solidFill>
                <a:schemeClr val="tx1"/>
              </a:solidFill>
              <a:effectLst/>
              <a:latin typeface="ＭＳ ゴシック" panose="020B0609070205080204" pitchFamily="49" charset="-128"/>
              <a:ea typeface="ＭＳ ゴシック" panose="020B0609070205080204" pitchFamily="49" charset="-128"/>
              <a:cs typeface="+mn-cs"/>
            </a:rPr>
            <a:t>百万円となった。</a:t>
          </a:r>
          <a:endParaRPr lang="ja-JP" altLang="ja-JP" sz="1200">
            <a:solidFill>
              <a:schemeClr val="tx1"/>
            </a:solidFill>
            <a:effectLst/>
            <a:latin typeface="ＭＳ ゴシック" panose="020B0609070205080204" pitchFamily="49" charset="-128"/>
            <a:ea typeface="ＭＳ ゴシック" panose="020B0609070205080204" pitchFamily="49" charset="-128"/>
          </a:endParaRPr>
        </a:p>
        <a:p>
          <a:r>
            <a:rPr kumimoji="1" lang="ja-JP" altLang="ja-JP" sz="1200">
              <a:solidFill>
                <a:schemeClr val="tx1"/>
              </a:solidFill>
              <a:effectLst/>
              <a:latin typeface="ＭＳ ゴシック" panose="020B0609070205080204" pitchFamily="49" charset="-128"/>
              <a:ea typeface="ＭＳ ゴシック" panose="020B0609070205080204" pitchFamily="49" charset="-128"/>
              <a:cs typeface="+mn-cs"/>
            </a:rPr>
            <a:t>　実質収支額は、翌年度に繰り越すべき財源が</a:t>
          </a:r>
          <a:r>
            <a:rPr kumimoji="1" lang="en-US" altLang="ja-JP" sz="1200">
              <a:solidFill>
                <a:schemeClr val="tx1"/>
              </a:solidFill>
              <a:effectLst/>
              <a:latin typeface="ＭＳ ゴシック" panose="020B0609070205080204" pitchFamily="49" charset="-128"/>
              <a:ea typeface="ＭＳ ゴシック" panose="020B0609070205080204" pitchFamily="49" charset="-128"/>
              <a:cs typeface="+mn-cs"/>
            </a:rPr>
            <a:t>129</a:t>
          </a:r>
          <a:r>
            <a:rPr kumimoji="1" lang="ja-JP" altLang="ja-JP" sz="1200">
              <a:solidFill>
                <a:schemeClr val="tx1"/>
              </a:solidFill>
              <a:effectLst/>
              <a:latin typeface="ＭＳ ゴシック" panose="020B0609070205080204" pitchFamily="49" charset="-128"/>
              <a:ea typeface="ＭＳ ゴシック" panose="020B0609070205080204" pitchFamily="49" charset="-128"/>
              <a:cs typeface="+mn-cs"/>
            </a:rPr>
            <a:t>百万円増の</a:t>
          </a:r>
          <a:r>
            <a:rPr kumimoji="1" lang="en-US" altLang="ja-JP" sz="1200">
              <a:solidFill>
                <a:schemeClr val="tx1"/>
              </a:solidFill>
              <a:effectLst/>
              <a:latin typeface="ＭＳ ゴシック" panose="020B0609070205080204" pitchFamily="49" charset="-128"/>
              <a:ea typeface="ＭＳ ゴシック" panose="020B0609070205080204" pitchFamily="49" charset="-128"/>
              <a:cs typeface="+mn-cs"/>
            </a:rPr>
            <a:t>239</a:t>
          </a:r>
          <a:r>
            <a:rPr kumimoji="1" lang="ja-JP" altLang="ja-JP" sz="1200">
              <a:solidFill>
                <a:schemeClr val="tx1"/>
              </a:solidFill>
              <a:effectLst/>
              <a:latin typeface="ＭＳ ゴシック" panose="020B0609070205080204" pitchFamily="49" charset="-128"/>
              <a:ea typeface="ＭＳ ゴシック" panose="020B0609070205080204" pitchFamily="49" charset="-128"/>
              <a:cs typeface="+mn-cs"/>
            </a:rPr>
            <a:t>百万円、歳入歳出差引額が</a:t>
          </a:r>
          <a:r>
            <a:rPr kumimoji="1" lang="en-US" altLang="ja-JP" sz="1200">
              <a:solidFill>
                <a:schemeClr val="tx1"/>
              </a:solidFill>
              <a:effectLst/>
              <a:latin typeface="ＭＳ ゴシック" panose="020B0609070205080204" pitchFamily="49" charset="-128"/>
              <a:ea typeface="ＭＳ ゴシック" panose="020B0609070205080204" pitchFamily="49" charset="-128"/>
              <a:cs typeface="+mn-cs"/>
            </a:rPr>
            <a:t>126</a:t>
          </a:r>
          <a:r>
            <a:rPr kumimoji="1" lang="ja-JP" altLang="ja-JP" sz="1200">
              <a:solidFill>
                <a:schemeClr val="tx1"/>
              </a:solidFill>
              <a:effectLst/>
              <a:latin typeface="ＭＳ ゴシック" panose="020B0609070205080204" pitchFamily="49" charset="-128"/>
              <a:ea typeface="ＭＳ ゴシック" panose="020B0609070205080204" pitchFamily="49" charset="-128"/>
              <a:cs typeface="+mn-cs"/>
            </a:rPr>
            <a:t>百万円増の</a:t>
          </a:r>
          <a:r>
            <a:rPr kumimoji="1" lang="en-US" altLang="ja-JP" sz="1200">
              <a:solidFill>
                <a:schemeClr val="tx1"/>
              </a:solidFill>
              <a:effectLst/>
              <a:latin typeface="ＭＳ ゴシック" panose="020B0609070205080204" pitchFamily="49" charset="-128"/>
              <a:ea typeface="ＭＳ ゴシック" panose="020B0609070205080204" pitchFamily="49" charset="-128"/>
              <a:cs typeface="+mn-cs"/>
            </a:rPr>
            <a:t>724</a:t>
          </a:r>
          <a:r>
            <a:rPr kumimoji="1" lang="ja-JP" altLang="ja-JP" sz="1200">
              <a:solidFill>
                <a:schemeClr val="tx1"/>
              </a:solidFill>
              <a:effectLst/>
              <a:latin typeface="ＭＳ ゴシック" panose="020B0609070205080204" pitchFamily="49" charset="-128"/>
              <a:ea typeface="ＭＳ ゴシック" panose="020B0609070205080204" pitchFamily="49" charset="-128"/>
              <a:cs typeface="+mn-cs"/>
            </a:rPr>
            <a:t>百万円となったことから、昨年度とほぼ同水準となった。</a:t>
          </a:r>
          <a:endParaRPr lang="ja-JP" altLang="ja-JP" sz="1200">
            <a:solidFill>
              <a:schemeClr val="tx1"/>
            </a:solidFill>
            <a:effectLst/>
            <a:latin typeface="ＭＳ ゴシック" panose="020B0609070205080204" pitchFamily="49" charset="-128"/>
            <a:ea typeface="ＭＳ ゴシック" panose="020B0609070205080204" pitchFamily="49" charset="-128"/>
          </a:endParaRPr>
        </a:p>
        <a:p>
          <a:r>
            <a:rPr kumimoji="1" lang="ja-JP" altLang="ja-JP" sz="1200">
              <a:solidFill>
                <a:schemeClr val="tx1"/>
              </a:solidFill>
              <a:effectLst/>
              <a:latin typeface="ＭＳ ゴシック" panose="020B0609070205080204" pitchFamily="49" charset="-128"/>
              <a:ea typeface="ＭＳ ゴシック" panose="020B0609070205080204" pitchFamily="49" charset="-128"/>
              <a:cs typeface="+mn-cs"/>
            </a:rPr>
            <a:t>　実質単年度収支については、昨年度から</a:t>
          </a:r>
          <a:r>
            <a:rPr kumimoji="1" lang="en-US" altLang="ja-JP" sz="1200">
              <a:solidFill>
                <a:schemeClr val="tx1"/>
              </a:solidFill>
              <a:effectLst/>
              <a:latin typeface="ＭＳ ゴシック" panose="020B0609070205080204" pitchFamily="49" charset="-128"/>
              <a:ea typeface="ＭＳ ゴシック" panose="020B0609070205080204" pitchFamily="49" charset="-128"/>
              <a:cs typeface="+mn-cs"/>
            </a:rPr>
            <a:t>0.52</a:t>
          </a:r>
          <a:r>
            <a:rPr kumimoji="1" lang="ja-JP" altLang="en-US" sz="1200">
              <a:solidFill>
                <a:schemeClr val="tx1"/>
              </a:solidFill>
              <a:effectLst/>
              <a:latin typeface="ＭＳ ゴシック" panose="020B0609070205080204" pitchFamily="49" charset="-128"/>
              <a:ea typeface="ＭＳ ゴシック" panose="020B0609070205080204" pitchFamily="49" charset="-128"/>
              <a:cs typeface="+mn-cs"/>
            </a:rPr>
            <a:t>ポイント</a:t>
          </a:r>
          <a:r>
            <a:rPr kumimoji="1" lang="ja-JP" altLang="ja-JP" sz="1200">
              <a:solidFill>
                <a:schemeClr val="tx1"/>
              </a:solidFill>
              <a:effectLst/>
              <a:latin typeface="ＭＳ ゴシック" panose="020B0609070205080204" pitchFamily="49" charset="-128"/>
              <a:ea typeface="ＭＳ ゴシック" panose="020B0609070205080204" pitchFamily="49" charset="-128"/>
              <a:cs typeface="+mn-cs"/>
            </a:rPr>
            <a:t>減という結果になった</a:t>
          </a:r>
          <a:r>
            <a:rPr kumimoji="1" lang="ja-JP" altLang="en-US" sz="1200">
              <a:solidFill>
                <a:schemeClr val="tx1"/>
              </a:solidFill>
              <a:effectLst/>
              <a:latin typeface="ＭＳ ゴシック" panose="020B0609070205080204" pitchFamily="49" charset="-128"/>
              <a:ea typeface="ＭＳ ゴシック" panose="020B0609070205080204" pitchFamily="49" charset="-128"/>
              <a:cs typeface="+mn-cs"/>
            </a:rPr>
            <a:t>。</a:t>
          </a:r>
          <a:endParaRPr kumimoji="1" lang="en-US" altLang="ja-JP" sz="1100">
            <a:solidFill>
              <a:schemeClr val="dk1"/>
            </a:solidFill>
            <a:effectLst/>
            <a:latin typeface="+mn-lt"/>
            <a:ea typeface="+mn-ea"/>
            <a:cs typeface="+mn-cs"/>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宮崎県三股町</a:t>
          </a:r>
        </a:p>
      </xdr:txBody>
    </xdr:sp>
    <xdr:clientData/>
  </xdr:twoCellAnchor>
  <xdr:twoCellAnchor editAs="oneCell">
    <xdr:from>
      <xdr:col>1</xdr:col>
      <xdr:colOff>0</xdr:colOff>
      <xdr:row>3</xdr:row>
      <xdr:rowOff>28575</xdr:rowOff>
    </xdr:from>
    <xdr:to>
      <xdr:col>4</xdr:col>
      <xdr:colOff>914400</xdr:colOff>
      <xdr:row>4</xdr:row>
      <xdr:rowOff>200025</xdr:rowOff>
    </xdr:to>
    <xdr:sp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00">
              <a:solidFill>
                <a:schemeClr val="tx1"/>
              </a:solidFill>
              <a:effectLst/>
              <a:latin typeface="ＭＳ ゴシック" panose="020B0609070205080204" pitchFamily="49" charset="-128"/>
              <a:ea typeface="ＭＳ ゴシック" panose="020B0609070205080204" pitchFamily="49" charset="-128"/>
              <a:cs typeface="+mn-cs"/>
            </a:rPr>
            <a:t>本年度も、すべての会計で黒字となった。</a:t>
          </a:r>
          <a:endParaRPr lang="ja-JP" altLang="ja-JP" sz="1200">
            <a:solidFill>
              <a:schemeClr val="tx1"/>
            </a:solidFill>
            <a:effectLst/>
            <a:latin typeface="ＭＳ ゴシック" panose="020B0609070205080204" pitchFamily="49" charset="-128"/>
            <a:ea typeface="ＭＳ ゴシック" panose="020B0609070205080204" pitchFamily="49" charset="-128"/>
          </a:endParaRPr>
        </a:p>
        <a:p>
          <a:r>
            <a:rPr kumimoji="1" lang="ja-JP" altLang="ja-JP" sz="1200">
              <a:solidFill>
                <a:schemeClr val="tx1"/>
              </a:solidFill>
              <a:effectLst/>
              <a:latin typeface="ＭＳ ゴシック" panose="020B0609070205080204" pitchFamily="49" charset="-128"/>
              <a:ea typeface="ＭＳ ゴシック" panose="020B0609070205080204" pitchFamily="49" charset="-128"/>
              <a:cs typeface="+mn-cs"/>
            </a:rPr>
            <a:t>標準財政規模額は、</a:t>
          </a:r>
          <a:r>
            <a:rPr kumimoji="1" lang="en-US" altLang="ja-JP" sz="1200">
              <a:solidFill>
                <a:schemeClr val="tx1"/>
              </a:solidFill>
              <a:effectLst/>
              <a:latin typeface="ＭＳ ゴシック" panose="020B0609070205080204" pitchFamily="49" charset="-128"/>
              <a:ea typeface="ＭＳ ゴシック" panose="020B0609070205080204" pitchFamily="49" charset="-128"/>
              <a:cs typeface="+mn-cs"/>
            </a:rPr>
            <a:t>6,340</a:t>
          </a:r>
          <a:r>
            <a:rPr kumimoji="1" lang="ja-JP" altLang="ja-JP" sz="1200">
              <a:solidFill>
                <a:schemeClr val="tx1"/>
              </a:solidFill>
              <a:effectLst/>
              <a:latin typeface="ＭＳ ゴシック" panose="020B0609070205080204" pitchFamily="49" charset="-128"/>
              <a:ea typeface="ＭＳ ゴシック" panose="020B0609070205080204" pitchFamily="49" charset="-128"/>
              <a:cs typeface="+mn-cs"/>
            </a:rPr>
            <a:t>百万円となり、前年度比</a:t>
          </a:r>
          <a:r>
            <a:rPr kumimoji="1" lang="en-US" altLang="ja-JP" sz="1200">
              <a:solidFill>
                <a:schemeClr val="tx1"/>
              </a:solidFill>
              <a:effectLst/>
              <a:latin typeface="ＭＳ ゴシック" panose="020B0609070205080204" pitchFamily="49" charset="-128"/>
              <a:ea typeface="ＭＳ ゴシック" panose="020B0609070205080204" pitchFamily="49" charset="-128"/>
              <a:cs typeface="+mn-cs"/>
            </a:rPr>
            <a:t>82</a:t>
          </a:r>
          <a:r>
            <a:rPr kumimoji="1" lang="ja-JP" altLang="ja-JP" sz="1200">
              <a:solidFill>
                <a:schemeClr val="tx1"/>
              </a:solidFill>
              <a:effectLst/>
              <a:latin typeface="ＭＳ ゴシック" panose="020B0609070205080204" pitchFamily="49" charset="-128"/>
              <a:ea typeface="ＭＳ ゴシック" panose="020B0609070205080204" pitchFamily="49" charset="-128"/>
              <a:cs typeface="+mn-cs"/>
            </a:rPr>
            <a:t>百万円（</a:t>
          </a:r>
          <a:r>
            <a:rPr kumimoji="1" lang="en-US" altLang="ja-JP" sz="1200">
              <a:solidFill>
                <a:schemeClr val="tx1"/>
              </a:solidFill>
              <a:effectLst/>
              <a:latin typeface="ＭＳ ゴシック" panose="020B0609070205080204" pitchFamily="49" charset="-128"/>
              <a:ea typeface="ＭＳ ゴシック" panose="020B0609070205080204" pitchFamily="49" charset="-128"/>
              <a:cs typeface="+mn-cs"/>
            </a:rPr>
            <a:t>1.3</a:t>
          </a:r>
          <a:r>
            <a:rPr kumimoji="1" lang="ja-JP" altLang="ja-JP" sz="1200">
              <a:solidFill>
                <a:schemeClr val="tx1"/>
              </a:solidFill>
              <a:effectLst/>
              <a:latin typeface="ＭＳ ゴシック" panose="020B0609070205080204" pitchFamily="49" charset="-128"/>
              <a:ea typeface="ＭＳ ゴシック" panose="020B0609070205080204" pitchFamily="49" charset="-128"/>
              <a:cs typeface="+mn-cs"/>
            </a:rPr>
            <a:t>％）減となった。</a:t>
          </a:r>
          <a:endParaRPr lang="ja-JP" altLang="ja-JP" sz="1200">
            <a:solidFill>
              <a:schemeClr val="tx1"/>
            </a:solidFill>
            <a:effectLst/>
            <a:latin typeface="ＭＳ ゴシック" panose="020B0609070205080204" pitchFamily="49" charset="-128"/>
            <a:ea typeface="ＭＳ ゴシック" panose="020B0609070205080204" pitchFamily="49" charset="-128"/>
          </a:endParaRPr>
        </a:p>
        <a:p>
          <a:r>
            <a:rPr kumimoji="1" lang="ja-JP" altLang="ja-JP" sz="1200">
              <a:solidFill>
                <a:schemeClr val="tx1"/>
              </a:solidFill>
              <a:effectLst/>
              <a:latin typeface="ＭＳ ゴシック" panose="020B0609070205080204" pitchFamily="49" charset="-128"/>
              <a:ea typeface="ＭＳ ゴシック" panose="020B0609070205080204" pitchFamily="49" charset="-128"/>
              <a:cs typeface="+mn-cs"/>
            </a:rPr>
            <a:t>水道事業会計は、昨年度に引き続き安定して黒字経営を維持している。</a:t>
          </a:r>
          <a:endParaRPr lang="ja-JP" altLang="ja-JP" sz="1200">
            <a:solidFill>
              <a:schemeClr val="tx1"/>
            </a:solidFill>
            <a:effectLst/>
            <a:latin typeface="ＭＳ ゴシック" panose="020B0609070205080204" pitchFamily="49" charset="-128"/>
            <a:ea typeface="ＭＳ ゴシック" panose="020B0609070205080204" pitchFamily="49" charset="-128"/>
          </a:endParaRPr>
        </a:p>
        <a:p>
          <a:r>
            <a:rPr kumimoji="1" lang="ja-JP" altLang="ja-JP" sz="1200">
              <a:solidFill>
                <a:schemeClr val="tx1"/>
              </a:solidFill>
              <a:effectLst/>
              <a:latin typeface="ＭＳ ゴシック" panose="020B0609070205080204" pitchFamily="49" charset="-128"/>
              <a:ea typeface="ＭＳ ゴシック" panose="020B0609070205080204" pitchFamily="49" charset="-128"/>
              <a:cs typeface="+mn-cs"/>
            </a:rPr>
            <a:t>国民健康保険特別会計</a:t>
          </a:r>
          <a:r>
            <a:rPr kumimoji="1" lang="ja-JP" altLang="en-US" sz="1200">
              <a:solidFill>
                <a:schemeClr val="tx1"/>
              </a:solidFill>
              <a:effectLst/>
              <a:latin typeface="ＭＳ ゴシック" panose="020B0609070205080204" pitchFamily="49" charset="-128"/>
              <a:ea typeface="ＭＳ ゴシック" panose="020B0609070205080204" pitchFamily="49" charset="-128"/>
              <a:cs typeface="+mn-cs"/>
            </a:rPr>
            <a:t>の</a:t>
          </a:r>
          <a:r>
            <a:rPr kumimoji="1" lang="ja-JP" altLang="ja-JP" sz="1200">
              <a:solidFill>
                <a:schemeClr val="tx1"/>
              </a:solidFill>
              <a:effectLst/>
              <a:latin typeface="ＭＳ ゴシック" panose="020B0609070205080204" pitchFamily="49" charset="-128"/>
              <a:ea typeface="ＭＳ ゴシック" panose="020B0609070205080204" pitchFamily="49" charset="-128"/>
              <a:cs typeface="+mn-cs"/>
            </a:rPr>
            <a:t>標準財政規模比は昨年度比で</a:t>
          </a:r>
          <a:r>
            <a:rPr kumimoji="1" lang="en-US" altLang="ja-JP" sz="1200">
              <a:solidFill>
                <a:schemeClr val="tx1"/>
              </a:solidFill>
              <a:effectLst/>
              <a:latin typeface="ＭＳ ゴシック" panose="020B0609070205080204" pitchFamily="49" charset="-128"/>
              <a:ea typeface="ＭＳ ゴシック" panose="020B0609070205080204" pitchFamily="49" charset="-128"/>
              <a:cs typeface="+mn-cs"/>
            </a:rPr>
            <a:t>0.28</a:t>
          </a:r>
          <a:r>
            <a:rPr kumimoji="1" lang="ja-JP" altLang="ja-JP" sz="1200">
              <a:solidFill>
                <a:schemeClr val="tx1"/>
              </a:solidFill>
              <a:effectLst/>
              <a:latin typeface="ＭＳ ゴシック" panose="020B0609070205080204" pitchFamily="49" charset="-128"/>
              <a:ea typeface="ＭＳ ゴシック" panose="020B0609070205080204" pitchFamily="49" charset="-128"/>
              <a:cs typeface="+mn-cs"/>
            </a:rPr>
            <a:t>％減となった。保険給付費が前年度比</a:t>
          </a:r>
          <a:r>
            <a:rPr kumimoji="1" lang="en-US" altLang="ja-JP" sz="1200">
              <a:solidFill>
                <a:schemeClr val="tx1"/>
              </a:solidFill>
              <a:effectLst/>
              <a:latin typeface="ＭＳ ゴシック" panose="020B0609070205080204" pitchFamily="49" charset="-128"/>
              <a:ea typeface="ＭＳ ゴシック" panose="020B0609070205080204" pitchFamily="49" charset="-128"/>
              <a:cs typeface="+mn-cs"/>
            </a:rPr>
            <a:t>77</a:t>
          </a:r>
          <a:r>
            <a:rPr kumimoji="1" lang="ja-JP" altLang="ja-JP" sz="1200">
              <a:solidFill>
                <a:schemeClr val="tx1"/>
              </a:solidFill>
              <a:effectLst/>
              <a:latin typeface="ＭＳ ゴシック" panose="020B0609070205080204" pitchFamily="49" charset="-128"/>
              <a:ea typeface="ＭＳ ゴシック" panose="020B0609070205080204" pitchFamily="49" charset="-128"/>
              <a:cs typeface="+mn-cs"/>
            </a:rPr>
            <a:t>百万円減となったことが影響し、県支出金が</a:t>
          </a:r>
          <a:r>
            <a:rPr kumimoji="1" lang="en-US" altLang="ja-JP" sz="1200">
              <a:solidFill>
                <a:schemeClr val="tx1"/>
              </a:solidFill>
              <a:effectLst/>
              <a:latin typeface="ＭＳ ゴシック" panose="020B0609070205080204" pitchFamily="49" charset="-128"/>
              <a:ea typeface="ＭＳ ゴシック" panose="020B0609070205080204" pitchFamily="49" charset="-128"/>
              <a:cs typeface="+mn-cs"/>
            </a:rPr>
            <a:t>26</a:t>
          </a:r>
          <a:r>
            <a:rPr kumimoji="1" lang="ja-JP" altLang="ja-JP" sz="1200">
              <a:solidFill>
                <a:schemeClr val="tx1"/>
              </a:solidFill>
              <a:effectLst/>
              <a:latin typeface="ＭＳ ゴシック" panose="020B0609070205080204" pitchFamily="49" charset="-128"/>
              <a:ea typeface="ＭＳ ゴシック" panose="020B0609070205080204" pitchFamily="49" charset="-128"/>
              <a:cs typeface="+mn-cs"/>
            </a:rPr>
            <a:t>百万円減となり、実質収支額総額では</a:t>
          </a:r>
          <a:r>
            <a:rPr kumimoji="1" lang="en-US" altLang="ja-JP" sz="1200">
              <a:solidFill>
                <a:schemeClr val="tx1"/>
              </a:solidFill>
              <a:effectLst/>
              <a:latin typeface="ＭＳ ゴシック" panose="020B0609070205080204" pitchFamily="49" charset="-128"/>
              <a:ea typeface="ＭＳ ゴシック" panose="020B0609070205080204" pitchFamily="49" charset="-128"/>
              <a:cs typeface="+mn-cs"/>
            </a:rPr>
            <a:t>20</a:t>
          </a:r>
          <a:r>
            <a:rPr kumimoji="1" lang="ja-JP" altLang="ja-JP" sz="1200">
              <a:solidFill>
                <a:schemeClr val="tx1"/>
              </a:solidFill>
              <a:effectLst/>
              <a:latin typeface="ＭＳ ゴシック" panose="020B0609070205080204" pitchFamily="49" charset="-128"/>
              <a:ea typeface="ＭＳ ゴシック" panose="020B0609070205080204" pitchFamily="49" charset="-128"/>
              <a:cs typeface="+mn-cs"/>
            </a:rPr>
            <a:t>百万円の減となった。今後もさらに進む高齢化に対する備えと、急激な療養費等の高騰にも耐え得る適正な保険税額の設定及び準備基金残高の確保が必要である。</a:t>
          </a:r>
          <a:endParaRPr lang="ja-JP" altLang="ja-JP" sz="1200">
            <a:solidFill>
              <a:schemeClr val="tx1"/>
            </a:solidFill>
            <a:effectLst/>
            <a:latin typeface="ＭＳ ゴシック" panose="020B0609070205080204" pitchFamily="49" charset="-128"/>
            <a:ea typeface="ＭＳ ゴシック" panose="020B0609070205080204" pitchFamily="49" charset="-128"/>
          </a:endParaRPr>
        </a:p>
        <a:p>
          <a:r>
            <a:rPr kumimoji="1" lang="ja-JP" altLang="ja-JP" sz="1200">
              <a:solidFill>
                <a:schemeClr val="tx1"/>
              </a:solidFill>
              <a:effectLst/>
              <a:latin typeface="ＭＳ ゴシック" panose="020B0609070205080204" pitchFamily="49" charset="-128"/>
              <a:ea typeface="ＭＳ ゴシック" panose="020B0609070205080204" pitchFamily="49" charset="-128"/>
              <a:cs typeface="+mn-cs"/>
            </a:rPr>
            <a:t>介護保険特別会計については、実質収支額が前年度比</a:t>
          </a:r>
          <a:r>
            <a:rPr kumimoji="1" lang="en-US" altLang="ja-JP" sz="1200">
              <a:solidFill>
                <a:schemeClr val="tx1"/>
              </a:solidFill>
              <a:effectLst/>
              <a:latin typeface="ＭＳ ゴシック" panose="020B0609070205080204" pitchFamily="49" charset="-128"/>
              <a:ea typeface="ＭＳ ゴシック" panose="020B0609070205080204" pitchFamily="49" charset="-128"/>
              <a:cs typeface="+mn-cs"/>
            </a:rPr>
            <a:t>28</a:t>
          </a:r>
          <a:r>
            <a:rPr kumimoji="1" lang="ja-JP" altLang="ja-JP" sz="1200">
              <a:solidFill>
                <a:schemeClr val="tx1"/>
              </a:solidFill>
              <a:effectLst/>
              <a:latin typeface="ＭＳ ゴシック" panose="020B0609070205080204" pitchFamily="49" charset="-128"/>
              <a:ea typeface="ＭＳ ゴシック" panose="020B0609070205080204" pitchFamily="49" charset="-128"/>
              <a:cs typeface="+mn-cs"/>
            </a:rPr>
            <a:t>百万円（</a:t>
          </a:r>
          <a:r>
            <a:rPr kumimoji="1" lang="en-US" altLang="ja-JP" sz="1200">
              <a:solidFill>
                <a:schemeClr val="tx1"/>
              </a:solidFill>
              <a:effectLst/>
              <a:latin typeface="ＭＳ ゴシック" panose="020B0609070205080204" pitchFamily="49" charset="-128"/>
              <a:ea typeface="ＭＳ ゴシック" panose="020B0609070205080204" pitchFamily="49" charset="-128"/>
              <a:cs typeface="+mn-cs"/>
            </a:rPr>
            <a:t>23.9</a:t>
          </a:r>
          <a:r>
            <a:rPr kumimoji="1" lang="ja-JP" altLang="ja-JP" sz="1200">
              <a:solidFill>
                <a:schemeClr val="tx1"/>
              </a:solidFill>
              <a:effectLst/>
              <a:latin typeface="ＭＳ ゴシック" panose="020B0609070205080204" pitchFamily="49" charset="-128"/>
              <a:ea typeface="ＭＳ ゴシック" panose="020B0609070205080204" pitchFamily="49" charset="-128"/>
              <a:cs typeface="+mn-cs"/>
            </a:rPr>
            <a:t>％）増となり、標準財政規模比も前年度から</a:t>
          </a:r>
          <a:r>
            <a:rPr kumimoji="1" lang="en-US" altLang="ja-JP" sz="1200">
              <a:solidFill>
                <a:schemeClr val="tx1"/>
              </a:solidFill>
              <a:effectLst/>
              <a:latin typeface="ＭＳ ゴシック" panose="020B0609070205080204" pitchFamily="49" charset="-128"/>
              <a:ea typeface="ＭＳ ゴシック" panose="020B0609070205080204" pitchFamily="49" charset="-128"/>
              <a:cs typeface="+mn-cs"/>
            </a:rPr>
            <a:t>0.46</a:t>
          </a:r>
          <a:r>
            <a:rPr kumimoji="1" lang="ja-JP" altLang="ja-JP" sz="1200">
              <a:solidFill>
                <a:schemeClr val="tx1"/>
              </a:solidFill>
              <a:effectLst/>
              <a:latin typeface="ＭＳ ゴシック" panose="020B0609070205080204" pitchFamily="49" charset="-128"/>
              <a:ea typeface="ＭＳ ゴシック" panose="020B0609070205080204" pitchFamily="49" charset="-128"/>
              <a:cs typeface="+mn-cs"/>
            </a:rPr>
            <a:t>％の増となった。今後も高齢化が進み、多様な生活支援サービスの提供に伴い地域支援事業が増え、要介護認定者も増加すると推計されるため、引き続き給付費の適正化に努める必要がある。</a:t>
          </a:r>
          <a:endParaRPr lang="ja-JP" altLang="ja-JP" sz="1200">
            <a:solidFill>
              <a:schemeClr val="tx1"/>
            </a:solidFill>
            <a:effectLst/>
            <a:latin typeface="ＭＳ ゴシック" panose="020B0609070205080204" pitchFamily="49" charset="-128"/>
            <a:ea typeface="ＭＳ ゴシック" panose="020B0609070205080204" pitchFamily="49" charset="-128"/>
          </a:endParaRPr>
        </a:p>
        <a:p>
          <a:r>
            <a:rPr kumimoji="1" lang="ja-JP" altLang="ja-JP" sz="1200">
              <a:solidFill>
                <a:schemeClr val="tx1"/>
              </a:solidFill>
              <a:effectLst/>
              <a:latin typeface="ＭＳ ゴシック" panose="020B0609070205080204" pitchFamily="49" charset="-128"/>
              <a:ea typeface="ＭＳ ゴシック" panose="020B0609070205080204" pitchFamily="49" charset="-128"/>
              <a:cs typeface="+mn-cs"/>
            </a:rPr>
            <a:t>公共下水道事業特別会計については、料金収入が昨年度と比べ</a:t>
          </a:r>
          <a:r>
            <a:rPr kumimoji="1" lang="en-US" altLang="ja-JP" sz="1200">
              <a:solidFill>
                <a:schemeClr val="tx1"/>
              </a:solidFill>
              <a:effectLst/>
              <a:latin typeface="ＭＳ ゴシック" panose="020B0609070205080204" pitchFamily="49" charset="-128"/>
              <a:ea typeface="ＭＳ ゴシック" panose="020B0609070205080204" pitchFamily="49" charset="-128"/>
              <a:cs typeface="+mn-cs"/>
            </a:rPr>
            <a:t>3</a:t>
          </a:r>
          <a:r>
            <a:rPr kumimoji="1" lang="ja-JP" altLang="ja-JP" sz="1200">
              <a:solidFill>
                <a:schemeClr val="tx1"/>
              </a:solidFill>
              <a:effectLst/>
              <a:latin typeface="ＭＳ ゴシック" panose="020B0609070205080204" pitchFamily="49" charset="-128"/>
              <a:ea typeface="ＭＳ ゴシック" panose="020B0609070205080204" pitchFamily="49" charset="-128"/>
              <a:cs typeface="+mn-cs"/>
            </a:rPr>
            <a:t>百万円増となったものの、施設建設に係る費用が今後も続くことから一般会計からの繰入が増えると見込んでいる。公営企業会計の適正化を高めるために、引き続き下水道接続率の向上に努める必要がある。</a:t>
          </a:r>
          <a:endParaRPr lang="ja-JP" altLang="ja-JP" sz="1200">
            <a:solidFill>
              <a:schemeClr val="tx1"/>
            </a:solidFill>
            <a:effectLst/>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宮崎県三股町</a:t>
          </a:r>
        </a:p>
      </xdr:txBody>
    </xdr:sp>
    <xdr:clientData/>
  </xdr:twoCellAnchor>
  <xdr:twoCellAnchor>
    <xdr:from>
      <xdr:col>1</xdr:col>
      <xdr:colOff>0</xdr:colOff>
      <xdr:row>43</xdr:row>
      <xdr:rowOff>0</xdr:rowOff>
    </xdr:from>
    <xdr:to>
      <xdr:col>10</xdr:col>
      <xdr:colOff>0</xdr:colOff>
      <xdr:row>44</xdr:row>
      <xdr:rowOff>0</xdr:rowOff>
    </xdr:to>
    <xdr:sp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tx1"/>
              </a:solidFill>
              <a:effectLst/>
              <a:latin typeface="ＭＳ ゴシック" panose="020B0609070205080204" pitchFamily="49" charset="-128"/>
              <a:ea typeface="ＭＳ ゴシック" panose="020B0609070205080204" pitchFamily="49" charset="-128"/>
              <a:cs typeface="+mn-cs"/>
            </a:rPr>
            <a:t>元利償還金については、平成</a:t>
          </a:r>
          <a:r>
            <a:rPr kumimoji="1" lang="en-US" altLang="ja-JP" sz="1100">
              <a:solidFill>
                <a:schemeClr val="tx1"/>
              </a:solidFill>
              <a:effectLst/>
              <a:latin typeface="ＭＳ ゴシック" panose="020B0609070205080204" pitchFamily="49" charset="-128"/>
              <a:ea typeface="ＭＳ ゴシック" panose="020B0609070205080204" pitchFamily="49" charset="-128"/>
              <a:cs typeface="+mn-cs"/>
            </a:rPr>
            <a:t>18</a:t>
          </a:r>
          <a:r>
            <a:rPr kumimoji="1" lang="ja-JP" altLang="ja-JP" sz="1100">
              <a:solidFill>
                <a:schemeClr val="tx1"/>
              </a:solidFill>
              <a:effectLst/>
              <a:latin typeface="ＭＳ ゴシック" panose="020B0609070205080204" pitchFamily="49" charset="-128"/>
              <a:ea typeface="ＭＳ ゴシック" panose="020B0609070205080204" pitchFamily="49" charset="-128"/>
              <a:cs typeface="+mn-cs"/>
            </a:rPr>
            <a:t>年度借入の総合文化施設周辺整備事業（</a:t>
          </a:r>
          <a:r>
            <a:rPr kumimoji="1" lang="en-US" altLang="ja-JP" sz="1100">
              <a:solidFill>
                <a:schemeClr val="tx1"/>
              </a:solidFill>
              <a:effectLst/>
              <a:latin typeface="ＭＳ ゴシック" panose="020B0609070205080204" pitchFamily="49" charset="-128"/>
              <a:ea typeface="ＭＳ ゴシック" panose="020B0609070205080204" pitchFamily="49" charset="-128"/>
              <a:cs typeface="+mn-cs"/>
            </a:rPr>
            <a:t>8.3</a:t>
          </a:r>
          <a:r>
            <a:rPr kumimoji="1" lang="ja-JP" altLang="ja-JP" sz="1100">
              <a:solidFill>
                <a:schemeClr val="tx1"/>
              </a:solidFill>
              <a:effectLst/>
              <a:latin typeface="ＭＳ ゴシック" panose="020B0609070205080204" pitchFamily="49" charset="-128"/>
              <a:ea typeface="ＭＳ ゴシック" panose="020B0609070205080204" pitchFamily="49" charset="-128"/>
              <a:cs typeface="+mn-cs"/>
            </a:rPr>
            <a:t>百万円）、平成</a:t>
          </a:r>
          <a:r>
            <a:rPr kumimoji="1" lang="en-US" altLang="ja-JP" sz="1100">
              <a:solidFill>
                <a:schemeClr val="tx1"/>
              </a:solidFill>
              <a:effectLst/>
              <a:latin typeface="ＭＳ ゴシック" panose="020B0609070205080204" pitchFamily="49" charset="-128"/>
              <a:ea typeface="ＭＳ ゴシック" panose="020B0609070205080204" pitchFamily="49" charset="-128"/>
              <a:cs typeface="+mn-cs"/>
            </a:rPr>
            <a:t>13</a:t>
          </a:r>
          <a:r>
            <a:rPr kumimoji="1" lang="ja-JP" altLang="ja-JP" sz="1100">
              <a:solidFill>
                <a:schemeClr val="tx1"/>
              </a:solidFill>
              <a:effectLst/>
              <a:latin typeface="ＭＳ ゴシック" panose="020B0609070205080204" pitchFamily="49" charset="-128"/>
              <a:ea typeface="ＭＳ ゴシック" panose="020B0609070205080204" pitchFamily="49" charset="-128"/>
              <a:cs typeface="+mn-cs"/>
            </a:rPr>
            <a:t>年度借入の臨時財政対策債（</a:t>
          </a:r>
          <a:r>
            <a:rPr kumimoji="1" lang="en-US" altLang="ja-JP" sz="1100">
              <a:solidFill>
                <a:schemeClr val="tx1"/>
              </a:solidFill>
              <a:effectLst/>
              <a:latin typeface="ＭＳ ゴシック" panose="020B0609070205080204" pitchFamily="49" charset="-128"/>
              <a:ea typeface="ＭＳ ゴシック" panose="020B0609070205080204" pitchFamily="49" charset="-128"/>
              <a:cs typeface="+mn-cs"/>
            </a:rPr>
            <a:t>8.2</a:t>
          </a:r>
          <a:r>
            <a:rPr kumimoji="1" lang="ja-JP" altLang="ja-JP" sz="1100">
              <a:solidFill>
                <a:schemeClr val="tx1"/>
              </a:solidFill>
              <a:effectLst/>
              <a:latin typeface="ＭＳ ゴシック" panose="020B0609070205080204" pitchFamily="49" charset="-128"/>
              <a:ea typeface="ＭＳ ゴシック" panose="020B0609070205080204" pitchFamily="49" charset="-128"/>
              <a:cs typeface="+mn-cs"/>
            </a:rPr>
            <a:t>百万円）などの償還が完了し、</a:t>
          </a:r>
          <a:r>
            <a:rPr kumimoji="1" lang="en-US" altLang="ja-JP" sz="1100">
              <a:solidFill>
                <a:schemeClr val="tx1"/>
              </a:solidFill>
              <a:effectLst/>
              <a:latin typeface="ＭＳ ゴシック" panose="020B0609070205080204" pitchFamily="49" charset="-128"/>
              <a:ea typeface="ＭＳ ゴシック" panose="020B0609070205080204" pitchFamily="49" charset="-128"/>
              <a:cs typeface="+mn-cs"/>
            </a:rPr>
            <a:t>30</a:t>
          </a:r>
          <a:r>
            <a:rPr kumimoji="1" lang="ja-JP" altLang="ja-JP" sz="1100">
              <a:solidFill>
                <a:schemeClr val="tx1"/>
              </a:solidFill>
              <a:effectLst/>
              <a:latin typeface="ＭＳ ゴシック" panose="020B0609070205080204" pitchFamily="49" charset="-128"/>
              <a:ea typeface="ＭＳ ゴシック" panose="020B0609070205080204" pitchFamily="49" charset="-128"/>
              <a:cs typeface="+mn-cs"/>
            </a:rPr>
            <a:t>百万円減となったが、平成</a:t>
          </a:r>
          <a:r>
            <a:rPr kumimoji="1" lang="en-US" altLang="ja-JP" sz="1100">
              <a:solidFill>
                <a:schemeClr val="tx1"/>
              </a:solidFill>
              <a:effectLst/>
              <a:latin typeface="ＭＳ ゴシック" panose="020B0609070205080204" pitchFamily="49" charset="-128"/>
              <a:ea typeface="ＭＳ ゴシック" panose="020B0609070205080204" pitchFamily="49" charset="-128"/>
              <a:cs typeface="+mn-cs"/>
            </a:rPr>
            <a:t>30</a:t>
          </a:r>
          <a:r>
            <a:rPr kumimoji="1" lang="ja-JP" altLang="ja-JP" sz="1100">
              <a:solidFill>
                <a:schemeClr val="tx1"/>
              </a:solidFill>
              <a:effectLst/>
              <a:latin typeface="ＭＳ ゴシック" panose="020B0609070205080204" pitchFamily="49" charset="-128"/>
              <a:ea typeface="ＭＳ ゴシック" panose="020B0609070205080204" pitchFamily="49" charset="-128"/>
              <a:cs typeface="+mn-cs"/>
            </a:rPr>
            <a:t>年度借入の臨時財政対策債（</a:t>
          </a:r>
          <a:r>
            <a:rPr kumimoji="1" lang="en-US" altLang="ja-JP" sz="1100">
              <a:solidFill>
                <a:schemeClr val="tx1"/>
              </a:solidFill>
              <a:effectLst/>
              <a:latin typeface="ＭＳ ゴシック" panose="020B0609070205080204" pitchFamily="49" charset="-128"/>
              <a:ea typeface="ＭＳ ゴシック" panose="020B0609070205080204" pitchFamily="49" charset="-128"/>
              <a:cs typeface="+mn-cs"/>
            </a:rPr>
            <a:t>16.9</a:t>
          </a:r>
          <a:r>
            <a:rPr kumimoji="1" lang="ja-JP" altLang="ja-JP" sz="1100">
              <a:solidFill>
                <a:schemeClr val="tx1"/>
              </a:solidFill>
              <a:effectLst/>
              <a:latin typeface="ＭＳ ゴシック" panose="020B0609070205080204" pitchFamily="49" charset="-128"/>
              <a:ea typeface="ＭＳ ゴシック" panose="020B0609070205080204" pitchFamily="49" charset="-128"/>
              <a:cs typeface="+mn-cs"/>
            </a:rPr>
            <a:t>百万円）、町営住宅東原団地整備事業（</a:t>
          </a:r>
          <a:r>
            <a:rPr kumimoji="1" lang="en-US" altLang="ja-JP" sz="1100">
              <a:solidFill>
                <a:schemeClr val="tx1"/>
              </a:solidFill>
              <a:effectLst/>
              <a:latin typeface="ＭＳ ゴシック" panose="020B0609070205080204" pitchFamily="49" charset="-128"/>
              <a:ea typeface="ＭＳ ゴシック" panose="020B0609070205080204" pitchFamily="49" charset="-128"/>
              <a:cs typeface="+mn-cs"/>
            </a:rPr>
            <a:t>15</a:t>
          </a:r>
          <a:r>
            <a:rPr kumimoji="1" lang="ja-JP" altLang="ja-JP" sz="1100">
              <a:solidFill>
                <a:schemeClr val="tx1"/>
              </a:solidFill>
              <a:effectLst/>
              <a:latin typeface="ＭＳ ゴシック" panose="020B0609070205080204" pitchFamily="49" charset="-128"/>
              <a:ea typeface="ＭＳ ゴシック" panose="020B0609070205080204" pitchFamily="49" charset="-128"/>
              <a:cs typeface="+mn-cs"/>
            </a:rPr>
            <a:t>百万円）などの元金償還が始まり、元利償還金全体で前年度比</a:t>
          </a:r>
          <a:r>
            <a:rPr kumimoji="1" lang="en-US" altLang="ja-JP" sz="1100">
              <a:solidFill>
                <a:schemeClr val="tx1"/>
              </a:solidFill>
              <a:effectLst/>
              <a:latin typeface="ＭＳ ゴシック" panose="020B0609070205080204" pitchFamily="49" charset="-128"/>
              <a:ea typeface="ＭＳ ゴシック" panose="020B0609070205080204" pitchFamily="49" charset="-128"/>
              <a:cs typeface="+mn-cs"/>
            </a:rPr>
            <a:t>26</a:t>
          </a:r>
          <a:r>
            <a:rPr kumimoji="1" lang="ja-JP" altLang="ja-JP" sz="1100">
              <a:solidFill>
                <a:schemeClr val="tx1"/>
              </a:solidFill>
              <a:effectLst/>
              <a:latin typeface="ＭＳ ゴシック" panose="020B0609070205080204" pitchFamily="49" charset="-128"/>
              <a:ea typeface="ＭＳ ゴシック" panose="020B0609070205080204" pitchFamily="49" charset="-128"/>
              <a:cs typeface="+mn-cs"/>
            </a:rPr>
            <a:t>百万円（</a:t>
          </a:r>
          <a:r>
            <a:rPr kumimoji="1" lang="en-US" altLang="ja-JP" sz="1100">
              <a:solidFill>
                <a:schemeClr val="tx1"/>
              </a:solidFill>
              <a:effectLst/>
              <a:latin typeface="ＭＳ ゴシック" panose="020B0609070205080204" pitchFamily="49" charset="-128"/>
              <a:ea typeface="ＭＳ ゴシック" panose="020B0609070205080204" pitchFamily="49" charset="-128"/>
              <a:cs typeface="+mn-cs"/>
            </a:rPr>
            <a:t>3.4</a:t>
          </a:r>
          <a:r>
            <a:rPr kumimoji="1" lang="ja-JP" altLang="ja-JP" sz="1100">
              <a:solidFill>
                <a:schemeClr val="tx1"/>
              </a:solidFill>
              <a:effectLst/>
              <a:latin typeface="ＭＳ ゴシック" panose="020B0609070205080204" pitchFamily="49" charset="-128"/>
              <a:ea typeface="ＭＳ ゴシック" panose="020B0609070205080204" pitchFamily="49" charset="-128"/>
              <a:cs typeface="+mn-cs"/>
            </a:rPr>
            <a:t>％）増となった。今後は、臨時財政対策債の償還額が減少するものの、投資的事業の借入が増えるため、横ばいで推移するものと見込んでいる。</a:t>
          </a:r>
          <a:endParaRPr lang="ja-JP" altLang="ja-JP" sz="1100">
            <a:solidFill>
              <a:schemeClr val="tx1"/>
            </a:solidFill>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a:solidFill>
                <a:schemeClr val="tx1"/>
              </a:solidFill>
              <a:effectLst/>
              <a:latin typeface="ＭＳ ゴシック" panose="020B0609070205080204" pitchFamily="49" charset="-128"/>
              <a:ea typeface="ＭＳ ゴシック" panose="020B0609070205080204" pitchFamily="49" charset="-128"/>
              <a:cs typeface="+mn-cs"/>
            </a:rPr>
            <a:t>公営企業債の元利償還金に対する繰入金のうち、農業集落排水事業特別会計の公債費については、新たな借入れは発生しておらず、毎年元利償還をしているため起債残額は減少しており、地方債の償還に充てる繰入金も減少している。一方、公共下水道事業特別会計については、中央浄化センター増築事業に伴う償還額が増額したことにより繰入金が増額となった。結果として、全体で</a:t>
          </a:r>
          <a:r>
            <a:rPr kumimoji="1" lang="en-US" altLang="ja-JP" sz="1100">
              <a:solidFill>
                <a:schemeClr val="tx1"/>
              </a:solidFill>
              <a:effectLst/>
              <a:latin typeface="ＭＳ ゴシック" panose="020B0609070205080204" pitchFamily="49" charset="-128"/>
              <a:ea typeface="ＭＳ ゴシック" panose="020B0609070205080204" pitchFamily="49" charset="-128"/>
              <a:cs typeface="+mn-cs"/>
            </a:rPr>
            <a:t>31</a:t>
          </a:r>
          <a:r>
            <a:rPr kumimoji="1" lang="ja-JP" altLang="ja-JP" sz="1100">
              <a:solidFill>
                <a:schemeClr val="tx1"/>
              </a:solidFill>
              <a:effectLst/>
              <a:latin typeface="ＭＳ ゴシック" panose="020B0609070205080204" pitchFamily="49" charset="-128"/>
              <a:ea typeface="ＭＳ ゴシック" panose="020B0609070205080204" pitchFamily="49" charset="-128"/>
              <a:cs typeface="+mn-cs"/>
            </a:rPr>
            <a:t>百万円（</a:t>
          </a:r>
          <a:r>
            <a:rPr kumimoji="1" lang="en-US" altLang="ja-JP" sz="1100">
              <a:solidFill>
                <a:schemeClr val="tx1"/>
              </a:solidFill>
              <a:effectLst/>
              <a:latin typeface="ＭＳ ゴシック" panose="020B0609070205080204" pitchFamily="49" charset="-128"/>
              <a:ea typeface="ＭＳ ゴシック" panose="020B0609070205080204" pitchFamily="49" charset="-128"/>
              <a:cs typeface="+mn-cs"/>
            </a:rPr>
            <a:t>21.7</a:t>
          </a:r>
          <a:r>
            <a:rPr kumimoji="1" lang="ja-JP" altLang="ja-JP" sz="1100">
              <a:solidFill>
                <a:schemeClr val="tx1"/>
              </a:solidFill>
              <a:effectLst/>
              <a:latin typeface="ＭＳ ゴシック" panose="020B0609070205080204" pitchFamily="49" charset="-128"/>
              <a:ea typeface="ＭＳ ゴシック" panose="020B0609070205080204" pitchFamily="49" charset="-128"/>
              <a:cs typeface="+mn-cs"/>
            </a:rPr>
            <a:t>％）増となっている。</a:t>
          </a:r>
          <a:endParaRPr lang="ja-JP" altLang="ja-JP" sz="1100">
            <a:solidFill>
              <a:schemeClr val="tx1"/>
            </a:solidFill>
            <a:effectLst/>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0</xdr:colOff>
      <xdr:row>56</xdr:row>
      <xdr:rowOff>0</xdr:rowOff>
    </xdr:from>
    <xdr:to>
      <xdr:col>10</xdr:col>
      <xdr:colOff>0</xdr:colOff>
      <xdr:row>57</xdr:row>
      <xdr:rowOff>0</xdr:rowOff>
    </xdr:to>
    <xdr:sp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満期一括償還については実施していない。</a:t>
          </a:r>
          <a:endParaRPr lang="ja-JP" altLang="ja-JP" sz="10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宮崎県三股町</a:t>
          </a:r>
        </a:p>
      </xdr:txBody>
    </xdr:sp>
    <xdr:clientData/>
  </xdr:twoCellAnchor>
  <xdr:twoCellAnchor>
    <xdr:from>
      <xdr:col>1</xdr:col>
      <xdr:colOff>0</xdr:colOff>
      <xdr:row>39</xdr:row>
      <xdr:rowOff>0</xdr:rowOff>
    </xdr:from>
    <xdr:to>
      <xdr:col>8</xdr:col>
      <xdr:colOff>0</xdr:colOff>
      <xdr:row>40</xdr:row>
      <xdr:rowOff>0</xdr:rowOff>
    </xdr:to>
    <xdr:sp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一般会計等に係る地方債の現在高は、昨年度比で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472</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百万円の減</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(6.4</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となった。昨年度に償還が終了した額より本年度の償還開始となった額が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26</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百万円増となったことによるものである。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退職手当負担見込額は、本年度退職者の人数及び勤続年数の差異により昨年度から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53</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百万円減（</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4.4</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％減）となった。</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充当可能基金については、財政調整基金において、</a:t>
          </a:r>
          <a:r>
            <a:rPr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子ども医療費や施設型給付費等社会保障関連経費の増に要する財源として</a:t>
          </a:r>
          <a:r>
            <a:rPr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170</a:t>
          </a:r>
          <a:r>
            <a:rPr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百万円を取崩したものの、積立については昨年度実質収支額に伴い</a:t>
          </a:r>
          <a:r>
            <a:rPr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243</a:t>
          </a:r>
          <a:r>
            <a:rPr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百万円を積立てた。</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前年度と比較して充当可能基金額全体で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0.7</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％増）となった。</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今後とも長期的な視点から将来の財政負担の適正化を図り、引き続き健全な財政運営を行っていく。</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宮崎県三股町</a:t>
          </a:r>
        </a:p>
      </xdr:txBody>
    </xdr:sp>
    <xdr:clientData/>
  </xdr:twoCellAnchor>
  <xdr:twoCellAnchor>
    <xdr:from>
      <xdr:col>0</xdr:col>
      <xdr:colOff>533400</xdr:colOff>
      <xdr:row>4</xdr:row>
      <xdr:rowOff>118629</xdr:rowOff>
    </xdr:from>
    <xdr:to>
      <xdr:col>2</xdr:col>
      <xdr:colOff>1009650</xdr:colOff>
      <xdr:row>6</xdr:row>
      <xdr:rowOff>185304</xdr:rowOff>
    </xdr:to>
    <xdr:sp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（増減理由）</a:t>
          </a:r>
          <a:endParaRPr lang="ja-JP" altLang="ja-JP" sz="14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基金全体では昨年度に比べ概ね同額となった。</a:t>
          </a:r>
          <a:endParaRPr lang="ja-JP" altLang="ja-JP" sz="14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今後の健全な財政運営</a:t>
          </a:r>
          <a:r>
            <a:rPr kumimoji="1" lang="ja-JP"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を見据えて財政調整基金を</a:t>
          </a:r>
          <a:r>
            <a:rPr kumimoji="1" lang="en-US"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74</a:t>
          </a:r>
          <a:r>
            <a:rPr kumimoji="1" lang="ja-JP"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百万円、ふるさと納税の増加</a:t>
          </a:r>
          <a:r>
            <a:rPr kumimoji="1" lang="ja-JP" altLang="en-US" sz="1400">
              <a:solidFill>
                <a:sysClr val="windowText" lastClr="000000"/>
              </a:solidFill>
              <a:effectLst/>
              <a:latin typeface="ＭＳ ゴシック" panose="020B0609070205080204" pitchFamily="49" charset="-128"/>
              <a:ea typeface="ＭＳ ゴシック" panose="020B0609070205080204" pitchFamily="49" charset="-128"/>
              <a:cs typeface="+mn-cs"/>
            </a:rPr>
            <a:t>に</a:t>
          </a:r>
          <a:r>
            <a:rPr kumimoji="1" lang="ja-JP"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よりふるさと未来金を</a:t>
          </a:r>
          <a:r>
            <a:rPr kumimoji="1" lang="en-US"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40</a:t>
          </a:r>
          <a:r>
            <a:rPr kumimoji="1" lang="ja-JP"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百万円積増した一方で、第</a:t>
          </a:r>
          <a:r>
            <a:rPr kumimoji="1" lang="en-US"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5</a:t>
          </a:r>
          <a:r>
            <a:rPr kumimoji="1" lang="ja-JP"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地区防災拠点施設整備やその他公共施設の維持補修のための財源として、公共施設等整備基金を</a:t>
          </a:r>
          <a:r>
            <a:rPr kumimoji="1" lang="en-US"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126</a:t>
          </a:r>
          <a:r>
            <a:rPr kumimoji="1" lang="ja-JP"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百万円取崩したことなどにより全体としては</a:t>
          </a:r>
          <a:r>
            <a:rPr kumimoji="1" lang="en-US"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2</a:t>
          </a:r>
          <a:r>
            <a:rPr kumimoji="1" lang="ja-JP"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百万円の減となった。</a:t>
          </a:r>
          <a:endParaRPr kumimoji="1" lang="en-US" altLang="ja-JP" sz="1400">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endParaRPr lang="ja-JP" altLang="ja-JP" sz="14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endParaRPr lang="ja-JP" altLang="ja-JP" sz="1400">
            <a:solidFill>
              <a:sysClr val="windowText" lastClr="000000"/>
            </a:solidFill>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　毎年度の各種事業への取崩しにより、各基金ともに残高の減少を見込んでいる。現在の社会保障関連経費及び公共施設の老朽化への対応を考慮すると、財政調整基金、公共施設等整備基金の残高が底をつく恐れもあり、今後、本町独自施策についても、長期的視点に立った事業効果の適宜評価を行うとともに、各種公共施設等について、公共施設等総合管理計画に基づく実行計画の早期策定など、将来コスト削減に向けた取組を行い、基金の有効活用と適正管理に努めていく。</a:t>
          </a:r>
          <a:endParaRPr lang="ja-JP" altLang="ja-JP" sz="1400">
            <a:solidFill>
              <a:sysClr val="windowText" lastClr="000000"/>
            </a:solidFill>
            <a:effectLst/>
            <a:latin typeface="ＭＳ ゴシック" panose="020B0609070205080204" pitchFamily="49" charset="-128"/>
            <a:ea typeface="ＭＳ ゴシック" panose="020B0609070205080204" pitchFamily="49" charset="-128"/>
          </a:endParaRPr>
        </a:p>
      </xdr:txBody>
    </xdr:sp>
    <xdr:clientData/>
  </xdr:twoCellAnchor>
  <xdr:twoCellAnchor>
    <xdr:from>
      <xdr:col>8</xdr:col>
      <xdr:colOff>422810</xdr:colOff>
      <xdr:row>4</xdr:row>
      <xdr:rowOff>73341</xdr:rowOff>
    </xdr:from>
    <xdr:to>
      <xdr:col>8</xdr:col>
      <xdr:colOff>1679865</xdr:colOff>
      <xdr:row>6</xdr:row>
      <xdr:rowOff>7579</xdr:rowOff>
    </xdr:to>
    <xdr:sp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公共施設等整備基金・・・公用または公共の用に資する施設の整備及び充実を図る。</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交流拠点施設整備基金・・・五本松団地跡地に交流拠点施設を建設する経費に充てる。</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衛生センター</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施設整備基金・・・老朽化した衛生センター施設の整備を図る。</a:t>
          </a:r>
          <a:endParaRPr lang="ja-JP" altLang="ja-JP" sz="12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　すこやか福祉基金・・・社会福祉法人、個人等の民間事業者が実施する高齢者保健福祉事業を支援する経費に充てる。</a:t>
          </a:r>
          <a:endParaRPr lang="ja-JP" altLang="ja-JP" sz="12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　ふるさと</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未来</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基金・・・</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ふるさと納税の寄付目的に沿った</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事業に充てる。</a:t>
          </a:r>
          <a:endPar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lang="ja-JP" altLang="ja-JP" sz="12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endParaRPr lang="ja-JP" altLang="ja-JP" sz="12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　公共施設等整備基金は昨年度に比べ</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113</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百万円</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減</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となった。これは、第</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5</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地区防災拠点施設整備やその他公共施設の維持補修のための財源として、公共施設等整備基金を</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取崩した</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ことなどによる。</a:t>
          </a:r>
          <a:endParaRPr lang="ja-JP" altLang="ja-JP" sz="12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　ふるさと未来基金はふるさと納税額の増により</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40</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百万円の増となっている。</a:t>
          </a:r>
          <a:endParaRPr lang="ja-JP" altLang="ja-JP" sz="1200">
            <a:solidFill>
              <a:sysClr val="windowText" lastClr="000000"/>
            </a:solidFill>
            <a:effectLst/>
            <a:latin typeface="ＭＳ ゴシック" panose="020B0609070205080204" pitchFamily="49" charset="-128"/>
            <a:ea typeface="ＭＳ ゴシック" panose="020B0609070205080204" pitchFamily="49" charset="-128"/>
          </a:endParaRPr>
        </a:p>
        <a:p>
          <a:endPar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endParaRPr lang="ja-JP" altLang="ja-JP" sz="12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　公共施設等整備基金については、施設の老朽化による町営住宅住戸改修事業や各小中学校改修などが近い将来集中して発生する恐れがあるため、平成</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28</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年度に整備した公共施設等総合管理計画に基づき、長期的視点から施設の集約化や長寿命化を図り、予算の平準化を予測しながら基金の活用を行っていく。交流拠点施設整備基金については、令和</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6</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年度以降に事業予定であるため、現在積立てている基金を充当し、事業完了後は廃止する予定である。衛生センター基金については、令和</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5</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年度以降に改築計画があるため、事業完了後は廃止する予定である。すこやか福祉基金については、高齢者保健福祉事業への充当を今後も行っていくが、現状の充当事業を鑑みると基金の積増しは当分の間行わない予定である。ふるさと振興基金は、都城市との連携事業の財源に充てることとなっているため、都城圏域定住自立圏の医療体制構築の一環として整備する都城市郡医師会病院の心臓・脳血管センター整備に係る負担金として令和</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5</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年度以降に取崩しを予定している。</a:t>
          </a:r>
          <a:endParaRPr lang="ja-JP" altLang="ja-JP" sz="1200">
            <a:solidFill>
              <a:sysClr val="windowText" lastClr="000000"/>
            </a:solidFill>
            <a:effectLst/>
            <a:latin typeface="ＭＳ ゴシック" panose="020B0609070205080204" pitchFamily="49" charset="-128"/>
            <a:ea typeface="ＭＳ ゴシック" panose="020B0609070205080204" pitchFamily="49" charset="-128"/>
          </a:endParaRPr>
        </a:p>
      </xdr:txBody>
    </xdr:sp>
    <xdr:clientData/>
  </xdr:twoCellAnchor>
  <xdr:twoCellAnchor>
    <xdr:from>
      <xdr:col>8</xdr:col>
      <xdr:colOff>422809</xdr:colOff>
      <xdr:row>54</xdr:row>
      <xdr:rowOff>255008</xdr:rowOff>
    </xdr:from>
    <xdr:to>
      <xdr:col>9</xdr:col>
      <xdr:colOff>952500</xdr:colOff>
      <xdr:row>54</xdr:row>
      <xdr:rowOff>586208</xdr:rowOff>
    </xdr:to>
    <xdr:sp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（増減理由）</a:t>
          </a:r>
          <a:endParaRPr lang="ja-JP" altLang="ja-JP" sz="14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今後、</a:t>
          </a:r>
          <a:r>
            <a:rPr kumimoji="1" lang="ja-JP"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社会保障関連経費の増が予想されるほか、近年多発している災害への備えなど、今後の健全な財政運営を見据えて</a:t>
          </a:r>
          <a:r>
            <a:rPr kumimoji="1" lang="en-US"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74</a:t>
          </a:r>
          <a:r>
            <a:rPr kumimoji="1" lang="ja-JP"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百万円を積増したことによる。</a:t>
          </a:r>
          <a:endParaRPr kumimoji="1" lang="en-US" altLang="ja-JP" sz="1400">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lang="ja-JP" altLang="ja-JP" sz="14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決算状況を踏まえ、長期的視点から適正な管理運用を行っていく。</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twoCellAnchor>
    <xdr:from>
      <xdr:col>8</xdr:col>
      <xdr:colOff>422809</xdr:colOff>
      <xdr:row>25</xdr:row>
      <xdr:rowOff>133798</xdr:rowOff>
    </xdr:from>
    <xdr:to>
      <xdr:col>9</xdr:col>
      <xdr:colOff>489858</xdr:colOff>
      <xdr:row>27</xdr:row>
      <xdr:rowOff>56784</xdr:rowOff>
    </xdr:to>
    <xdr:sp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（増減理由）</a:t>
          </a:r>
          <a:endParaRPr lang="ja-JP" altLang="ja-JP" sz="14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町債の償還分として</a:t>
          </a:r>
          <a:r>
            <a:rPr kumimoji="1" lang="en-US"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4.7</a:t>
          </a:r>
          <a:r>
            <a:rPr kumimoji="1" lang="ja-JP"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百万円を取崩したことにより減となった。</a:t>
          </a:r>
          <a:endParaRPr kumimoji="1" lang="en-US" altLang="ja-JP" sz="1400">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lang="ja-JP" altLang="ja-JP" sz="14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今後も国の補正予算等に関連して行われた大規模建設事業の償還が見込まれるほか、交流拠点施設や衛生センターの整備事業や脱炭素化推進事業等が控えるなど、地方債発行が見込まれるため、基金積立を計画的に行い、将来負担の抑制に努め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twoCellAnchor>
    <xdr:from>
      <xdr:col>8</xdr:col>
      <xdr:colOff>422809</xdr:colOff>
      <xdr:row>42</xdr:row>
      <xdr:rowOff>168433</xdr:rowOff>
    </xdr:from>
    <xdr:to>
      <xdr:col>8</xdr:col>
      <xdr:colOff>1679209</xdr:colOff>
      <xdr:row>44</xdr:row>
      <xdr:rowOff>91419</xdr:rowOff>
    </xdr:to>
    <xdr:sp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xdr:nvGraphicFramePr>
        <xdr:cNvPr id="2" name="グラフ1">
          <a:extLst>
            <a:ext uri="{FF2B5EF4-FFF2-40B4-BE49-F238E27FC236}">
              <a16:creationId xmlns:a16="http://schemas.microsoft.com/office/drawing/2014/main" id="{AE1A8485-9789-43E8-8F20-72B5CECD6A0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xdr:nvGraphicFramePr>
        <xdr:cNvPr id="3" name="グラフ2">
          <a:extLst>
            <a:ext uri="{FF2B5EF4-FFF2-40B4-BE49-F238E27FC236}">
              <a16:creationId xmlns:a16="http://schemas.microsoft.com/office/drawing/2014/main" id="{7704F0CF-E169-40CC-B9FB-A18C42FEED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textlink="">
      <xdr:nvSpPr>
        <xdr:cNvPr id="4" name="正方形/長方形 3">
          <a:extLst>
            <a:ext uri="{FF2B5EF4-FFF2-40B4-BE49-F238E27FC236}">
              <a16:creationId xmlns:a16="http://schemas.microsoft.com/office/drawing/2014/main" id="{5C3EB525-CD6F-4D75-A35A-F4A682196456}"/>
            </a:ext>
          </a:extLst>
        </xdr:cNvPr>
        <xdr:cNvSpPr/>
      </xdr:nvSpPr>
      <xdr:spPr>
        <a:xfrm>
          <a:off x="11753850" y="9363075"/>
          <a:ext cx="13716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textlink="">
      <xdr:nvSpPr>
        <xdr:cNvPr id="5" name="正方形/長方形 4">
          <a:extLst>
            <a:ext uri="{FF2B5EF4-FFF2-40B4-BE49-F238E27FC236}">
              <a16:creationId xmlns:a16="http://schemas.microsoft.com/office/drawing/2014/main" id="{9998C971-54E7-4712-91B0-E0CE59D2E1CA}"/>
            </a:ext>
          </a:extLst>
        </xdr:cNvPr>
        <xdr:cNvSpPr/>
      </xdr:nvSpPr>
      <xdr:spPr>
        <a:xfrm>
          <a:off x="13125450" y="9363075"/>
          <a:ext cx="13716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textlink="">
      <xdr:nvSpPr>
        <xdr:cNvPr id="6" name="正方形/長方形 5">
          <a:extLst>
            <a:ext uri="{FF2B5EF4-FFF2-40B4-BE49-F238E27FC236}">
              <a16:creationId xmlns:a16="http://schemas.microsoft.com/office/drawing/2014/main" id="{2BC64B47-E4CC-4FFF-A1E7-BC1F94241D33}"/>
            </a:ext>
          </a:extLst>
        </xdr:cNvPr>
        <xdr:cNvSpPr/>
      </xdr:nvSpPr>
      <xdr:spPr>
        <a:xfrm>
          <a:off x="14497050" y="9363075"/>
          <a:ext cx="13716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textlink="">
      <xdr:nvSpPr>
        <xdr:cNvPr id="7" name="正方形/長方形 6">
          <a:extLst>
            <a:ext uri="{FF2B5EF4-FFF2-40B4-BE49-F238E27FC236}">
              <a16:creationId xmlns:a16="http://schemas.microsoft.com/office/drawing/2014/main" id="{DE3E0093-A6DA-4945-A199-CC4D8EA7EFE2}"/>
            </a:ext>
          </a:extLst>
        </xdr:cNvPr>
        <xdr:cNvSpPr/>
      </xdr:nvSpPr>
      <xdr:spPr>
        <a:xfrm>
          <a:off x="15868650" y="9363075"/>
          <a:ext cx="13716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textlink="">
      <xdr:nvSpPr>
        <xdr:cNvPr id="8" name="正方形/長方形 7">
          <a:extLst>
            <a:ext uri="{FF2B5EF4-FFF2-40B4-BE49-F238E27FC236}">
              <a16:creationId xmlns:a16="http://schemas.microsoft.com/office/drawing/2014/main" id="{DC1FCE1A-64AB-4A84-B2D0-88F26C0EDAEB}"/>
            </a:ext>
          </a:extLst>
        </xdr:cNvPr>
        <xdr:cNvSpPr/>
      </xdr:nvSpPr>
      <xdr:spPr>
        <a:xfrm>
          <a:off x="17240250" y="9363075"/>
          <a:ext cx="13716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textlink="">
      <xdr:nvSpPr>
        <xdr:cNvPr id="9" name="正方形/長方形 8">
          <a:extLst>
            <a:ext uri="{FF2B5EF4-FFF2-40B4-BE49-F238E27FC236}">
              <a16:creationId xmlns:a16="http://schemas.microsoft.com/office/drawing/2014/main" id="{702F0078-412B-4BBA-8F75-9E3345E1F76E}"/>
            </a:ext>
          </a:extLst>
        </xdr:cNvPr>
        <xdr:cNvSpPr/>
      </xdr:nvSpPr>
      <xdr:spPr>
        <a:xfrm>
          <a:off x="11753850" y="13173075"/>
          <a:ext cx="13716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textlink="">
      <xdr:nvSpPr>
        <xdr:cNvPr id="10" name="正方形/長方形 9">
          <a:extLst>
            <a:ext uri="{FF2B5EF4-FFF2-40B4-BE49-F238E27FC236}">
              <a16:creationId xmlns:a16="http://schemas.microsoft.com/office/drawing/2014/main" id="{9596BF01-EE49-4882-869A-31F3C1144C63}"/>
            </a:ext>
          </a:extLst>
        </xdr:cNvPr>
        <xdr:cNvSpPr/>
      </xdr:nvSpPr>
      <xdr:spPr>
        <a:xfrm>
          <a:off x="13125450" y="13173075"/>
          <a:ext cx="13716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textlink="">
      <xdr:nvSpPr>
        <xdr:cNvPr id="11" name="正方形/長方形 10">
          <a:extLst>
            <a:ext uri="{FF2B5EF4-FFF2-40B4-BE49-F238E27FC236}">
              <a16:creationId xmlns:a16="http://schemas.microsoft.com/office/drawing/2014/main" id="{28777A75-E012-4099-AB4A-7C2AAD0B2520}"/>
            </a:ext>
          </a:extLst>
        </xdr:cNvPr>
        <xdr:cNvSpPr/>
      </xdr:nvSpPr>
      <xdr:spPr>
        <a:xfrm>
          <a:off x="14497050" y="13173075"/>
          <a:ext cx="13716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textlink="">
      <xdr:nvSpPr>
        <xdr:cNvPr id="12" name="正方形/長方形 11">
          <a:extLst>
            <a:ext uri="{FF2B5EF4-FFF2-40B4-BE49-F238E27FC236}">
              <a16:creationId xmlns:a16="http://schemas.microsoft.com/office/drawing/2014/main" id="{1B399D16-E52E-4357-9707-5EB8591B220D}"/>
            </a:ext>
          </a:extLst>
        </xdr:cNvPr>
        <xdr:cNvSpPr/>
      </xdr:nvSpPr>
      <xdr:spPr>
        <a:xfrm>
          <a:off x="15868650" y="13173075"/>
          <a:ext cx="13716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textlink="">
      <xdr:nvSpPr>
        <xdr:cNvPr id="13" name="正方形/長方形 12">
          <a:extLst>
            <a:ext uri="{FF2B5EF4-FFF2-40B4-BE49-F238E27FC236}">
              <a16:creationId xmlns:a16="http://schemas.microsoft.com/office/drawing/2014/main" id="{CD125ABC-2E12-4C85-B158-B69ECB49517F}"/>
            </a:ext>
          </a:extLst>
        </xdr:cNvPr>
        <xdr:cNvSpPr/>
      </xdr:nvSpPr>
      <xdr:spPr>
        <a:xfrm>
          <a:off x="17240250" y="13173075"/>
          <a:ext cx="13716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textlink="">
      <xdr:nvSpPr>
        <xdr:cNvPr id="14" name="正方形/長方形 13">
          <a:extLst>
            <a:ext uri="{FF2B5EF4-FFF2-40B4-BE49-F238E27FC236}">
              <a16:creationId xmlns:a16="http://schemas.microsoft.com/office/drawing/2014/main" id="{35E86858-96B8-4E6C-B17F-C197F19115CC}"/>
            </a:ext>
          </a:extLst>
        </xdr:cNvPr>
        <xdr:cNvSpPr/>
      </xdr:nvSpPr>
      <xdr:spPr>
        <a:xfrm>
          <a:off x="359410" y="59690"/>
          <a:ext cx="11391265" cy="6388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textlink="">
      <xdr:nvSpPr>
        <xdr:cNvPr id="15" name="正方形/長方形 14">
          <a:extLst>
            <a:ext uri="{FF2B5EF4-FFF2-40B4-BE49-F238E27FC236}">
              <a16:creationId xmlns:a16="http://schemas.microsoft.com/office/drawing/2014/main" id="{3A77FC57-FFF8-4182-8362-3C4832331B00}"/>
            </a:ext>
          </a:extLst>
        </xdr:cNvPr>
        <xdr:cNvSpPr/>
      </xdr:nvSpPr>
      <xdr:spPr>
        <a:xfrm>
          <a:off x="15346680" y="190500"/>
          <a:ext cx="3551555" cy="56261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textlink="">
      <xdr:nvSpPr>
        <xdr:cNvPr id="16" name="正方形/長方形 15">
          <a:extLst>
            <a:ext uri="{FF2B5EF4-FFF2-40B4-BE49-F238E27FC236}">
              <a16:creationId xmlns:a16="http://schemas.microsoft.com/office/drawing/2014/main" id="{556C0E4E-37ED-4339-9F8E-09DC116181B4}"/>
            </a:ext>
          </a:extLst>
        </xdr:cNvPr>
        <xdr:cNvSpPr/>
      </xdr:nvSpPr>
      <xdr:spPr>
        <a:xfrm>
          <a:off x="15351125" y="212090"/>
          <a:ext cx="3524250" cy="50990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textlink="">
      <xdr:nvSpPr>
        <xdr:cNvPr id="17" name="正方形/長方形 16">
          <a:extLst>
            <a:ext uri="{FF2B5EF4-FFF2-40B4-BE49-F238E27FC236}">
              <a16:creationId xmlns:a16="http://schemas.microsoft.com/office/drawing/2014/main" id="{90C1A291-6043-4756-96F9-71E962DD5863}"/>
            </a:ext>
          </a:extLst>
        </xdr:cNvPr>
        <xdr:cNvSpPr/>
      </xdr:nvSpPr>
      <xdr:spPr>
        <a:xfrm>
          <a:off x="15372715" y="245110"/>
          <a:ext cx="3470910" cy="43878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宮崎県三股町</a:t>
          </a:r>
        </a:p>
      </xdr:txBody>
    </xdr:sp>
    <xdr:clientData/>
  </xdr:twoCellAnchor>
  <xdr:twoCellAnchor>
    <xdr:from>
      <xdr:col>73</xdr:col>
      <xdr:colOff>34925</xdr:colOff>
      <xdr:row>0</xdr:row>
      <xdr:rowOff>190500</xdr:rowOff>
    </xdr:from>
    <xdr:to>
      <xdr:col>87</xdr:col>
      <xdr:colOff>28575</xdr:colOff>
      <xdr:row>1</xdr:row>
      <xdr:rowOff>206375</xdr:rowOff>
    </xdr:to>
    <xdr:sp textlink="">
      <xdr:nvSpPr>
        <xdr:cNvPr id="18" name="正方形/長方形 17">
          <a:extLst>
            <a:ext uri="{FF2B5EF4-FFF2-40B4-BE49-F238E27FC236}">
              <a16:creationId xmlns:a16="http://schemas.microsoft.com/office/drawing/2014/main" id="{9D5FA175-A09A-4C2E-A35A-2B57509499CC}"/>
            </a:ext>
          </a:extLst>
        </xdr:cNvPr>
        <xdr:cNvSpPr/>
      </xdr:nvSpPr>
      <xdr:spPr>
        <a:xfrm>
          <a:off x="12817475" y="190500"/>
          <a:ext cx="2392045" cy="56261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textlink="">
      <xdr:nvSpPr>
        <xdr:cNvPr id="19" name="正方形/長方形 18">
          <a:extLst>
            <a:ext uri="{FF2B5EF4-FFF2-40B4-BE49-F238E27FC236}">
              <a16:creationId xmlns:a16="http://schemas.microsoft.com/office/drawing/2014/main" id="{F8BE451D-ABAF-45A7-97C8-01186E85A1E5}"/>
            </a:ext>
          </a:extLst>
        </xdr:cNvPr>
        <xdr:cNvSpPr/>
      </xdr:nvSpPr>
      <xdr:spPr>
        <a:xfrm>
          <a:off x="12839065" y="212090"/>
          <a:ext cx="2355215" cy="50990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textlink="">
      <xdr:nvSpPr>
        <xdr:cNvPr id="20" name="正方形/長方形 19">
          <a:extLst>
            <a:ext uri="{FF2B5EF4-FFF2-40B4-BE49-F238E27FC236}">
              <a16:creationId xmlns:a16="http://schemas.microsoft.com/office/drawing/2014/main" id="{810E4990-118C-4E3D-B737-3D51B76494E4}"/>
            </a:ext>
          </a:extLst>
        </xdr:cNvPr>
        <xdr:cNvSpPr/>
      </xdr:nvSpPr>
      <xdr:spPr>
        <a:xfrm>
          <a:off x="12870180" y="245110"/>
          <a:ext cx="2313305" cy="45339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textlink="">
      <xdr:nvSpPr>
        <xdr:cNvPr id="21" name="正方形/長方形 20">
          <a:extLst>
            <a:ext uri="{FF2B5EF4-FFF2-40B4-BE49-F238E27FC236}">
              <a16:creationId xmlns:a16="http://schemas.microsoft.com/office/drawing/2014/main" id="{C59E062C-2115-4827-B005-98817DA7EEA8}"/>
            </a:ext>
          </a:extLst>
        </xdr:cNvPr>
        <xdr:cNvSpPr/>
      </xdr:nvSpPr>
      <xdr:spPr>
        <a:xfrm>
          <a:off x="440690" y="885190"/>
          <a:ext cx="9081135" cy="177990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textlink="">
      <xdr:nvSpPr>
        <xdr:cNvPr id="22" name="正方形/長方形 21">
          <a:extLst>
            <a:ext uri="{FF2B5EF4-FFF2-40B4-BE49-F238E27FC236}">
              <a16:creationId xmlns:a16="http://schemas.microsoft.com/office/drawing/2014/main" id="{D24373D1-2758-4B79-AB8B-E0DEFFE1A940}"/>
            </a:ext>
          </a:extLst>
        </xdr:cNvPr>
        <xdr:cNvSpPr/>
      </xdr:nvSpPr>
      <xdr:spPr>
        <a:xfrm>
          <a:off x="563880" y="924560"/>
          <a:ext cx="1242695" cy="17106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textlink="">
      <xdr:nvSpPr>
        <xdr:cNvPr id="23" name="正方形/長方形 22">
          <a:extLst>
            <a:ext uri="{FF2B5EF4-FFF2-40B4-BE49-F238E27FC236}">
              <a16:creationId xmlns:a16="http://schemas.microsoft.com/office/drawing/2014/main" id="{5B447E7C-E60B-4CAE-B26B-85D2D69E4616}"/>
            </a:ext>
          </a:extLst>
        </xdr:cNvPr>
        <xdr:cNvSpPr/>
      </xdr:nvSpPr>
      <xdr:spPr>
        <a:xfrm>
          <a:off x="1764030" y="924560"/>
          <a:ext cx="1200150" cy="17106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25,992
25,818
110.02
12,884,152
12,159,849
484,988
6,339,920
6,930,699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textlink="">
      <xdr:nvSpPr>
        <xdr:cNvPr id="24" name="正方形/長方形 23">
          <a:extLst>
            <a:ext uri="{FF2B5EF4-FFF2-40B4-BE49-F238E27FC236}">
              <a16:creationId xmlns:a16="http://schemas.microsoft.com/office/drawing/2014/main" id="{AC96ED4C-7B46-4158-AACA-492AF07396B1}"/>
            </a:ext>
          </a:extLst>
        </xdr:cNvPr>
        <xdr:cNvSpPr/>
      </xdr:nvSpPr>
      <xdr:spPr>
        <a:xfrm>
          <a:off x="2964180" y="924560"/>
          <a:ext cx="1371600" cy="17106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textlink="">
      <xdr:nvSpPr>
        <xdr:cNvPr id="25" name="正方形/長方形 24">
          <a:extLst>
            <a:ext uri="{FF2B5EF4-FFF2-40B4-BE49-F238E27FC236}">
              <a16:creationId xmlns:a16="http://schemas.microsoft.com/office/drawing/2014/main" id="{9CC596E8-10A7-429D-A7D3-AC33E9BF9172}"/>
            </a:ext>
          </a:extLst>
        </xdr:cNvPr>
        <xdr:cNvSpPr/>
      </xdr:nvSpPr>
      <xdr:spPr>
        <a:xfrm>
          <a:off x="4335780" y="939800"/>
          <a:ext cx="181673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textlink="">
      <xdr:nvSpPr>
        <xdr:cNvPr id="26" name="正方形/長方形 25">
          <a:extLst>
            <a:ext uri="{FF2B5EF4-FFF2-40B4-BE49-F238E27FC236}">
              <a16:creationId xmlns:a16="http://schemas.microsoft.com/office/drawing/2014/main" id="{00FB419D-3686-48A3-995A-CE3C052C9EC8}"/>
            </a:ext>
          </a:extLst>
        </xdr:cNvPr>
        <xdr:cNvSpPr/>
      </xdr:nvSpPr>
      <xdr:spPr>
        <a:xfrm>
          <a:off x="6152515" y="939800"/>
          <a:ext cx="114046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textlink="">
      <xdr:nvSpPr>
        <xdr:cNvPr id="27" name="正方形/長方形 26">
          <a:extLst>
            <a:ext uri="{FF2B5EF4-FFF2-40B4-BE49-F238E27FC236}">
              <a16:creationId xmlns:a16="http://schemas.microsoft.com/office/drawing/2014/main" id="{DC17F0E4-AA13-440A-B57C-655ABBCFAF34}"/>
            </a:ext>
          </a:extLst>
        </xdr:cNvPr>
        <xdr:cNvSpPr/>
      </xdr:nvSpPr>
      <xdr:spPr>
        <a:xfrm>
          <a:off x="7352665" y="954405"/>
          <a:ext cx="583565" cy="9417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textlink="">
      <xdr:nvSpPr>
        <xdr:cNvPr id="28" name="正方形/長方形 27">
          <a:extLst>
            <a:ext uri="{FF2B5EF4-FFF2-40B4-BE49-F238E27FC236}">
              <a16:creationId xmlns:a16="http://schemas.microsoft.com/office/drawing/2014/main" id="{741E6BE4-C0CE-4657-8045-F36CA0C51E2C}"/>
            </a:ext>
          </a:extLst>
        </xdr:cNvPr>
        <xdr:cNvSpPr/>
      </xdr:nvSpPr>
      <xdr:spPr>
        <a:xfrm>
          <a:off x="4335780" y="1716405"/>
          <a:ext cx="1816735" cy="636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textlink="">
      <xdr:nvSpPr>
        <xdr:cNvPr id="29" name="正方形/長方形 28">
          <a:extLst>
            <a:ext uri="{FF2B5EF4-FFF2-40B4-BE49-F238E27FC236}">
              <a16:creationId xmlns:a16="http://schemas.microsoft.com/office/drawing/2014/main" id="{21BF9719-0E19-42FA-BC41-E3C41C2A6ED8}"/>
            </a:ext>
          </a:extLst>
        </xdr:cNvPr>
        <xdr:cNvSpPr/>
      </xdr:nvSpPr>
      <xdr:spPr>
        <a:xfrm>
          <a:off x="6221730" y="1716405"/>
          <a:ext cx="3300095" cy="636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textlink="">
      <xdr:nvSpPr>
        <xdr:cNvPr id="30" name="角丸四角形 29">
          <a:extLst>
            <a:ext uri="{FF2B5EF4-FFF2-40B4-BE49-F238E27FC236}">
              <a16:creationId xmlns:a16="http://schemas.microsoft.com/office/drawing/2014/main" id="{53043163-8014-418B-A591-CAD570A9CAA0}"/>
            </a:ext>
          </a:extLst>
        </xdr:cNvPr>
        <xdr:cNvSpPr/>
      </xdr:nvSpPr>
      <xdr:spPr>
        <a:xfrm>
          <a:off x="9979025" y="885190"/>
          <a:ext cx="1371600" cy="127381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textlink="">
      <xdr:nvSpPr>
        <xdr:cNvPr id="31" name="正方形/長方形 30">
          <a:extLst>
            <a:ext uri="{FF2B5EF4-FFF2-40B4-BE49-F238E27FC236}">
              <a16:creationId xmlns:a16="http://schemas.microsoft.com/office/drawing/2014/main" id="{758AF1A9-A091-42DD-8474-FA2E6513248D}"/>
            </a:ext>
          </a:extLst>
        </xdr:cNvPr>
        <xdr:cNvSpPr/>
      </xdr:nvSpPr>
      <xdr:spPr>
        <a:xfrm>
          <a:off x="10208895" y="954405"/>
          <a:ext cx="120015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textlink="">
      <xdr:nvSpPr>
        <xdr:cNvPr id="32" name="正方形/長方形 31">
          <a:extLst>
            <a:ext uri="{FF2B5EF4-FFF2-40B4-BE49-F238E27FC236}">
              <a16:creationId xmlns:a16="http://schemas.microsoft.com/office/drawing/2014/main" id="{6E9F65FD-EB80-4537-86D6-13CC0FEFF337}"/>
            </a:ext>
          </a:extLst>
        </xdr:cNvPr>
        <xdr:cNvSpPr/>
      </xdr:nvSpPr>
      <xdr:spPr>
        <a:xfrm>
          <a:off x="10208895" y="1217295"/>
          <a:ext cx="1200150" cy="5226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textlink="">
      <xdr:nvSpPr>
        <xdr:cNvPr id="33" name="正方形/長方形 32">
          <a:extLst>
            <a:ext uri="{FF2B5EF4-FFF2-40B4-BE49-F238E27FC236}">
              <a16:creationId xmlns:a16="http://schemas.microsoft.com/office/drawing/2014/main" id="{94E4B79E-D3B5-4385-99F9-E60E1899CC4F}"/>
            </a:ext>
          </a:extLst>
        </xdr:cNvPr>
        <xdr:cNvSpPr/>
      </xdr:nvSpPr>
      <xdr:spPr>
        <a:xfrm>
          <a:off x="10208895" y="1560195"/>
          <a:ext cx="1319530" cy="6515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a:extLst>
            <a:ext uri="{FF2B5EF4-FFF2-40B4-BE49-F238E27FC236}">
              <a16:creationId xmlns:a16="http://schemas.microsoft.com/office/drawing/2014/main" id="{87952C7B-40B3-4541-AF2A-B730CE94700D}"/>
            </a:ext>
          </a:extLst>
        </xdr:cNvPr>
        <xdr:cNvCxnSpPr/>
      </xdr:nvCxnSpPr>
      <xdr:spPr>
        <a:xfrm flipH="1">
          <a:off x="10042525" y="103759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textlink="">
      <xdr:nvSpPr>
        <xdr:cNvPr id="35" name="楕円 34">
          <a:extLst>
            <a:ext uri="{FF2B5EF4-FFF2-40B4-BE49-F238E27FC236}">
              <a16:creationId xmlns:a16="http://schemas.microsoft.com/office/drawing/2014/main" id="{B11C4461-DD5E-4A9D-8115-2F76E80C93B6}"/>
            </a:ext>
          </a:extLst>
        </xdr:cNvPr>
        <xdr:cNvSpPr/>
      </xdr:nvSpPr>
      <xdr:spPr>
        <a:xfrm>
          <a:off x="10092690" y="999490"/>
          <a:ext cx="107315"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textlink="">
      <xdr:nvSpPr>
        <xdr:cNvPr id="36" name="フローチャート: 判断 35">
          <a:extLst>
            <a:ext uri="{FF2B5EF4-FFF2-40B4-BE49-F238E27FC236}">
              <a16:creationId xmlns:a16="http://schemas.microsoft.com/office/drawing/2014/main" id="{652A6D46-998F-4984-B46F-6CBCAE6A0630}"/>
            </a:ext>
          </a:extLst>
        </xdr:cNvPr>
        <xdr:cNvSpPr/>
      </xdr:nvSpPr>
      <xdr:spPr>
        <a:xfrm>
          <a:off x="10092690" y="1308100"/>
          <a:ext cx="10731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a:extLst>
            <a:ext uri="{FF2B5EF4-FFF2-40B4-BE49-F238E27FC236}">
              <a16:creationId xmlns:a16="http://schemas.microsoft.com/office/drawing/2014/main" id="{D4DCE77A-78BA-4CEE-A943-4FA2E48D4554}"/>
            </a:ext>
          </a:extLst>
        </xdr:cNvPr>
        <xdr:cNvCxnSpPr/>
      </xdr:nvCxnSpPr>
      <xdr:spPr>
        <a:xfrm>
          <a:off x="10137140" y="1560195"/>
          <a:ext cx="0" cy="1454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a:extLst>
            <a:ext uri="{FF2B5EF4-FFF2-40B4-BE49-F238E27FC236}">
              <a16:creationId xmlns:a16="http://schemas.microsoft.com/office/drawing/2014/main" id="{507617FE-77FE-43D8-A523-8667AA63C3D4}"/>
            </a:ext>
          </a:extLst>
        </xdr:cNvPr>
        <xdr:cNvCxnSpPr/>
      </xdr:nvCxnSpPr>
      <xdr:spPr>
        <a:xfrm>
          <a:off x="10057765" y="1560195"/>
          <a:ext cx="15621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a:extLst>
            <a:ext uri="{FF2B5EF4-FFF2-40B4-BE49-F238E27FC236}">
              <a16:creationId xmlns:a16="http://schemas.microsoft.com/office/drawing/2014/main" id="{D572DE74-82CC-4D6C-B64B-1FE93D496D06}"/>
            </a:ext>
          </a:extLst>
        </xdr:cNvPr>
        <xdr:cNvCxnSpPr/>
      </xdr:nvCxnSpPr>
      <xdr:spPr>
        <a:xfrm flipV="1">
          <a:off x="10137140" y="179641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a:extLst>
            <a:ext uri="{FF2B5EF4-FFF2-40B4-BE49-F238E27FC236}">
              <a16:creationId xmlns:a16="http://schemas.microsoft.com/office/drawing/2014/main" id="{F5D0208F-540E-4D41-8043-14786720FDF6}"/>
            </a:ext>
          </a:extLst>
        </xdr:cNvPr>
        <xdr:cNvCxnSpPr/>
      </xdr:nvCxnSpPr>
      <xdr:spPr>
        <a:xfrm>
          <a:off x="10057765" y="1941195"/>
          <a:ext cx="15621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textlink="">
      <xdr:nvSpPr>
        <xdr:cNvPr id="41" name="テキスト ボックス 40">
          <a:extLst>
            <a:ext uri="{FF2B5EF4-FFF2-40B4-BE49-F238E27FC236}">
              <a16:creationId xmlns:a16="http://schemas.microsoft.com/office/drawing/2014/main" id="{9B56D3F7-09D4-468C-B931-BEA8ABD2C168}"/>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textlink="">
      <xdr:nvSpPr>
        <xdr:cNvPr id="42" name="テキスト ボックス 41">
          <a:extLst>
            <a:ext uri="{FF2B5EF4-FFF2-40B4-BE49-F238E27FC236}">
              <a16:creationId xmlns:a16="http://schemas.microsoft.com/office/drawing/2014/main" id="{D966D9DD-AF90-41D7-BF2B-36A66786F1AF}"/>
            </a:ext>
          </a:extLst>
        </xdr:cNvPr>
        <xdr:cNvSpPr txBox="1"/>
      </xdr:nvSpPr>
      <xdr:spPr>
        <a:xfrm>
          <a:off x="419100" y="300799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textlink="">
      <xdr:nvSpPr>
        <xdr:cNvPr id="43" name="テキスト ボックス 42">
          <a:extLst>
            <a:ext uri="{FF2B5EF4-FFF2-40B4-BE49-F238E27FC236}">
              <a16:creationId xmlns:a16="http://schemas.microsoft.com/office/drawing/2014/main" id="{C00D7D87-30B5-4F53-808C-436D3FC73790}"/>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2123" cy="259045"/>
    <xdr:sp textlink="">
      <xdr:nvSpPr>
        <xdr:cNvPr id="44" name="テキスト ボックス 43">
          <a:extLst>
            <a:ext uri="{FF2B5EF4-FFF2-40B4-BE49-F238E27FC236}">
              <a16:creationId xmlns:a16="http://schemas.microsoft.com/office/drawing/2014/main" id="{99B9D05C-ABBB-4D46-B902-F3E8974983ED}"/>
            </a:ext>
          </a:extLst>
        </xdr:cNvPr>
        <xdr:cNvSpPr txBox="1"/>
      </xdr:nvSpPr>
      <xdr:spPr>
        <a:xfrm>
          <a:off x="419100" y="3492500"/>
          <a:ext cx="110321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142875</xdr:rowOff>
    </xdr:from>
    <xdr:ext cx="4433650" cy="259045"/>
    <xdr:sp textlink="">
      <xdr:nvSpPr>
        <xdr:cNvPr id="45" name="テキスト ボックス 44">
          <a:extLst>
            <a:ext uri="{FF2B5EF4-FFF2-40B4-BE49-F238E27FC236}">
              <a16:creationId xmlns:a16="http://schemas.microsoft.com/office/drawing/2014/main" id="{6D275551-7771-4465-9F42-02A568AA5410}"/>
            </a:ext>
          </a:extLst>
        </xdr:cNvPr>
        <xdr:cNvSpPr txBox="1"/>
      </xdr:nvSpPr>
      <xdr:spPr>
        <a:xfrm>
          <a:off x="419100" y="373189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textlink="">
      <xdr:nvSpPr>
        <xdr:cNvPr id="46" name="正方形/長方形 45">
          <a:extLst>
            <a:ext uri="{FF2B5EF4-FFF2-40B4-BE49-F238E27FC236}">
              <a16:creationId xmlns:a16="http://schemas.microsoft.com/office/drawing/2014/main" id="{F97A58A5-E9E2-436E-A7DF-382FD4490515}"/>
            </a:ext>
          </a:extLst>
        </xdr:cNvPr>
        <xdr:cNvSpPr/>
      </xdr:nvSpPr>
      <xdr:spPr>
        <a:xfrm>
          <a:off x="1142365" y="4254500"/>
          <a:ext cx="3826510" cy="29654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textlink="">
      <xdr:nvSpPr>
        <xdr:cNvPr id="47" name="正方形/長方形 46">
          <a:extLst>
            <a:ext uri="{FF2B5EF4-FFF2-40B4-BE49-F238E27FC236}">
              <a16:creationId xmlns:a16="http://schemas.microsoft.com/office/drawing/2014/main" id="{D048706E-FB24-4DE9-8D80-A405A436A2C4}"/>
            </a:ext>
          </a:extLst>
        </xdr:cNvPr>
        <xdr:cNvSpPr/>
      </xdr:nvSpPr>
      <xdr:spPr>
        <a:xfrm>
          <a:off x="1808974" y="4607497"/>
          <a:ext cx="1550316" cy="27762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textlink="">
      <xdr:nvSpPr>
        <xdr:cNvPr id="48" name="正方形/長方形 47">
          <a:extLst>
            <a:ext uri="{FF2B5EF4-FFF2-40B4-BE49-F238E27FC236}">
              <a16:creationId xmlns:a16="http://schemas.microsoft.com/office/drawing/2014/main" id="{8A513C53-1126-4E4A-9BB0-B050FA8A1A6D}"/>
            </a:ext>
          </a:extLst>
        </xdr:cNvPr>
        <xdr:cNvSpPr/>
      </xdr:nvSpPr>
      <xdr:spPr>
        <a:xfrm>
          <a:off x="3451854" y="4585111"/>
          <a:ext cx="765186" cy="31096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[ 72.7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textlink="">
      <xdr:nvSpPr>
        <xdr:cNvPr id="49" name="正方形/長方形 48">
          <a:extLst>
            <a:ext uri="{FF2B5EF4-FFF2-40B4-BE49-F238E27FC236}">
              <a16:creationId xmlns:a16="http://schemas.microsoft.com/office/drawing/2014/main" id="{D90A1695-F2CF-49DA-90F7-D57797510360}"/>
            </a:ext>
          </a:extLst>
        </xdr:cNvPr>
        <xdr:cNvSpPr/>
      </xdr:nvSpPr>
      <xdr:spPr>
        <a:xfrm>
          <a:off x="4914265" y="4368165"/>
          <a:ext cx="1371600" cy="252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textlink="">
      <xdr:nvSpPr>
        <xdr:cNvPr id="50" name="正方形/長方形 49">
          <a:extLst>
            <a:ext uri="{FF2B5EF4-FFF2-40B4-BE49-F238E27FC236}">
              <a16:creationId xmlns:a16="http://schemas.microsoft.com/office/drawing/2014/main" id="{C8B50121-04FF-4226-870E-940CE91F1DF1}"/>
            </a:ext>
          </a:extLst>
        </xdr:cNvPr>
        <xdr:cNvSpPr/>
      </xdr:nvSpPr>
      <xdr:spPr>
        <a:xfrm>
          <a:off x="4914265" y="455104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textlink="">
      <xdr:nvSpPr>
        <xdr:cNvPr id="51" name="正方形/長方形 50">
          <a:extLst>
            <a:ext uri="{FF2B5EF4-FFF2-40B4-BE49-F238E27FC236}">
              <a16:creationId xmlns:a16="http://schemas.microsoft.com/office/drawing/2014/main" id="{C3835FAD-9590-43C1-9DCC-3C14FD23E941}"/>
            </a:ext>
          </a:extLst>
        </xdr:cNvPr>
        <xdr:cNvSpPr/>
      </xdr:nvSpPr>
      <xdr:spPr>
        <a:xfrm>
          <a:off x="6285865" y="4368165"/>
          <a:ext cx="1371600" cy="252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textlink="">
      <xdr:nvSpPr>
        <xdr:cNvPr id="52" name="正方形/長方形 51">
          <a:extLst>
            <a:ext uri="{FF2B5EF4-FFF2-40B4-BE49-F238E27FC236}">
              <a16:creationId xmlns:a16="http://schemas.microsoft.com/office/drawing/2014/main" id="{F48B9F10-8FE9-4B36-92CF-2E8BEB091A32}"/>
            </a:ext>
          </a:extLst>
        </xdr:cNvPr>
        <xdr:cNvSpPr/>
      </xdr:nvSpPr>
      <xdr:spPr>
        <a:xfrm>
          <a:off x="6285865" y="455104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textlink="">
      <xdr:nvSpPr>
        <xdr:cNvPr id="53" name="正方形/長方形 52">
          <a:extLst>
            <a:ext uri="{FF2B5EF4-FFF2-40B4-BE49-F238E27FC236}">
              <a16:creationId xmlns:a16="http://schemas.microsoft.com/office/drawing/2014/main" id="{057DE116-13D2-413A-9F12-D4576EE39650}"/>
            </a:ext>
          </a:extLst>
        </xdr:cNvPr>
        <xdr:cNvSpPr/>
      </xdr:nvSpPr>
      <xdr:spPr>
        <a:xfrm>
          <a:off x="7788275" y="4368165"/>
          <a:ext cx="1371600" cy="252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149225</xdr:colOff>
      <xdr:row>22</xdr:row>
      <xdr:rowOff>28575</xdr:rowOff>
    </xdr:from>
    <xdr:to>
      <xdr:col>51</xdr:col>
      <xdr:colOff>149225</xdr:colOff>
      <xdr:row>23</xdr:row>
      <xdr:rowOff>111125</xdr:rowOff>
    </xdr:to>
    <xdr:sp textlink="">
      <xdr:nvSpPr>
        <xdr:cNvPr id="54" name="正方形/長方形 53">
          <a:extLst>
            <a:ext uri="{FF2B5EF4-FFF2-40B4-BE49-F238E27FC236}">
              <a16:creationId xmlns:a16="http://schemas.microsoft.com/office/drawing/2014/main" id="{8E65DB5B-BB89-4DC8-8E07-CB7E5335294D}"/>
            </a:ext>
          </a:extLst>
        </xdr:cNvPr>
        <xdr:cNvSpPr/>
      </xdr:nvSpPr>
      <xdr:spPr>
        <a:xfrm>
          <a:off x="7788275" y="455104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textlink="">
      <xdr:nvSpPr>
        <xdr:cNvPr id="55" name="正方形/長方形 54">
          <a:extLst>
            <a:ext uri="{FF2B5EF4-FFF2-40B4-BE49-F238E27FC236}">
              <a16:creationId xmlns:a16="http://schemas.microsoft.com/office/drawing/2014/main" id="{D3887234-011D-4CDD-B998-AD69E38956B9}"/>
            </a:ext>
          </a:extLst>
        </xdr:cNvPr>
        <xdr:cNvSpPr/>
      </xdr:nvSpPr>
      <xdr:spPr>
        <a:xfrm>
          <a:off x="1142365" y="4932045"/>
          <a:ext cx="3826510" cy="216471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textlink="">
      <xdr:nvSpPr>
        <xdr:cNvPr id="56" name="正方形/長方形 55">
          <a:extLst>
            <a:ext uri="{FF2B5EF4-FFF2-40B4-BE49-F238E27FC236}">
              <a16:creationId xmlns:a16="http://schemas.microsoft.com/office/drawing/2014/main" id="{C360A056-9530-4785-83DB-B50C4B875377}"/>
            </a:ext>
          </a:extLst>
        </xdr:cNvPr>
        <xdr:cNvSpPr/>
      </xdr:nvSpPr>
      <xdr:spPr>
        <a:xfrm>
          <a:off x="5216525" y="4932045"/>
          <a:ext cx="4286250" cy="21647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textlink="">
      <xdr:nvSpPr>
        <xdr:cNvPr id="57" name="正方形/長方形 56">
          <a:extLst>
            <a:ext uri="{FF2B5EF4-FFF2-40B4-BE49-F238E27FC236}">
              <a16:creationId xmlns:a16="http://schemas.microsoft.com/office/drawing/2014/main" id="{B9435D69-734B-4414-88FD-B5FD59DDF19A}"/>
            </a:ext>
          </a:extLst>
        </xdr:cNvPr>
        <xdr:cNvSpPr/>
      </xdr:nvSpPr>
      <xdr:spPr>
        <a:xfrm>
          <a:off x="5216525" y="5001260"/>
          <a:ext cx="41148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textlink="" fLocksText="0">
      <xdr:nvSpPr>
        <xdr:cNvPr id="58" name="テキスト ボックス 57">
          <a:extLst>
            <a:ext uri="{FF2B5EF4-FFF2-40B4-BE49-F238E27FC236}">
              <a16:creationId xmlns:a16="http://schemas.microsoft.com/office/drawing/2014/main" id="{1513B184-EEA9-493B-A36C-22A828A81D0A}"/>
            </a:ext>
          </a:extLst>
        </xdr:cNvPr>
        <xdr:cNvSpPr txBox="1"/>
      </xdr:nvSpPr>
      <xdr:spPr>
        <a:xfrm>
          <a:off x="5273675" y="5229860"/>
          <a:ext cx="4098290" cy="177419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本町では平成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年度に策定した公共施設等総合管理計画において、公共施設等の維持更新費用を今後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年間で</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24</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％削減するという目標を掲げ、老朽化した施設の集約化・複合化や除却を進めている。有形固定資産減価償却率は、前年度比</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1.5</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上昇しており、類似団体より高い水準にある。今後も公共施設等総合管理計画及び個別計画に基づき、施設の点検や診断、計画的な予防保全による長寿命化を進めていくとともに、計画の達成度を鑑みながら目標値の再設定を行う必要がある。</a:t>
          </a:r>
          <a:endParaRPr lang="ja-JP" altLang="ja-JP">
            <a:effectLst/>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textlink="">
      <xdr:nvSpPr>
        <xdr:cNvPr id="59" name="テキスト ボックス 58">
          <a:extLst>
            <a:ext uri="{FF2B5EF4-FFF2-40B4-BE49-F238E27FC236}">
              <a16:creationId xmlns:a16="http://schemas.microsoft.com/office/drawing/2014/main" id="{F8F4C692-F070-4164-8CC7-55D1BB1056D3}"/>
            </a:ext>
          </a:extLst>
        </xdr:cNvPr>
        <xdr:cNvSpPr txBox="1"/>
      </xdr:nvSpPr>
      <xdr:spPr>
        <a:xfrm>
          <a:off x="1123315" y="474535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a:extLst>
            <a:ext uri="{FF2B5EF4-FFF2-40B4-BE49-F238E27FC236}">
              <a16:creationId xmlns:a16="http://schemas.microsoft.com/office/drawing/2014/main" id="{4E273D7B-1955-4B0C-AE31-ED422A55E5AE}"/>
            </a:ext>
          </a:extLst>
        </xdr:cNvPr>
        <xdr:cNvCxnSpPr/>
      </xdr:nvCxnSpPr>
      <xdr:spPr>
        <a:xfrm>
          <a:off x="1142365" y="7096760"/>
          <a:ext cx="382651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textlink="">
      <xdr:nvSpPr>
        <xdr:cNvPr id="61" name="テキスト ボックス 60">
          <a:extLst>
            <a:ext uri="{FF2B5EF4-FFF2-40B4-BE49-F238E27FC236}">
              <a16:creationId xmlns:a16="http://schemas.microsoft.com/office/drawing/2014/main" id="{79006401-DBEA-4AE5-A964-164E5808DED8}"/>
            </a:ext>
          </a:extLst>
        </xdr:cNvPr>
        <xdr:cNvSpPr txBox="1"/>
      </xdr:nvSpPr>
      <xdr:spPr>
        <a:xfrm>
          <a:off x="784241" y="69991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62" name="直線コネクタ 61">
          <a:extLst>
            <a:ext uri="{FF2B5EF4-FFF2-40B4-BE49-F238E27FC236}">
              <a16:creationId xmlns:a16="http://schemas.microsoft.com/office/drawing/2014/main" id="{62798C5F-DC46-419A-A1F0-CFB53E517CEF}"/>
            </a:ext>
          </a:extLst>
        </xdr:cNvPr>
        <xdr:cNvCxnSpPr/>
      </xdr:nvCxnSpPr>
      <xdr:spPr>
        <a:xfrm>
          <a:off x="1142365" y="6733117"/>
          <a:ext cx="382651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textlink="">
      <xdr:nvSpPr>
        <xdr:cNvPr id="63" name="テキスト ボックス 62">
          <a:extLst>
            <a:ext uri="{FF2B5EF4-FFF2-40B4-BE49-F238E27FC236}">
              <a16:creationId xmlns:a16="http://schemas.microsoft.com/office/drawing/2014/main" id="{EF2689CF-467F-4746-BCD2-7BB879DCCE57}"/>
            </a:ext>
          </a:extLst>
        </xdr:cNvPr>
        <xdr:cNvSpPr txBox="1"/>
      </xdr:nvSpPr>
      <xdr:spPr>
        <a:xfrm>
          <a:off x="784241" y="663550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64" name="直線コネクタ 63">
          <a:extLst>
            <a:ext uri="{FF2B5EF4-FFF2-40B4-BE49-F238E27FC236}">
              <a16:creationId xmlns:a16="http://schemas.microsoft.com/office/drawing/2014/main" id="{566A2A30-47C8-4993-9917-EC2AD94B225D}"/>
            </a:ext>
          </a:extLst>
        </xdr:cNvPr>
        <xdr:cNvCxnSpPr/>
      </xdr:nvCxnSpPr>
      <xdr:spPr>
        <a:xfrm>
          <a:off x="1142365" y="6369473"/>
          <a:ext cx="382651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textlink="">
      <xdr:nvSpPr>
        <xdr:cNvPr id="65" name="テキスト ボックス 64">
          <a:extLst>
            <a:ext uri="{FF2B5EF4-FFF2-40B4-BE49-F238E27FC236}">
              <a16:creationId xmlns:a16="http://schemas.microsoft.com/office/drawing/2014/main" id="{43283353-49B4-4A92-AFD7-B67C7346A4E2}"/>
            </a:ext>
          </a:extLst>
        </xdr:cNvPr>
        <xdr:cNvSpPr txBox="1"/>
      </xdr:nvSpPr>
      <xdr:spPr>
        <a:xfrm>
          <a:off x="784241" y="627948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6" name="直線コネクタ 65">
          <a:extLst>
            <a:ext uri="{FF2B5EF4-FFF2-40B4-BE49-F238E27FC236}">
              <a16:creationId xmlns:a16="http://schemas.microsoft.com/office/drawing/2014/main" id="{72FAB499-2A4B-41B7-8326-C51C25EA307D}"/>
            </a:ext>
          </a:extLst>
        </xdr:cNvPr>
        <xdr:cNvCxnSpPr/>
      </xdr:nvCxnSpPr>
      <xdr:spPr>
        <a:xfrm>
          <a:off x="1142365" y="6013450"/>
          <a:ext cx="382651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textlink="">
      <xdr:nvSpPr>
        <xdr:cNvPr id="67" name="テキスト ボックス 66">
          <a:extLst>
            <a:ext uri="{FF2B5EF4-FFF2-40B4-BE49-F238E27FC236}">
              <a16:creationId xmlns:a16="http://schemas.microsoft.com/office/drawing/2014/main" id="{8B0023B3-ACA7-45E3-9C0B-691DA11835BD}"/>
            </a:ext>
          </a:extLst>
        </xdr:cNvPr>
        <xdr:cNvSpPr txBox="1"/>
      </xdr:nvSpPr>
      <xdr:spPr>
        <a:xfrm>
          <a:off x="784241" y="591583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8" name="直線コネクタ 67">
          <a:extLst>
            <a:ext uri="{FF2B5EF4-FFF2-40B4-BE49-F238E27FC236}">
              <a16:creationId xmlns:a16="http://schemas.microsoft.com/office/drawing/2014/main" id="{5AC31CCC-849A-47A3-AA82-EE9387CD99F3}"/>
            </a:ext>
          </a:extLst>
        </xdr:cNvPr>
        <xdr:cNvCxnSpPr/>
      </xdr:nvCxnSpPr>
      <xdr:spPr>
        <a:xfrm>
          <a:off x="1142365" y="5649807"/>
          <a:ext cx="382651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textlink="">
      <xdr:nvSpPr>
        <xdr:cNvPr id="69" name="テキスト ボックス 68">
          <a:extLst>
            <a:ext uri="{FF2B5EF4-FFF2-40B4-BE49-F238E27FC236}">
              <a16:creationId xmlns:a16="http://schemas.microsoft.com/office/drawing/2014/main" id="{84994E9E-F69D-48FC-A0DF-CA59DA6D3624}"/>
            </a:ext>
          </a:extLst>
        </xdr:cNvPr>
        <xdr:cNvSpPr txBox="1"/>
      </xdr:nvSpPr>
      <xdr:spPr>
        <a:xfrm>
          <a:off x="784241" y="556172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70" name="直線コネクタ 69">
          <a:extLst>
            <a:ext uri="{FF2B5EF4-FFF2-40B4-BE49-F238E27FC236}">
              <a16:creationId xmlns:a16="http://schemas.microsoft.com/office/drawing/2014/main" id="{796A670F-92B7-4C05-A783-2843910F3919}"/>
            </a:ext>
          </a:extLst>
        </xdr:cNvPr>
        <xdr:cNvCxnSpPr/>
      </xdr:nvCxnSpPr>
      <xdr:spPr>
        <a:xfrm>
          <a:off x="1142365" y="5295688"/>
          <a:ext cx="382651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textlink="">
      <xdr:nvSpPr>
        <xdr:cNvPr id="71" name="テキスト ボックス 70">
          <a:extLst>
            <a:ext uri="{FF2B5EF4-FFF2-40B4-BE49-F238E27FC236}">
              <a16:creationId xmlns:a16="http://schemas.microsoft.com/office/drawing/2014/main" id="{DD451E6D-6FC2-42D7-BFC3-10B03E8E8E00}"/>
            </a:ext>
          </a:extLst>
        </xdr:cNvPr>
        <xdr:cNvSpPr txBox="1"/>
      </xdr:nvSpPr>
      <xdr:spPr>
        <a:xfrm>
          <a:off x="784241" y="520188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2" name="直線コネクタ 71">
          <a:extLst>
            <a:ext uri="{FF2B5EF4-FFF2-40B4-BE49-F238E27FC236}">
              <a16:creationId xmlns:a16="http://schemas.microsoft.com/office/drawing/2014/main" id="{F0C2648F-0C7E-4686-BA02-804E77E73515}"/>
            </a:ext>
          </a:extLst>
        </xdr:cNvPr>
        <xdr:cNvCxnSpPr/>
      </xdr:nvCxnSpPr>
      <xdr:spPr>
        <a:xfrm>
          <a:off x="1142365" y="4932045"/>
          <a:ext cx="382651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textlink="">
      <xdr:nvSpPr>
        <xdr:cNvPr id="73" name="テキスト ボックス 72">
          <a:extLst>
            <a:ext uri="{FF2B5EF4-FFF2-40B4-BE49-F238E27FC236}">
              <a16:creationId xmlns:a16="http://schemas.microsoft.com/office/drawing/2014/main" id="{D7CAA46E-60B0-4EB6-BD87-5F1F263785BE}"/>
            </a:ext>
          </a:extLst>
        </xdr:cNvPr>
        <xdr:cNvSpPr txBox="1"/>
      </xdr:nvSpPr>
      <xdr:spPr>
        <a:xfrm>
          <a:off x="784241" y="483824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textlink="">
      <xdr:nvSpPr>
        <xdr:cNvPr id="74" name="有形固定資産減価償却率グラフ枠">
          <a:extLst>
            <a:ext uri="{FF2B5EF4-FFF2-40B4-BE49-F238E27FC236}">
              <a16:creationId xmlns:a16="http://schemas.microsoft.com/office/drawing/2014/main" id="{60097FF5-65E6-4EFB-8A20-B6F60710427E}"/>
            </a:ext>
          </a:extLst>
        </xdr:cNvPr>
        <xdr:cNvSpPr/>
      </xdr:nvSpPr>
      <xdr:spPr>
        <a:xfrm>
          <a:off x="1142365" y="4932045"/>
          <a:ext cx="3826510" cy="216471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29633</xdr:rowOff>
    </xdr:from>
    <xdr:to>
      <xdr:col>23</xdr:col>
      <xdr:colOff>85090</xdr:colOff>
      <xdr:row>35</xdr:row>
      <xdr:rowOff>62654</xdr:rowOff>
    </xdr:to>
    <xdr:cxnSp macro="">
      <xdr:nvCxnSpPr>
        <xdr:cNvPr id="75" name="直線コネクタ 74">
          <a:extLst>
            <a:ext uri="{FF2B5EF4-FFF2-40B4-BE49-F238E27FC236}">
              <a16:creationId xmlns:a16="http://schemas.microsoft.com/office/drawing/2014/main" id="{DEC663C8-351B-4E52-ABAC-15CD31738233}"/>
            </a:ext>
          </a:extLst>
        </xdr:cNvPr>
        <xdr:cNvCxnSpPr/>
      </xdr:nvCxnSpPr>
      <xdr:spPr>
        <a:xfrm flipV="1">
          <a:off x="4295775" y="5237903"/>
          <a:ext cx="1270" cy="15741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66481</xdr:rowOff>
    </xdr:from>
    <xdr:ext cx="405111" cy="259045"/>
    <xdr:sp textlink="">
      <xdr:nvSpPr>
        <xdr:cNvPr id="76" name="有形固定資産減価償却率最小値テキスト">
          <a:extLst>
            <a:ext uri="{FF2B5EF4-FFF2-40B4-BE49-F238E27FC236}">
              <a16:creationId xmlns:a16="http://schemas.microsoft.com/office/drawing/2014/main" id="{8214C34D-108C-4427-A8E2-FC6E145CBBCD}"/>
            </a:ext>
          </a:extLst>
        </xdr:cNvPr>
        <xdr:cNvSpPr txBox="1"/>
      </xdr:nvSpPr>
      <xdr:spPr>
        <a:xfrm>
          <a:off x="4342765" y="68178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62654</xdr:rowOff>
    </xdr:from>
    <xdr:to>
      <xdr:col>23</xdr:col>
      <xdr:colOff>174625</xdr:colOff>
      <xdr:row>35</xdr:row>
      <xdr:rowOff>62654</xdr:rowOff>
    </xdr:to>
    <xdr:cxnSp macro="">
      <xdr:nvCxnSpPr>
        <xdr:cNvPr id="77" name="直線コネクタ 76">
          <a:extLst>
            <a:ext uri="{FF2B5EF4-FFF2-40B4-BE49-F238E27FC236}">
              <a16:creationId xmlns:a16="http://schemas.microsoft.com/office/drawing/2014/main" id="{102652FF-B7C7-4D3E-A47C-19E8B2920BB7}"/>
            </a:ext>
          </a:extLst>
        </xdr:cNvPr>
        <xdr:cNvCxnSpPr/>
      </xdr:nvCxnSpPr>
      <xdr:spPr>
        <a:xfrm>
          <a:off x="4206875" y="6812069"/>
          <a:ext cx="17399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147760</xdr:rowOff>
    </xdr:from>
    <xdr:ext cx="405111" cy="259045"/>
    <xdr:sp textlink="">
      <xdr:nvSpPr>
        <xdr:cNvPr id="78" name="有形固定資産減価償却率最大値テキスト">
          <a:extLst>
            <a:ext uri="{FF2B5EF4-FFF2-40B4-BE49-F238E27FC236}">
              <a16:creationId xmlns:a16="http://schemas.microsoft.com/office/drawing/2014/main" id="{FE07E1D0-E275-4A35-B756-432EB3776D56}"/>
            </a:ext>
          </a:extLst>
        </xdr:cNvPr>
        <xdr:cNvSpPr txBox="1"/>
      </xdr:nvSpPr>
      <xdr:spPr>
        <a:xfrm>
          <a:off x="4342765" y="50131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29633</xdr:rowOff>
    </xdr:from>
    <xdr:to>
      <xdr:col>23</xdr:col>
      <xdr:colOff>174625</xdr:colOff>
      <xdr:row>26</xdr:row>
      <xdr:rowOff>29633</xdr:rowOff>
    </xdr:to>
    <xdr:cxnSp macro="">
      <xdr:nvCxnSpPr>
        <xdr:cNvPr id="79" name="直線コネクタ 78">
          <a:extLst>
            <a:ext uri="{FF2B5EF4-FFF2-40B4-BE49-F238E27FC236}">
              <a16:creationId xmlns:a16="http://schemas.microsoft.com/office/drawing/2014/main" id="{1BB76EB7-D366-45A4-84E7-2C0356FA0556}"/>
            </a:ext>
          </a:extLst>
        </xdr:cNvPr>
        <xdr:cNvCxnSpPr/>
      </xdr:nvCxnSpPr>
      <xdr:spPr>
        <a:xfrm>
          <a:off x="4206875" y="5237903"/>
          <a:ext cx="17399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864</xdr:rowOff>
    </xdr:from>
    <xdr:ext cx="405111" cy="259045"/>
    <xdr:sp textlink="">
      <xdr:nvSpPr>
        <xdr:cNvPr id="80" name="有形固定資産減価償却率平均値テキスト">
          <a:extLst>
            <a:ext uri="{FF2B5EF4-FFF2-40B4-BE49-F238E27FC236}">
              <a16:creationId xmlns:a16="http://schemas.microsoft.com/office/drawing/2014/main" id="{76EBAC62-980F-4898-80B9-3AAB1550B44B}"/>
            </a:ext>
          </a:extLst>
        </xdr:cNvPr>
        <xdr:cNvSpPr txBox="1"/>
      </xdr:nvSpPr>
      <xdr:spPr>
        <a:xfrm>
          <a:off x="4342765" y="589683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149437</xdr:rowOff>
    </xdr:from>
    <xdr:to>
      <xdr:col>23</xdr:col>
      <xdr:colOff>136525</xdr:colOff>
      <xdr:row>31</xdr:row>
      <xdr:rowOff>79587</xdr:rowOff>
    </xdr:to>
    <xdr:sp textlink="">
      <xdr:nvSpPr>
        <xdr:cNvPr id="81" name="フローチャート: 判断 80">
          <a:extLst>
            <a:ext uri="{FF2B5EF4-FFF2-40B4-BE49-F238E27FC236}">
              <a16:creationId xmlns:a16="http://schemas.microsoft.com/office/drawing/2014/main" id="{F16671E2-7C68-42F5-B2C2-27A1733D0FA5}"/>
            </a:ext>
          </a:extLst>
        </xdr:cNvPr>
        <xdr:cNvSpPr/>
      </xdr:nvSpPr>
      <xdr:spPr>
        <a:xfrm>
          <a:off x="4244975" y="6045412"/>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102658</xdr:rowOff>
    </xdr:from>
    <xdr:to>
      <xdr:col>19</xdr:col>
      <xdr:colOff>187325</xdr:colOff>
      <xdr:row>31</xdr:row>
      <xdr:rowOff>32808</xdr:rowOff>
    </xdr:to>
    <xdr:sp textlink="">
      <xdr:nvSpPr>
        <xdr:cNvPr id="82" name="フローチャート: 判断 81">
          <a:extLst>
            <a:ext uri="{FF2B5EF4-FFF2-40B4-BE49-F238E27FC236}">
              <a16:creationId xmlns:a16="http://schemas.microsoft.com/office/drawing/2014/main" id="{9145926F-ED59-4DEC-8B6F-62F8E0F876F1}"/>
            </a:ext>
          </a:extLst>
        </xdr:cNvPr>
        <xdr:cNvSpPr/>
      </xdr:nvSpPr>
      <xdr:spPr>
        <a:xfrm>
          <a:off x="3611880" y="5994823"/>
          <a:ext cx="8064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120650</xdr:rowOff>
    </xdr:from>
    <xdr:to>
      <xdr:col>15</xdr:col>
      <xdr:colOff>187325</xdr:colOff>
      <xdr:row>31</xdr:row>
      <xdr:rowOff>50800</xdr:rowOff>
    </xdr:to>
    <xdr:sp textlink="">
      <xdr:nvSpPr>
        <xdr:cNvPr id="83" name="フローチャート: 判断 82">
          <a:extLst>
            <a:ext uri="{FF2B5EF4-FFF2-40B4-BE49-F238E27FC236}">
              <a16:creationId xmlns:a16="http://schemas.microsoft.com/office/drawing/2014/main" id="{AA9FAC9A-C462-4C55-B9A0-60F31838E20E}"/>
            </a:ext>
          </a:extLst>
        </xdr:cNvPr>
        <xdr:cNvSpPr/>
      </xdr:nvSpPr>
      <xdr:spPr>
        <a:xfrm>
          <a:off x="2926080" y="6018530"/>
          <a:ext cx="8064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77470</xdr:rowOff>
    </xdr:from>
    <xdr:to>
      <xdr:col>11</xdr:col>
      <xdr:colOff>187325</xdr:colOff>
      <xdr:row>31</xdr:row>
      <xdr:rowOff>7620</xdr:rowOff>
    </xdr:to>
    <xdr:sp textlink="">
      <xdr:nvSpPr>
        <xdr:cNvPr id="84" name="フローチャート: 判断 83">
          <a:extLst>
            <a:ext uri="{FF2B5EF4-FFF2-40B4-BE49-F238E27FC236}">
              <a16:creationId xmlns:a16="http://schemas.microsoft.com/office/drawing/2014/main" id="{E99E48FD-5F47-4856-B295-92449FCB6DF4}"/>
            </a:ext>
          </a:extLst>
        </xdr:cNvPr>
        <xdr:cNvSpPr/>
      </xdr:nvSpPr>
      <xdr:spPr>
        <a:xfrm>
          <a:off x="2240280" y="5973445"/>
          <a:ext cx="8064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41487</xdr:rowOff>
    </xdr:from>
    <xdr:to>
      <xdr:col>7</xdr:col>
      <xdr:colOff>187325</xdr:colOff>
      <xdr:row>30</xdr:row>
      <xdr:rowOff>143087</xdr:rowOff>
    </xdr:to>
    <xdr:sp textlink="">
      <xdr:nvSpPr>
        <xdr:cNvPr id="85" name="フローチャート: 判断 84">
          <a:extLst>
            <a:ext uri="{FF2B5EF4-FFF2-40B4-BE49-F238E27FC236}">
              <a16:creationId xmlns:a16="http://schemas.microsoft.com/office/drawing/2014/main" id="{18ACFC4F-9F54-41EE-8AC3-0516A96B1370}"/>
            </a:ext>
          </a:extLst>
        </xdr:cNvPr>
        <xdr:cNvSpPr/>
      </xdr:nvSpPr>
      <xdr:spPr>
        <a:xfrm>
          <a:off x="1554480" y="5937462"/>
          <a:ext cx="80645"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textlink="">
      <xdr:nvSpPr>
        <xdr:cNvPr id="86" name="テキスト ボックス 85">
          <a:extLst>
            <a:ext uri="{FF2B5EF4-FFF2-40B4-BE49-F238E27FC236}">
              <a16:creationId xmlns:a16="http://schemas.microsoft.com/office/drawing/2014/main" id="{4B9F52FF-E14F-40EB-87C1-9955BE7BAA97}"/>
            </a:ext>
          </a:extLst>
        </xdr:cNvPr>
        <xdr:cNvSpPr txBox="1"/>
      </xdr:nvSpPr>
      <xdr:spPr>
        <a:xfrm>
          <a:off x="4133215" y="714075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textlink="">
      <xdr:nvSpPr>
        <xdr:cNvPr id="87" name="テキスト ボックス 86">
          <a:extLst>
            <a:ext uri="{FF2B5EF4-FFF2-40B4-BE49-F238E27FC236}">
              <a16:creationId xmlns:a16="http://schemas.microsoft.com/office/drawing/2014/main" id="{B856C26A-BCDB-4DB2-9382-748A57F83FD4}"/>
            </a:ext>
          </a:extLst>
        </xdr:cNvPr>
        <xdr:cNvSpPr txBox="1"/>
      </xdr:nvSpPr>
      <xdr:spPr>
        <a:xfrm>
          <a:off x="3502025" y="714075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textlink="">
      <xdr:nvSpPr>
        <xdr:cNvPr id="88" name="テキスト ボックス 87">
          <a:extLst>
            <a:ext uri="{FF2B5EF4-FFF2-40B4-BE49-F238E27FC236}">
              <a16:creationId xmlns:a16="http://schemas.microsoft.com/office/drawing/2014/main" id="{B7850CC5-F5BD-4062-A312-B4A12F1067F1}"/>
            </a:ext>
          </a:extLst>
        </xdr:cNvPr>
        <xdr:cNvSpPr txBox="1"/>
      </xdr:nvSpPr>
      <xdr:spPr>
        <a:xfrm>
          <a:off x="2816225" y="714075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textlink="">
      <xdr:nvSpPr>
        <xdr:cNvPr id="89" name="テキスト ボックス 88">
          <a:extLst>
            <a:ext uri="{FF2B5EF4-FFF2-40B4-BE49-F238E27FC236}">
              <a16:creationId xmlns:a16="http://schemas.microsoft.com/office/drawing/2014/main" id="{19E4300F-CA20-411F-BD69-72FBEBE78299}"/>
            </a:ext>
          </a:extLst>
        </xdr:cNvPr>
        <xdr:cNvSpPr txBox="1"/>
      </xdr:nvSpPr>
      <xdr:spPr>
        <a:xfrm>
          <a:off x="2130425" y="714075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textlink="">
      <xdr:nvSpPr>
        <xdr:cNvPr id="90" name="テキスト ボックス 89">
          <a:extLst>
            <a:ext uri="{FF2B5EF4-FFF2-40B4-BE49-F238E27FC236}">
              <a16:creationId xmlns:a16="http://schemas.microsoft.com/office/drawing/2014/main" id="{4E715B59-EB43-4FAF-8D49-B12D56DFABBC}"/>
            </a:ext>
          </a:extLst>
        </xdr:cNvPr>
        <xdr:cNvSpPr txBox="1"/>
      </xdr:nvSpPr>
      <xdr:spPr>
        <a:xfrm>
          <a:off x="1444625" y="714075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33</xdr:row>
      <xdr:rowOff>9313</xdr:rowOff>
    </xdr:from>
    <xdr:to>
      <xdr:col>23</xdr:col>
      <xdr:colOff>136525</xdr:colOff>
      <xdr:row>33</xdr:row>
      <xdr:rowOff>110913</xdr:rowOff>
    </xdr:to>
    <xdr:sp textlink="">
      <xdr:nvSpPr>
        <xdr:cNvPr id="91" name="楕円 90">
          <a:extLst>
            <a:ext uri="{FF2B5EF4-FFF2-40B4-BE49-F238E27FC236}">
              <a16:creationId xmlns:a16="http://schemas.microsoft.com/office/drawing/2014/main" id="{3D953294-ACAA-46C3-9BCA-8835D6830E8C}"/>
            </a:ext>
          </a:extLst>
        </xdr:cNvPr>
        <xdr:cNvSpPr/>
      </xdr:nvSpPr>
      <xdr:spPr>
        <a:xfrm>
          <a:off x="4244975" y="6421543"/>
          <a:ext cx="9779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32</xdr:row>
      <xdr:rowOff>159190</xdr:rowOff>
    </xdr:from>
    <xdr:ext cx="405111" cy="259045"/>
    <xdr:sp textlink="">
      <xdr:nvSpPr>
        <xdr:cNvPr id="92" name="有形固定資産減価償却率該当値テキスト">
          <a:extLst>
            <a:ext uri="{FF2B5EF4-FFF2-40B4-BE49-F238E27FC236}">
              <a16:creationId xmlns:a16="http://schemas.microsoft.com/office/drawing/2014/main" id="{9D359514-7922-4E23-88DF-61634C8C73FC}"/>
            </a:ext>
          </a:extLst>
        </xdr:cNvPr>
        <xdr:cNvSpPr txBox="1"/>
      </xdr:nvSpPr>
      <xdr:spPr>
        <a:xfrm>
          <a:off x="4342765" y="63999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32</xdr:row>
      <xdr:rowOff>126788</xdr:rowOff>
    </xdr:from>
    <xdr:to>
      <xdr:col>19</xdr:col>
      <xdr:colOff>187325</xdr:colOff>
      <xdr:row>33</xdr:row>
      <xdr:rowOff>56938</xdr:rowOff>
    </xdr:to>
    <xdr:sp textlink="">
      <xdr:nvSpPr>
        <xdr:cNvPr id="93" name="楕円 92">
          <a:extLst>
            <a:ext uri="{FF2B5EF4-FFF2-40B4-BE49-F238E27FC236}">
              <a16:creationId xmlns:a16="http://schemas.microsoft.com/office/drawing/2014/main" id="{949873E4-1C5A-4C97-AD9A-B730C3F1CE34}"/>
            </a:ext>
          </a:extLst>
        </xdr:cNvPr>
        <xdr:cNvSpPr/>
      </xdr:nvSpPr>
      <xdr:spPr>
        <a:xfrm>
          <a:off x="3611880" y="6369473"/>
          <a:ext cx="8064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33</xdr:row>
      <xdr:rowOff>6138</xdr:rowOff>
    </xdr:from>
    <xdr:to>
      <xdr:col>23</xdr:col>
      <xdr:colOff>85725</xdr:colOff>
      <xdr:row>33</xdr:row>
      <xdr:rowOff>60113</xdr:rowOff>
    </xdr:to>
    <xdr:cxnSp macro="">
      <xdr:nvCxnSpPr>
        <xdr:cNvPr id="94" name="直線コネクタ 93">
          <a:extLst>
            <a:ext uri="{FF2B5EF4-FFF2-40B4-BE49-F238E27FC236}">
              <a16:creationId xmlns:a16="http://schemas.microsoft.com/office/drawing/2014/main" id="{9CB99250-F7B0-4727-99F2-4801E2E9891D}"/>
            </a:ext>
          </a:extLst>
        </xdr:cNvPr>
        <xdr:cNvCxnSpPr/>
      </xdr:nvCxnSpPr>
      <xdr:spPr>
        <a:xfrm>
          <a:off x="3656965" y="6418368"/>
          <a:ext cx="640715"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32</xdr:row>
      <xdr:rowOff>76412</xdr:rowOff>
    </xdr:from>
    <xdr:to>
      <xdr:col>15</xdr:col>
      <xdr:colOff>187325</xdr:colOff>
      <xdr:row>33</xdr:row>
      <xdr:rowOff>6562</xdr:rowOff>
    </xdr:to>
    <xdr:sp textlink="">
      <xdr:nvSpPr>
        <xdr:cNvPr id="95" name="楕円 94">
          <a:extLst>
            <a:ext uri="{FF2B5EF4-FFF2-40B4-BE49-F238E27FC236}">
              <a16:creationId xmlns:a16="http://schemas.microsoft.com/office/drawing/2014/main" id="{67CDD48C-21EF-415F-9762-74D1045033DE}"/>
            </a:ext>
          </a:extLst>
        </xdr:cNvPr>
        <xdr:cNvSpPr/>
      </xdr:nvSpPr>
      <xdr:spPr>
        <a:xfrm>
          <a:off x="2926080" y="6315287"/>
          <a:ext cx="8064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32</xdr:row>
      <xdr:rowOff>127212</xdr:rowOff>
    </xdr:from>
    <xdr:to>
      <xdr:col>19</xdr:col>
      <xdr:colOff>136525</xdr:colOff>
      <xdr:row>33</xdr:row>
      <xdr:rowOff>6138</xdr:rowOff>
    </xdr:to>
    <xdr:cxnSp macro="">
      <xdr:nvCxnSpPr>
        <xdr:cNvPr id="96" name="直線コネクタ 95">
          <a:extLst>
            <a:ext uri="{FF2B5EF4-FFF2-40B4-BE49-F238E27FC236}">
              <a16:creationId xmlns:a16="http://schemas.microsoft.com/office/drawing/2014/main" id="{0FB6FC96-F842-4738-9B81-06877F13DFD8}"/>
            </a:ext>
          </a:extLst>
        </xdr:cNvPr>
        <xdr:cNvCxnSpPr/>
      </xdr:nvCxnSpPr>
      <xdr:spPr>
        <a:xfrm>
          <a:off x="2971165" y="6369897"/>
          <a:ext cx="685800" cy="48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32</xdr:row>
      <xdr:rowOff>29633</xdr:rowOff>
    </xdr:from>
    <xdr:to>
      <xdr:col>11</xdr:col>
      <xdr:colOff>187325</xdr:colOff>
      <xdr:row>32</xdr:row>
      <xdr:rowOff>131233</xdr:rowOff>
    </xdr:to>
    <xdr:sp textlink="">
      <xdr:nvSpPr>
        <xdr:cNvPr id="97" name="楕円 96">
          <a:extLst>
            <a:ext uri="{FF2B5EF4-FFF2-40B4-BE49-F238E27FC236}">
              <a16:creationId xmlns:a16="http://schemas.microsoft.com/office/drawing/2014/main" id="{B887C5E3-5CB2-47A1-B4AE-2604BEB63AFC}"/>
            </a:ext>
          </a:extLst>
        </xdr:cNvPr>
        <xdr:cNvSpPr/>
      </xdr:nvSpPr>
      <xdr:spPr>
        <a:xfrm>
          <a:off x="2240280" y="6266603"/>
          <a:ext cx="80645"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32</xdr:row>
      <xdr:rowOff>80433</xdr:rowOff>
    </xdr:from>
    <xdr:to>
      <xdr:col>15</xdr:col>
      <xdr:colOff>136525</xdr:colOff>
      <xdr:row>32</xdr:row>
      <xdr:rowOff>127212</xdr:rowOff>
    </xdr:to>
    <xdr:cxnSp macro="">
      <xdr:nvCxnSpPr>
        <xdr:cNvPr id="98" name="直線コネクタ 97">
          <a:extLst>
            <a:ext uri="{FF2B5EF4-FFF2-40B4-BE49-F238E27FC236}">
              <a16:creationId xmlns:a16="http://schemas.microsoft.com/office/drawing/2014/main" id="{E97D2B8D-CD49-4A64-BF50-D2D07B03DDB5}"/>
            </a:ext>
          </a:extLst>
        </xdr:cNvPr>
        <xdr:cNvCxnSpPr/>
      </xdr:nvCxnSpPr>
      <xdr:spPr>
        <a:xfrm>
          <a:off x="2285365" y="6321213"/>
          <a:ext cx="685800" cy="48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31</xdr:row>
      <xdr:rowOff>154305</xdr:rowOff>
    </xdr:from>
    <xdr:to>
      <xdr:col>7</xdr:col>
      <xdr:colOff>187325</xdr:colOff>
      <xdr:row>32</xdr:row>
      <xdr:rowOff>84455</xdr:rowOff>
    </xdr:to>
    <xdr:sp textlink="">
      <xdr:nvSpPr>
        <xdr:cNvPr id="99" name="楕円 98">
          <a:extLst>
            <a:ext uri="{FF2B5EF4-FFF2-40B4-BE49-F238E27FC236}">
              <a16:creationId xmlns:a16="http://schemas.microsoft.com/office/drawing/2014/main" id="{564D0B19-69E5-4991-9E1E-9B744FD4EC2B}"/>
            </a:ext>
          </a:extLst>
        </xdr:cNvPr>
        <xdr:cNvSpPr/>
      </xdr:nvSpPr>
      <xdr:spPr>
        <a:xfrm>
          <a:off x="1554480" y="6221730"/>
          <a:ext cx="8064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32</xdr:row>
      <xdr:rowOff>33655</xdr:rowOff>
    </xdr:from>
    <xdr:to>
      <xdr:col>11</xdr:col>
      <xdr:colOff>136525</xdr:colOff>
      <xdr:row>32</xdr:row>
      <xdr:rowOff>80433</xdr:rowOff>
    </xdr:to>
    <xdr:cxnSp macro="">
      <xdr:nvCxnSpPr>
        <xdr:cNvPr id="100" name="直線コネクタ 99">
          <a:extLst>
            <a:ext uri="{FF2B5EF4-FFF2-40B4-BE49-F238E27FC236}">
              <a16:creationId xmlns:a16="http://schemas.microsoft.com/office/drawing/2014/main" id="{BEA18B4F-66C5-491C-8071-4487277EB347}"/>
            </a:ext>
          </a:extLst>
        </xdr:cNvPr>
        <xdr:cNvCxnSpPr/>
      </xdr:nvCxnSpPr>
      <xdr:spPr>
        <a:xfrm>
          <a:off x="1599565" y="6270625"/>
          <a:ext cx="685800" cy="50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49335</xdr:rowOff>
    </xdr:from>
    <xdr:ext cx="405111" cy="259045"/>
    <xdr:sp textlink="">
      <xdr:nvSpPr>
        <xdr:cNvPr id="101" name="n_1aveValue有形固定資産減価償却率">
          <a:extLst>
            <a:ext uri="{FF2B5EF4-FFF2-40B4-BE49-F238E27FC236}">
              <a16:creationId xmlns:a16="http://schemas.microsoft.com/office/drawing/2014/main" id="{949BF40C-AEA2-4A48-BE55-AF905650C2B4}"/>
            </a:ext>
          </a:extLst>
        </xdr:cNvPr>
        <xdr:cNvSpPr txBox="1"/>
      </xdr:nvSpPr>
      <xdr:spPr>
        <a:xfrm>
          <a:off x="3464569" y="57757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67327</xdr:rowOff>
    </xdr:from>
    <xdr:ext cx="405111" cy="259045"/>
    <xdr:sp textlink="">
      <xdr:nvSpPr>
        <xdr:cNvPr id="102" name="n_2aveValue有形固定資産減価償却率">
          <a:extLst>
            <a:ext uri="{FF2B5EF4-FFF2-40B4-BE49-F238E27FC236}">
              <a16:creationId xmlns:a16="http://schemas.microsoft.com/office/drawing/2014/main" id="{822DAE85-A68A-4E1A-9CE5-4DF9B6D947C1}"/>
            </a:ext>
          </a:extLst>
        </xdr:cNvPr>
        <xdr:cNvSpPr txBox="1"/>
      </xdr:nvSpPr>
      <xdr:spPr>
        <a:xfrm>
          <a:off x="2793374" y="5789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24147</xdr:rowOff>
    </xdr:from>
    <xdr:ext cx="405111" cy="259045"/>
    <xdr:sp textlink="">
      <xdr:nvSpPr>
        <xdr:cNvPr id="103" name="n_3aveValue有形固定資産減価償却率">
          <a:extLst>
            <a:ext uri="{FF2B5EF4-FFF2-40B4-BE49-F238E27FC236}">
              <a16:creationId xmlns:a16="http://schemas.microsoft.com/office/drawing/2014/main" id="{E0D60463-9048-42CE-8AAC-7B09872D5B4D}"/>
            </a:ext>
          </a:extLst>
        </xdr:cNvPr>
        <xdr:cNvSpPr txBox="1"/>
      </xdr:nvSpPr>
      <xdr:spPr>
        <a:xfrm>
          <a:off x="2107574" y="5744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159614</xdr:rowOff>
    </xdr:from>
    <xdr:ext cx="405111" cy="259045"/>
    <xdr:sp textlink="">
      <xdr:nvSpPr>
        <xdr:cNvPr id="104" name="n_4aveValue有形固定資産減価償却率">
          <a:extLst>
            <a:ext uri="{FF2B5EF4-FFF2-40B4-BE49-F238E27FC236}">
              <a16:creationId xmlns:a16="http://schemas.microsoft.com/office/drawing/2014/main" id="{1C77A6A0-3AC4-419A-B1BC-5B35D4F23389}"/>
            </a:ext>
          </a:extLst>
        </xdr:cNvPr>
        <xdr:cNvSpPr txBox="1"/>
      </xdr:nvSpPr>
      <xdr:spPr>
        <a:xfrm>
          <a:off x="1421774" y="57145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33</xdr:row>
      <xdr:rowOff>48065</xdr:rowOff>
    </xdr:from>
    <xdr:ext cx="405111" cy="259045"/>
    <xdr:sp textlink="">
      <xdr:nvSpPr>
        <xdr:cNvPr id="105" name="n_1mainValue有形固定資産減価償却率">
          <a:extLst>
            <a:ext uri="{FF2B5EF4-FFF2-40B4-BE49-F238E27FC236}">
              <a16:creationId xmlns:a16="http://schemas.microsoft.com/office/drawing/2014/main" id="{00715FC2-FD66-43BB-ABD5-C797337FE1E7}"/>
            </a:ext>
          </a:extLst>
        </xdr:cNvPr>
        <xdr:cNvSpPr txBox="1"/>
      </xdr:nvSpPr>
      <xdr:spPr>
        <a:xfrm>
          <a:off x="3464569" y="64602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169139</xdr:rowOff>
    </xdr:from>
    <xdr:ext cx="405111" cy="259045"/>
    <xdr:sp textlink="">
      <xdr:nvSpPr>
        <xdr:cNvPr id="106" name="n_2mainValue有形固定資産減価償却率">
          <a:extLst>
            <a:ext uri="{FF2B5EF4-FFF2-40B4-BE49-F238E27FC236}">
              <a16:creationId xmlns:a16="http://schemas.microsoft.com/office/drawing/2014/main" id="{40EED980-503C-482F-8D33-1F8F213AA36E}"/>
            </a:ext>
          </a:extLst>
        </xdr:cNvPr>
        <xdr:cNvSpPr txBox="1"/>
      </xdr:nvSpPr>
      <xdr:spPr>
        <a:xfrm>
          <a:off x="2793374" y="64118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122360</xdr:rowOff>
    </xdr:from>
    <xdr:ext cx="405111" cy="259045"/>
    <xdr:sp textlink="">
      <xdr:nvSpPr>
        <xdr:cNvPr id="107" name="n_3mainValue有形固定資産減価償却率">
          <a:extLst>
            <a:ext uri="{FF2B5EF4-FFF2-40B4-BE49-F238E27FC236}">
              <a16:creationId xmlns:a16="http://schemas.microsoft.com/office/drawing/2014/main" id="{43C438BA-D154-4EC9-AD14-3906D2E247D6}"/>
            </a:ext>
          </a:extLst>
        </xdr:cNvPr>
        <xdr:cNvSpPr txBox="1"/>
      </xdr:nvSpPr>
      <xdr:spPr>
        <a:xfrm>
          <a:off x="2107574" y="63631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32</xdr:row>
      <xdr:rowOff>75582</xdr:rowOff>
    </xdr:from>
    <xdr:ext cx="405111" cy="259045"/>
    <xdr:sp textlink="">
      <xdr:nvSpPr>
        <xdr:cNvPr id="108" name="n_4mainValue有形固定資産減価償却率">
          <a:extLst>
            <a:ext uri="{FF2B5EF4-FFF2-40B4-BE49-F238E27FC236}">
              <a16:creationId xmlns:a16="http://schemas.microsoft.com/office/drawing/2014/main" id="{1A2A693F-C4EE-4E97-99DF-F11956F5761A}"/>
            </a:ext>
          </a:extLst>
        </xdr:cNvPr>
        <xdr:cNvSpPr txBox="1"/>
      </xdr:nvSpPr>
      <xdr:spPr>
        <a:xfrm>
          <a:off x="1421774" y="6314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textlink="">
      <xdr:nvSpPr>
        <xdr:cNvPr id="109" name="正方形/長方形 108">
          <a:extLst>
            <a:ext uri="{FF2B5EF4-FFF2-40B4-BE49-F238E27FC236}">
              <a16:creationId xmlns:a16="http://schemas.microsoft.com/office/drawing/2014/main" id="{9772F866-7D6C-447E-BB37-58D6CD18ABFF}"/>
            </a:ext>
          </a:extLst>
        </xdr:cNvPr>
        <xdr:cNvSpPr/>
      </xdr:nvSpPr>
      <xdr:spPr>
        <a:xfrm>
          <a:off x="10188575" y="4254500"/>
          <a:ext cx="3805555" cy="29654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textlink="">
      <xdr:nvSpPr>
        <xdr:cNvPr id="110" name="正方形/長方形 109">
          <a:extLst>
            <a:ext uri="{FF2B5EF4-FFF2-40B4-BE49-F238E27FC236}">
              <a16:creationId xmlns:a16="http://schemas.microsoft.com/office/drawing/2014/main" id="{40076588-FDCC-4562-A692-3DCB2566B417}"/>
            </a:ext>
          </a:extLst>
        </xdr:cNvPr>
        <xdr:cNvSpPr/>
      </xdr:nvSpPr>
      <xdr:spPr>
        <a:xfrm>
          <a:off x="11144518" y="4607497"/>
          <a:ext cx="941169" cy="27762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textlink="">
      <xdr:nvSpPr>
        <xdr:cNvPr id="111" name="正方形/長方形 110">
          <a:extLst>
            <a:ext uri="{FF2B5EF4-FFF2-40B4-BE49-F238E27FC236}">
              <a16:creationId xmlns:a16="http://schemas.microsoft.com/office/drawing/2014/main" id="{77CEEC0B-2C95-4439-A2AA-3E1719BEA6DE}"/>
            </a:ext>
          </a:extLst>
        </xdr:cNvPr>
        <xdr:cNvSpPr/>
      </xdr:nvSpPr>
      <xdr:spPr>
        <a:xfrm>
          <a:off x="12437015" y="4585111"/>
          <a:ext cx="858709" cy="31096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[ 227.0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textlink="">
      <xdr:nvSpPr>
        <xdr:cNvPr id="112" name="正方形/長方形 111">
          <a:extLst>
            <a:ext uri="{FF2B5EF4-FFF2-40B4-BE49-F238E27FC236}">
              <a16:creationId xmlns:a16="http://schemas.microsoft.com/office/drawing/2014/main" id="{79F34D52-BB70-483F-A504-F3753811DC72}"/>
            </a:ext>
          </a:extLst>
        </xdr:cNvPr>
        <xdr:cNvSpPr/>
      </xdr:nvSpPr>
      <xdr:spPr>
        <a:xfrm>
          <a:off x="13960475" y="4368165"/>
          <a:ext cx="1371600" cy="252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textlink="">
      <xdr:nvSpPr>
        <xdr:cNvPr id="113" name="正方形/長方形 112">
          <a:extLst>
            <a:ext uri="{FF2B5EF4-FFF2-40B4-BE49-F238E27FC236}">
              <a16:creationId xmlns:a16="http://schemas.microsoft.com/office/drawing/2014/main" id="{B8DC7B40-0E66-4921-B627-1EFC9922D548}"/>
            </a:ext>
          </a:extLst>
        </xdr:cNvPr>
        <xdr:cNvSpPr/>
      </xdr:nvSpPr>
      <xdr:spPr>
        <a:xfrm>
          <a:off x="13960475" y="455104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textlink="">
      <xdr:nvSpPr>
        <xdr:cNvPr id="114" name="正方形/長方形 113">
          <a:extLst>
            <a:ext uri="{FF2B5EF4-FFF2-40B4-BE49-F238E27FC236}">
              <a16:creationId xmlns:a16="http://schemas.microsoft.com/office/drawing/2014/main" id="{F7CE115D-8C56-4475-86DA-2033C613D3D5}"/>
            </a:ext>
          </a:extLst>
        </xdr:cNvPr>
        <xdr:cNvSpPr/>
      </xdr:nvSpPr>
      <xdr:spPr>
        <a:xfrm>
          <a:off x="15332075" y="4368165"/>
          <a:ext cx="1371600" cy="252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textlink="">
      <xdr:nvSpPr>
        <xdr:cNvPr id="115" name="正方形/長方形 114">
          <a:extLst>
            <a:ext uri="{FF2B5EF4-FFF2-40B4-BE49-F238E27FC236}">
              <a16:creationId xmlns:a16="http://schemas.microsoft.com/office/drawing/2014/main" id="{F5C519A5-1ED0-4011-8407-599E5F7ED4FA}"/>
            </a:ext>
          </a:extLst>
        </xdr:cNvPr>
        <xdr:cNvSpPr/>
      </xdr:nvSpPr>
      <xdr:spPr>
        <a:xfrm>
          <a:off x="15332075" y="455104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textlink="">
      <xdr:nvSpPr>
        <xdr:cNvPr id="116" name="正方形/長方形 115">
          <a:extLst>
            <a:ext uri="{FF2B5EF4-FFF2-40B4-BE49-F238E27FC236}">
              <a16:creationId xmlns:a16="http://schemas.microsoft.com/office/drawing/2014/main" id="{3DBB7012-8EAB-4753-AB4F-81BECB140A58}"/>
            </a:ext>
          </a:extLst>
        </xdr:cNvPr>
        <xdr:cNvSpPr/>
      </xdr:nvSpPr>
      <xdr:spPr>
        <a:xfrm>
          <a:off x="16813530" y="4368165"/>
          <a:ext cx="1371600" cy="252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96</xdr:col>
      <xdr:colOff>85725</xdr:colOff>
      <xdr:row>22</xdr:row>
      <xdr:rowOff>28575</xdr:rowOff>
    </xdr:from>
    <xdr:to>
      <xdr:col>104</xdr:col>
      <xdr:colOff>85725</xdr:colOff>
      <xdr:row>23</xdr:row>
      <xdr:rowOff>111125</xdr:rowOff>
    </xdr:to>
    <xdr:sp textlink="">
      <xdr:nvSpPr>
        <xdr:cNvPr id="117" name="正方形/長方形 116">
          <a:extLst>
            <a:ext uri="{FF2B5EF4-FFF2-40B4-BE49-F238E27FC236}">
              <a16:creationId xmlns:a16="http://schemas.microsoft.com/office/drawing/2014/main" id="{C768C7C6-1B37-4CA5-937A-232431E30163}"/>
            </a:ext>
          </a:extLst>
        </xdr:cNvPr>
        <xdr:cNvSpPr/>
      </xdr:nvSpPr>
      <xdr:spPr>
        <a:xfrm>
          <a:off x="16813530" y="455104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textlink="">
      <xdr:nvSpPr>
        <xdr:cNvPr id="118" name="正方形/長方形 117">
          <a:extLst>
            <a:ext uri="{FF2B5EF4-FFF2-40B4-BE49-F238E27FC236}">
              <a16:creationId xmlns:a16="http://schemas.microsoft.com/office/drawing/2014/main" id="{AA247858-2C5A-4AF9-A0A6-6D01F85F3ECE}"/>
            </a:ext>
          </a:extLst>
        </xdr:cNvPr>
        <xdr:cNvSpPr/>
      </xdr:nvSpPr>
      <xdr:spPr>
        <a:xfrm>
          <a:off x="10188575" y="4932045"/>
          <a:ext cx="3805555" cy="216471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textlink="">
      <xdr:nvSpPr>
        <xdr:cNvPr id="119" name="正方形/長方形 118">
          <a:extLst>
            <a:ext uri="{FF2B5EF4-FFF2-40B4-BE49-F238E27FC236}">
              <a16:creationId xmlns:a16="http://schemas.microsoft.com/office/drawing/2014/main" id="{0459CB68-980A-4B83-81E8-027339DA8F26}"/>
            </a:ext>
          </a:extLst>
        </xdr:cNvPr>
        <xdr:cNvSpPr/>
      </xdr:nvSpPr>
      <xdr:spPr>
        <a:xfrm>
          <a:off x="14241780" y="4932045"/>
          <a:ext cx="4286250" cy="21647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textlink="">
      <xdr:nvSpPr>
        <xdr:cNvPr id="120" name="正方形/長方形 119">
          <a:extLst>
            <a:ext uri="{FF2B5EF4-FFF2-40B4-BE49-F238E27FC236}">
              <a16:creationId xmlns:a16="http://schemas.microsoft.com/office/drawing/2014/main" id="{BE82F80A-E501-4D64-A4F2-083B3129D1A6}"/>
            </a:ext>
          </a:extLst>
        </xdr:cNvPr>
        <xdr:cNvSpPr/>
      </xdr:nvSpPr>
      <xdr:spPr>
        <a:xfrm>
          <a:off x="14241780" y="5001260"/>
          <a:ext cx="41148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textlink="" fLocksText="0">
      <xdr:nvSpPr>
        <xdr:cNvPr id="121" name="テキスト ボックス 120">
          <a:extLst>
            <a:ext uri="{FF2B5EF4-FFF2-40B4-BE49-F238E27FC236}">
              <a16:creationId xmlns:a16="http://schemas.microsoft.com/office/drawing/2014/main" id="{AE90772C-A36D-42AF-87BC-86149468F173}"/>
            </a:ext>
          </a:extLst>
        </xdr:cNvPr>
        <xdr:cNvSpPr txBox="1"/>
      </xdr:nvSpPr>
      <xdr:spPr>
        <a:xfrm>
          <a:off x="14317980" y="5229860"/>
          <a:ext cx="4100195" cy="177419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債務償還比率は、全国平均よりも</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287.4</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低い状態にあり、比較的債務償還能力は高いと言えるが、今後発生する大型の普通建設事業や老朽化が進んだ公共施設・インフラ等の更新により町債がさらに増額すれば、それに伴い数値も悪化することが見込まれる。健全な財政運営のために、計画的に施設の更新・改修等を行い、歳出の平準化を図る必要がある。</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textlink="">
      <xdr:nvSpPr>
        <xdr:cNvPr id="122" name="テキスト ボックス 121">
          <a:extLst>
            <a:ext uri="{FF2B5EF4-FFF2-40B4-BE49-F238E27FC236}">
              <a16:creationId xmlns:a16="http://schemas.microsoft.com/office/drawing/2014/main" id="{9F797951-26D2-4C37-A572-D0308777FE01}"/>
            </a:ext>
          </a:extLst>
        </xdr:cNvPr>
        <xdr:cNvSpPr txBox="1"/>
      </xdr:nvSpPr>
      <xdr:spPr>
        <a:xfrm>
          <a:off x="10150475" y="474535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3" name="直線コネクタ 122">
          <a:extLst>
            <a:ext uri="{FF2B5EF4-FFF2-40B4-BE49-F238E27FC236}">
              <a16:creationId xmlns:a16="http://schemas.microsoft.com/office/drawing/2014/main" id="{B7E55738-DD36-496A-B58F-99A643385559}"/>
            </a:ext>
          </a:extLst>
        </xdr:cNvPr>
        <xdr:cNvCxnSpPr/>
      </xdr:nvCxnSpPr>
      <xdr:spPr>
        <a:xfrm>
          <a:off x="10188575" y="7096760"/>
          <a:ext cx="380555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textlink="">
      <xdr:nvSpPr>
        <xdr:cNvPr id="124" name="テキスト ボックス 123">
          <a:extLst>
            <a:ext uri="{FF2B5EF4-FFF2-40B4-BE49-F238E27FC236}">
              <a16:creationId xmlns:a16="http://schemas.microsoft.com/office/drawing/2014/main" id="{24474D6E-620C-4677-A402-2EBF321824BC}"/>
            </a:ext>
          </a:extLst>
        </xdr:cNvPr>
        <xdr:cNvSpPr txBox="1"/>
      </xdr:nvSpPr>
      <xdr:spPr>
        <a:xfrm>
          <a:off x="9695591" y="699914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25" name="直線コネクタ 124">
          <a:extLst>
            <a:ext uri="{FF2B5EF4-FFF2-40B4-BE49-F238E27FC236}">
              <a16:creationId xmlns:a16="http://schemas.microsoft.com/office/drawing/2014/main" id="{2FFBE81C-0384-4581-882A-70CC0506634F}"/>
            </a:ext>
          </a:extLst>
        </xdr:cNvPr>
        <xdr:cNvCxnSpPr/>
      </xdr:nvCxnSpPr>
      <xdr:spPr>
        <a:xfrm>
          <a:off x="10188575" y="6733117"/>
          <a:ext cx="380555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textlink="">
      <xdr:nvSpPr>
        <xdr:cNvPr id="126" name="テキスト ボックス 125">
          <a:extLst>
            <a:ext uri="{FF2B5EF4-FFF2-40B4-BE49-F238E27FC236}">
              <a16:creationId xmlns:a16="http://schemas.microsoft.com/office/drawing/2014/main" id="{DA0D5830-56A7-4590-BA44-4DBC3BEBB909}"/>
            </a:ext>
          </a:extLst>
        </xdr:cNvPr>
        <xdr:cNvSpPr txBox="1"/>
      </xdr:nvSpPr>
      <xdr:spPr>
        <a:xfrm>
          <a:off x="9695591" y="663550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7" name="直線コネクタ 126">
          <a:extLst>
            <a:ext uri="{FF2B5EF4-FFF2-40B4-BE49-F238E27FC236}">
              <a16:creationId xmlns:a16="http://schemas.microsoft.com/office/drawing/2014/main" id="{B83A457D-45D5-4540-9E78-3204254D56B3}"/>
            </a:ext>
          </a:extLst>
        </xdr:cNvPr>
        <xdr:cNvCxnSpPr/>
      </xdr:nvCxnSpPr>
      <xdr:spPr>
        <a:xfrm>
          <a:off x="10188575" y="6369473"/>
          <a:ext cx="380555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textlink="">
      <xdr:nvSpPr>
        <xdr:cNvPr id="128" name="テキスト ボックス 127">
          <a:extLst>
            <a:ext uri="{FF2B5EF4-FFF2-40B4-BE49-F238E27FC236}">
              <a16:creationId xmlns:a16="http://schemas.microsoft.com/office/drawing/2014/main" id="{27D1DAB7-CB69-43B7-8D33-6EC908F62F9F}"/>
            </a:ext>
          </a:extLst>
        </xdr:cNvPr>
        <xdr:cNvSpPr txBox="1"/>
      </xdr:nvSpPr>
      <xdr:spPr>
        <a:xfrm>
          <a:off x="9756296" y="627948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9" name="直線コネクタ 128">
          <a:extLst>
            <a:ext uri="{FF2B5EF4-FFF2-40B4-BE49-F238E27FC236}">
              <a16:creationId xmlns:a16="http://schemas.microsoft.com/office/drawing/2014/main" id="{B6CE0AA2-0512-4D6F-9118-B490308EB700}"/>
            </a:ext>
          </a:extLst>
        </xdr:cNvPr>
        <xdr:cNvCxnSpPr/>
      </xdr:nvCxnSpPr>
      <xdr:spPr>
        <a:xfrm>
          <a:off x="10188575" y="6013450"/>
          <a:ext cx="380555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textlink="">
      <xdr:nvSpPr>
        <xdr:cNvPr id="130" name="テキスト ボックス 129">
          <a:extLst>
            <a:ext uri="{FF2B5EF4-FFF2-40B4-BE49-F238E27FC236}">
              <a16:creationId xmlns:a16="http://schemas.microsoft.com/office/drawing/2014/main" id="{7BE704B2-3FA6-4D47-B57F-5EEA6C361575}"/>
            </a:ext>
          </a:extLst>
        </xdr:cNvPr>
        <xdr:cNvSpPr txBox="1"/>
      </xdr:nvSpPr>
      <xdr:spPr>
        <a:xfrm>
          <a:off x="9756296" y="591583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31" name="直線コネクタ 130">
          <a:extLst>
            <a:ext uri="{FF2B5EF4-FFF2-40B4-BE49-F238E27FC236}">
              <a16:creationId xmlns:a16="http://schemas.microsoft.com/office/drawing/2014/main" id="{675F3523-DFF8-4F1D-B3D7-8636D7838002}"/>
            </a:ext>
          </a:extLst>
        </xdr:cNvPr>
        <xdr:cNvCxnSpPr/>
      </xdr:nvCxnSpPr>
      <xdr:spPr>
        <a:xfrm>
          <a:off x="10188575" y="5649807"/>
          <a:ext cx="380555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textlink="">
      <xdr:nvSpPr>
        <xdr:cNvPr id="132" name="テキスト ボックス 131">
          <a:extLst>
            <a:ext uri="{FF2B5EF4-FFF2-40B4-BE49-F238E27FC236}">
              <a16:creationId xmlns:a16="http://schemas.microsoft.com/office/drawing/2014/main" id="{668E8A08-023E-4899-B686-7D1F32E452F0}"/>
            </a:ext>
          </a:extLst>
        </xdr:cNvPr>
        <xdr:cNvSpPr txBox="1"/>
      </xdr:nvSpPr>
      <xdr:spPr>
        <a:xfrm>
          <a:off x="9756296" y="556172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33" name="直線コネクタ 132">
          <a:extLst>
            <a:ext uri="{FF2B5EF4-FFF2-40B4-BE49-F238E27FC236}">
              <a16:creationId xmlns:a16="http://schemas.microsoft.com/office/drawing/2014/main" id="{F0D1B055-5F60-4FD5-9331-58536C92CDF3}"/>
            </a:ext>
          </a:extLst>
        </xdr:cNvPr>
        <xdr:cNvCxnSpPr/>
      </xdr:nvCxnSpPr>
      <xdr:spPr>
        <a:xfrm>
          <a:off x="10188575" y="5295688"/>
          <a:ext cx="380555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textlink="">
      <xdr:nvSpPr>
        <xdr:cNvPr id="134" name="テキスト ボックス 133">
          <a:extLst>
            <a:ext uri="{FF2B5EF4-FFF2-40B4-BE49-F238E27FC236}">
              <a16:creationId xmlns:a16="http://schemas.microsoft.com/office/drawing/2014/main" id="{8BFA1418-FC35-4149-B01E-AD2146CF8BF4}"/>
            </a:ext>
          </a:extLst>
        </xdr:cNvPr>
        <xdr:cNvSpPr txBox="1"/>
      </xdr:nvSpPr>
      <xdr:spPr>
        <a:xfrm>
          <a:off x="9856983" y="520188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5" name="直線コネクタ 134">
          <a:extLst>
            <a:ext uri="{FF2B5EF4-FFF2-40B4-BE49-F238E27FC236}">
              <a16:creationId xmlns:a16="http://schemas.microsoft.com/office/drawing/2014/main" id="{40A3E34C-B780-4FF6-B123-185283037072}"/>
            </a:ext>
          </a:extLst>
        </xdr:cNvPr>
        <xdr:cNvCxnSpPr/>
      </xdr:nvCxnSpPr>
      <xdr:spPr>
        <a:xfrm>
          <a:off x="10188575" y="4932045"/>
          <a:ext cx="380555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textlink="">
      <xdr:nvSpPr>
        <xdr:cNvPr id="136" name="債務償還比率グラフ枠">
          <a:extLst>
            <a:ext uri="{FF2B5EF4-FFF2-40B4-BE49-F238E27FC236}">
              <a16:creationId xmlns:a16="http://schemas.microsoft.com/office/drawing/2014/main" id="{02823078-87EC-4E34-9E0E-754FD57DD91C}"/>
            </a:ext>
          </a:extLst>
        </xdr:cNvPr>
        <xdr:cNvSpPr/>
      </xdr:nvSpPr>
      <xdr:spPr>
        <a:xfrm>
          <a:off x="10188575" y="4932045"/>
          <a:ext cx="3805555" cy="216471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34</xdr:row>
      <xdr:rowOff>47709</xdr:rowOff>
    </xdr:to>
    <xdr:cxnSp macro="">
      <xdr:nvCxnSpPr>
        <xdr:cNvPr id="137" name="直線コネクタ 136">
          <a:extLst>
            <a:ext uri="{FF2B5EF4-FFF2-40B4-BE49-F238E27FC236}">
              <a16:creationId xmlns:a16="http://schemas.microsoft.com/office/drawing/2014/main" id="{C4E1E10B-1299-427C-A861-F5E7484A430E}"/>
            </a:ext>
          </a:extLst>
        </xdr:cNvPr>
        <xdr:cNvCxnSpPr/>
      </xdr:nvCxnSpPr>
      <xdr:spPr>
        <a:xfrm flipV="1">
          <a:off x="13313410" y="5295688"/>
          <a:ext cx="1269" cy="13357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51536</xdr:rowOff>
    </xdr:from>
    <xdr:ext cx="560923" cy="259045"/>
    <xdr:sp textlink="">
      <xdr:nvSpPr>
        <xdr:cNvPr id="138" name="債務償還比率最小値テキスト">
          <a:extLst>
            <a:ext uri="{FF2B5EF4-FFF2-40B4-BE49-F238E27FC236}">
              <a16:creationId xmlns:a16="http://schemas.microsoft.com/office/drawing/2014/main" id="{05C98ADC-5E3B-44BD-A43E-AFF3A60C409E}"/>
            </a:ext>
          </a:extLst>
        </xdr:cNvPr>
        <xdr:cNvSpPr txBox="1"/>
      </xdr:nvSpPr>
      <xdr:spPr>
        <a:xfrm>
          <a:off x="13369925" y="6637121"/>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47709</xdr:rowOff>
    </xdr:from>
    <xdr:to>
      <xdr:col>76</xdr:col>
      <xdr:colOff>111125</xdr:colOff>
      <xdr:row>34</xdr:row>
      <xdr:rowOff>47709</xdr:rowOff>
    </xdr:to>
    <xdr:cxnSp macro="">
      <xdr:nvCxnSpPr>
        <xdr:cNvPr id="139" name="直線コネクタ 138">
          <a:extLst>
            <a:ext uri="{FF2B5EF4-FFF2-40B4-BE49-F238E27FC236}">
              <a16:creationId xmlns:a16="http://schemas.microsoft.com/office/drawing/2014/main" id="{1D91AE35-B6C8-42E2-9D39-A69325B7DE57}"/>
            </a:ext>
          </a:extLst>
        </xdr:cNvPr>
        <xdr:cNvCxnSpPr/>
      </xdr:nvCxnSpPr>
      <xdr:spPr>
        <a:xfrm>
          <a:off x="13251180" y="6631389"/>
          <a:ext cx="15684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textlink="">
      <xdr:nvSpPr>
        <xdr:cNvPr id="140" name="債務償還比率最大値テキスト">
          <a:extLst>
            <a:ext uri="{FF2B5EF4-FFF2-40B4-BE49-F238E27FC236}">
              <a16:creationId xmlns:a16="http://schemas.microsoft.com/office/drawing/2014/main" id="{0057B838-9CDE-4038-AB4F-7475D3F8CEDD}"/>
            </a:ext>
          </a:extLst>
        </xdr:cNvPr>
        <xdr:cNvSpPr txBox="1"/>
      </xdr:nvSpPr>
      <xdr:spPr>
        <a:xfrm>
          <a:off x="13369925" y="506710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41" name="直線コネクタ 140">
          <a:extLst>
            <a:ext uri="{FF2B5EF4-FFF2-40B4-BE49-F238E27FC236}">
              <a16:creationId xmlns:a16="http://schemas.microsoft.com/office/drawing/2014/main" id="{10744D5C-347A-4E1F-9E90-54B7AEC5EEBC}"/>
            </a:ext>
          </a:extLst>
        </xdr:cNvPr>
        <xdr:cNvCxnSpPr/>
      </xdr:nvCxnSpPr>
      <xdr:spPr>
        <a:xfrm>
          <a:off x="13251180" y="5295688"/>
          <a:ext cx="15684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39634</xdr:rowOff>
    </xdr:from>
    <xdr:ext cx="469744" cy="259045"/>
    <xdr:sp textlink="">
      <xdr:nvSpPr>
        <xdr:cNvPr id="142" name="債務償還比率平均値テキスト">
          <a:extLst>
            <a:ext uri="{FF2B5EF4-FFF2-40B4-BE49-F238E27FC236}">
              <a16:creationId xmlns:a16="http://schemas.microsoft.com/office/drawing/2014/main" id="{FD5BCAAB-CD26-4D75-9653-9A3FC77D2850}"/>
            </a:ext>
          </a:extLst>
        </xdr:cNvPr>
        <xdr:cNvSpPr txBox="1"/>
      </xdr:nvSpPr>
      <xdr:spPr>
        <a:xfrm>
          <a:off x="13369925" y="57641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61207</xdr:rowOff>
    </xdr:from>
    <xdr:to>
      <xdr:col>76</xdr:col>
      <xdr:colOff>73025</xdr:colOff>
      <xdr:row>29</xdr:row>
      <xdr:rowOff>162807</xdr:rowOff>
    </xdr:to>
    <xdr:sp textlink="">
      <xdr:nvSpPr>
        <xdr:cNvPr id="143" name="フローチャート: 判断 142">
          <a:extLst>
            <a:ext uri="{FF2B5EF4-FFF2-40B4-BE49-F238E27FC236}">
              <a16:creationId xmlns:a16="http://schemas.microsoft.com/office/drawing/2014/main" id="{721603DF-707A-4D4C-A1C9-C2E55B31F471}"/>
            </a:ext>
          </a:extLst>
        </xdr:cNvPr>
        <xdr:cNvSpPr/>
      </xdr:nvSpPr>
      <xdr:spPr>
        <a:xfrm>
          <a:off x="13289280" y="5781922"/>
          <a:ext cx="80645"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7472</xdr:rowOff>
    </xdr:from>
    <xdr:to>
      <xdr:col>72</xdr:col>
      <xdr:colOff>123825</xdr:colOff>
      <xdr:row>29</xdr:row>
      <xdr:rowOff>109072</xdr:rowOff>
    </xdr:to>
    <xdr:sp textlink="">
      <xdr:nvSpPr>
        <xdr:cNvPr id="144" name="フローチャート: 判断 143">
          <a:extLst>
            <a:ext uri="{FF2B5EF4-FFF2-40B4-BE49-F238E27FC236}">
              <a16:creationId xmlns:a16="http://schemas.microsoft.com/office/drawing/2014/main" id="{3D034ACB-7D62-4A1F-9215-654E9BFA39FE}"/>
            </a:ext>
          </a:extLst>
        </xdr:cNvPr>
        <xdr:cNvSpPr/>
      </xdr:nvSpPr>
      <xdr:spPr>
        <a:xfrm>
          <a:off x="12629515" y="5733902"/>
          <a:ext cx="10731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13539</xdr:rowOff>
    </xdr:from>
    <xdr:to>
      <xdr:col>68</xdr:col>
      <xdr:colOff>123825</xdr:colOff>
      <xdr:row>30</xdr:row>
      <xdr:rowOff>115139</xdr:rowOff>
    </xdr:to>
    <xdr:sp textlink="">
      <xdr:nvSpPr>
        <xdr:cNvPr id="145" name="フローチャート: 判断 144">
          <a:extLst>
            <a:ext uri="{FF2B5EF4-FFF2-40B4-BE49-F238E27FC236}">
              <a16:creationId xmlns:a16="http://schemas.microsoft.com/office/drawing/2014/main" id="{A5D3CE05-758A-4548-AF99-26A4EB15ADF9}"/>
            </a:ext>
          </a:extLst>
        </xdr:cNvPr>
        <xdr:cNvSpPr/>
      </xdr:nvSpPr>
      <xdr:spPr>
        <a:xfrm>
          <a:off x="11943715" y="5913324"/>
          <a:ext cx="10731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73392</xdr:rowOff>
    </xdr:from>
    <xdr:to>
      <xdr:col>64</xdr:col>
      <xdr:colOff>123825</xdr:colOff>
      <xdr:row>31</xdr:row>
      <xdr:rowOff>3542</xdr:rowOff>
    </xdr:to>
    <xdr:sp textlink="">
      <xdr:nvSpPr>
        <xdr:cNvPr id="146" name="フローチャート: 判断 145">
          <a:extLst>
            <a:ext uri="{FF2B5EF4-FFF2-40B4-BE49-F238E27FC236}">
              <a16:creationId xmlns:a16="http://schemas.microsoft.com/office/drawing/2014/main" id="{D6D3F10C-D011-456A-82E3-08AA7FC616B6}"/>
            </a:ext>
          </a:extLst>
        </xdr:cNvPr>
        <xdr:cNvSpPr/>
      </xdr:nvSpPr>
      <xdr:spPr>
        <a:xfrm>
          <a:off x="11257915" y="5969367"/>
          <a:ext cx="10731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56480</xdr:rowOff>
    </xdr:from>
    <xdr:to>
      <xdr:col>60</xdr:col>
      <xdr:colOff>123825</xdr:colOff>
      <xdr:row>30</xdr:row>
      <xdr:rowOff>158080</xdr:rowOff>
    </xdr:to>
    <xdr:sp textlink="">
      <xdr:nvSpPr>
        <xdr:cNvPr id="147" name="フローチャート: 判断 146">
          <a:extLst>
            <a:ext uri="{FF2B5EF4-FFF2-40B4-BE49-F238E27FC236}">
              <a16:creationId xmlns:a16="http://schemas.microsoft.com/office/drawing/2014/main" id="{D582C1A2-8422-434D-9ED0-2AD13B247D27}"/>
            </a:ext>
          </a:extLst>
        </xdr:cNvPr>
        <xdr:cNvSpPr/>
      </xdr:nvSpPr>
      <xdr:spPr>
        <a:xfrm>
          <a:off x="10572115" y="5956265"/>
          <a:ext cx="107315"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textlink="">
      <xdr:nvSpPr>
        <xdr:cNvPr id="148" name="テキスト ボックス 147">
          <a:extLst>
            <a:ext uri="{FF2B5EF4-FFF2-40B4-BE49-F238E27FC236}">
              <a16:creationId xmlns:a16="http://schemas.microsoft.com/office/drawing/2014/main" id="{07EFE7A6-A653-4413-BFEE-87EF2180723F}"/>
            </a:ext>
          </a:extLst>
        </xdr:cNvPr>
        <xdr:cNvSpPr txBox="1"/>
      </xdr:nvSpPr>
      <xdr:spPr>
        <a:xfrm>
          <a:off x="13160375" y="714075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textlink="">
      <xdr:nvSpPr>
        <xdr:cNvPr id="149" name="テキスト ボックス 148">
          <a:extLst>
            <a:ext uri="{FF2B5EF4-FFF2-40B4-BE49-F238E27FC236}">
              <a16:creationId xmlns:a16="http://schemas.microsoft.com/office/drawing/2014/main" id="{8DA26F7D-E8DF-43AC-BB6A-12E5857BE7CD}"/>
            </a:ext>
          </a:extLst>
        </xdr:cNvPr>
        <xdr:cNvSpPr txBox="1"/>
      </xdr:nvSpPr>
      <xdr:spPr>
        <a:xfrm>
          <a:off x="12527280" y="714075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textlink="">
      <xdr:nvSpPr>
        <xdr:cNvPr id="150" name="テキスト ボックス 149">
          <a:extLst>
            <a:ext uri="{FF2B5EF4-FFF2-40B4-BE49-F238E27FC236}">
              <a16:creationId xmlns:a16="http://schemas.microsoft.com/office/drawing/2014/main" id="{3CFA6197-703C-4753-9FAE-7770A66C65F7}"/>
            </a:ext>
          </a:extLst>
        </xdr:cNvPr>
        <xdr:cNvSpPr txBox="1"/>
      </xdr:nvSpPr>
      <xdr:spPr>
        <a:xfrm>
          <a:off x="11841480" y="714075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textlink="">
      <xdr:nvSpPr>
        <xdr:cNvPr id="151" name="テキスト ボックス 150">
          <a:extLst>
            <a:ext uri="{FF2B5EF4-FFF2-40B4-BE49-F238E27FC236}">
              <a16:creationId xmlns:a16="http://schemas.microsoft.com/office/drawing/2014/main" id="{AF6572F1-C8AF-45D8-AACE-3FA734A34090}"/>
            </a:ext>
          </a:extLst>
        </xdr:cNvPr>
        <xdr:cNvSpPr txBox="1"/>
      </xdr:nvSpPr>
      <xdr:spPr>
        <a:xfrm>
          <a:off x="11155680" y="714075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textlink="">
      <xdr:nvSpPr>
        <xdr:cNvPr id="152" name="テキスト ボックス 151">
          <a:extLst>
            <a:ext uri="{FF2B5EF4-FFF2-40B4-BE49-F238E27FC236}">
              <a16:creationId xmlns:a16="http://schemas.microsoft.com/office/drawing/2014/main" id="{52A9F023-E7B2-4236-A5A8-4F0576C5553B}"/>
            </a:ext>
          </a:extLst>
        </xdr:cNvPr>
        <xdr:cNvSpPr txBox="1"/>
      </xdr:nvSpPr>
      <xdr:spPr>
        <a:xfrm>
          <a:off x="10469880" y="714075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27</xdr:row>
      <xdr:rowOff>133632</xdr:rowOff>
    </xdr:from>
    <xdr:to>
      <xdr:col>76</xdr:col>
      <xdr:colOff>73025</xdr:colOff>
      <xdr:row>28</xdr:row>
      <xdr:rowOff>63782</xdr:rowOff>
    </xdr:to>
    <xdr:sp textlink="">
      <xdr:nvSpPr>
        <xdr:cNvPr id="153" name="楕円 152">
          <a:extLst>
            <a:ext uri="{FF2B5EF4-FFF2-40B4-BE49-F238E27FC236}">
              <a16:creationId xmlns:a16="http://schemas.microsoft.com/office/drawing/2014/main" id="{275C3732-056D-441B-ADB0-2D0D2615D22F}"/>
            </a:ext>
          </a:extLst>
        </xdr:cNvPr>
        <xdr:cNvSpPr/>
      </xdr:nvSpPr>
      <xdr:spPr>
        <a:xfrm>
          <a:off x="13289280" y="5511447"/>
          <a:ext cx="8064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26</xdr:row>
      <xdr:rowOff>156509</xdr:rowOff>
    </xdr:from>
    <xdr:ext cx="469744" cy="259045"/>
    <xdr:sp textlink="">
      <xdr:nvSpPr>
        <xdr:cNvPr id="154" name="債務償還比率該当値テキスト">
          <a:extLst>
            <a:ext uri="{FF2B5EF4-FFF2-40B4-BE49-F238E27FC236}">
              <a16:creationId xmlns:a16="http://schemas.microsoft.com/office/drawing/2014/main" id="{7218773D-24DF-4474-8FF0-AA7A1C4B87EA}"/>
            </a:ext>
          </a:extLst>
        </xdr:cNvPr>
        <xdr:cNvSpPr txBox="1"/>
      </xdr:nvSpPr>
      <xdr:spPr>
        <a:xfrm>
          <a:off x="13369925" y="5368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27</xdr:row>
      <xdr:rowOff>153663</xdr:rowOff>
    </xdr:from>
    <xdr:to>
      <xdr:col>72</xdr:col>
      <xdr:colOff>123825</xdr:colOff>
      <xdr:row>28</xdr:row>
      <xdr:rowOff>83813</xdr:rowOff>
    </xdr:to>
    <xdr:sp textlink="">
      <xdr:nvSpPr>
        <xdr:cNvPr id="155" name="楕円 154">
          <a:extLst>
            <a:ext uri="{FF2B5EF4-FFF2-40B4-BE49-F238E27FC236}">
              <a16:creationId xmlns:a16="http://schemas.microsoft.com/office/drawing/2014/main" id="{F3972DC7-FFBB-4664-BA47-F5E3F9E8FF96}"/>
            </a:ext>
          </a:extLst>
        </xdr:cNvPr>
        <xdr:cNvSpPr/>
      </xdr:nvSpPr>
      <xdr:spPr>
        <a:xfrm>
          <a:off x="12629515" y="5535288"/>
          <a:ext cx="10731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28</xdr:row>
      <xdr:rowOff>12982</xdr:rowOff>
    </xdr:from>
    <xdr:to>
      <xdr:col>76</xdr:col>
      <xdr:colOff>22225</xdr:colOff>
      <xdr:row>28</xdr:row>
      <xdr:rowOff>33013</xdr:rowOff>
    </xdr:to>
    <xdr:cxnSp macro="">
      <xdr:nvCxnSpPr>
        <xdr:cNvPr id="156" name="直線コネクタ 155">
          <a:extLst>
            <a:ext uri="{FF2B5EF4-FFF2-40B4-BE49-F238E27FC236}">
              <a16:creationId xmlns:a16="http://schemas.microsoft.com/office/drawing/2014/main" id="{8EDA2C91-50C4-4469-9132-456119C2696E}"/>
            </a:ext>
          </a:extLst>
        </xdr:cNvPr>
        <xdr:cNvCxnSpPr/>
      </xdr:nvCxnSpPr>
      <xdr:spPr>
        <a:xfrm flipV="1">
          <a:off x="12684125" y="5569867"/>
          <a:ext cx="631190" cy="14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28</xdr:row>
      <xdr:rowOff>170886</xdr:rowOff>
    </xdr:from>
    <xdr:to>
      <xdr:col>68</xdr:col>
      <xdr:colOff>123825</xdr:colOff>
      <xdr:row>29</xdr:row>
      <xdr:rowOff>101036</xdr:rowOff>
    </xdr:to>
    <xdr:sp textlink="">
      <xdr:nvSpPr>
        <xdr:cNvPr id="157" name="楕円 156">
          <a:extLst>
            <a:ext uri="{FF2B5EF4-FFF2-40B4-BE49-F238E27FC236}">
              <a16:creationId xmlns:a16="http://schemas.microsoft.com/office/drawing/2014/main" id="{F4BCB9E0-4265-4827-A31D-67DCCC2E14A6}"/>
            </a:ext>
          </a:extLst>
        </xdr:cNvPr>
        <xdr:cNvSpPr/>
      </xdr:nvSpPr>
      <xdr:spPr>
        <a:xfrm>
          <a:off x="11943715" y="5727771"/>
          <a:ext cx="107315"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28</xdr:row>
      <xdr:rowOff>33013</xdr:rowOff>
    </xdr:from>
    <xdr:to>
      <xdr:col>72</xdr:col>
      <xdr:colOff>73025</xdr:colOff>
      <xdr:row>29</xdr:row>
      <xdr:rowOff>50236</xdr:rowOff>
    </xdr:to>
    <xdr:cxnSp macro="">
      <xdr:nvCxnSpPr>
        <xdr:cNvPr id="158" name="直線コネクタ 157">
          <a:extLst>
            <a:ext uri="{FF2B5EF4-FFF2-40B4-BE49-F238E27FC236}">
              <a16:creationId xmlns:a16="http://schemas.microsoft.com/office/drawing/2014/main" id="{620BABEC-CCA0-45BE-A93A-9C8973409971}"/>
            </a:ext>
          </a:extLst>
        </xdr:cNvPr>
        <xdr:cNvCxnSpPr/>
      </xdr:nvCxnSpPr>
      <xdr:spPr>
        <a:xfrm flipV="1">
          <a:off x="11998325" y="5584183"/>
          <a:ext cx="685800" cy="194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29</xdr:row>
      <xdr:rowOff>32540</xdr:rowOff>
    </xdr:from>
    <xdr:to>
      <xdr:col>64</xdr:col>
      <xdr:colOff>123825</xdr:colOff>
      <xdr:row>29</xdr:row>
      <xdr:rowOff>134140</xdr:rowOff>
    </xdr:to>
    <xdr:sp textlink="">
      <xdr:nvSpPr>
        <xdr:cNvPr id="159" name="楕円 158">
          <a:extLst>
            <a:ext uri="{FF2B5EF4-FFF2-40B4-BE49-F238E27FC236}">
              <a16:creationId xmlns:a16="http://schemas.microsoft.com/office/drawing/2014/main" id="{8E6C22BD-C3FC-4342-AF5D-A684DC30E730}"/>
            </a:ext>
          </a:extLst>
        </xdr:cNvPr>
        <xdr:cNvSpPr/>
      </xdr:nvSpPr>
      <xdr:spPr>
        <a:xfrm>
          <a:off x="11257915" y="5755160"/>
          <a:ext cx="107315"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29</xdr:row>
      <xdr:rowOff>50236</xdr:rowOff>
    </xdr:from>
    <xdr:to>
      <xdr:col>68</xdr:col>
      <xdr:colOff>73025</xdr:colOff>
      <xdr:row>29</xdr:row>
      <xdr:rowOff>83340</xdr:rowOff>
    </xdr:to>
    <xdr:cxnSp macro="">
      <xdr:nvCxnSpPr>
        <xdr:cNvPr id="160" name="直線コネクタ 159">
          <a:extLst>
            <a:ext uri="{FF2B5EF4-FFF2-40B4-BE49-F238E27FC236}">
              <a16:creationId xmlns:a16="http://schemas.microsoft.com/office/drawing/2014/main" id="{86F4DB23-0739-4EAE-8154-FED885ECFD66}"/>
            </a:ext>
          </a:extLst>
        </xdr:cNvPr>
        <xdr:cNvCxnSpPr/>
      </xdr:nvCxnSpPr>
      <xdr:spPr>
        <a:xfrm flipV="1">
          <a:off x="11312525" y="5778571"/>
          <a:ext cx="685800" cy="31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29</xdr:row>
      <xdr:rowOff>22225</xdr:rowOff>
    </xdr:from>
    <xdr:to>
      <xdr:col>60</xdr:col>
      <xdr:colOff>123825</xdr:colOff>
      <xdr:row>29</xdr:row>
      <xdr:rowOff>123825</xdr:rowOff>
    </xdr:to>
    <xdr:sp textlink="">
      <xdr:nvSpPr>
        <xdr:cNvPr id="161" name="楕円 160">
          <a:extLst>
            <a:ext uri="{FF2B5EF4-FFF2-40B4-BE49-F238E27FC236}">
              <a16:creationId xmlns:a16="http://schemas.microsoft.com/office/drawing/2014/main" id="{78A2B490-CBBC-4F53-952E-3BE72AD05309}"/>
            </a:ext>
          </a:extLst>
        </xdr:cNvPr>
        <xdr:cNvSpPr/>
      </xdr:nvSpPr>
      <xdr:spPr>
        <a:xfrm>
          <a:off x="10572115" y="5742940"/>
          <a:ext cx="107315"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29</xdr:row>
      <xdr:rowOff>73025</xdr:rowOff>
    </xdr:from>
    <xdr:to>
      <xdr:col>64</xdr:col>
      <xdr:colOff>73025</xdr:colOff>
      <xdr:row>29</xdr:row>
      <xdr:rowOff>83340</xdr:rowOff>
    </xdr:to>
    <xdr:cxnSp macro="">
      <xdr:nvCxnSpPr>
        <xdr:cNvPr id="162" name="直線コネクタ 161">
          <a:extLst>
            <a:ext uri="{FF2B5EF4-FFF2-40B4-BE49-F238E27FC236}">
              <a16:creationId xmlns:a16="http://schemas.microsoft.com/office/drawing/2014/main" id="{93B0512C-9A56-4DA5-BF2D-A6853FBC8FA1}"/>
            </a:ext>
          </a:extLst>
        </xdr:cNvPr>
        <xdr:cNvCxnSpPr/>
      </xdr:nvCxnSpPr>
      <xdr:spPr>
        <a:xfrm>
          <a:off x="10626725" y="5797550"/>
          <a:ext cx="685800" cy="12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100199</xdr:rowOff>
    </xdr:from>
    <xdr:ext cx="469744" cy="259045"/>
    <xdr:sp textlink="">
      <xdr:nvSpPr>
        <xdr:cNvPr id="163" name="n_1aveValue債務償還比率">
          <a:extLst>
            <a:ext uri="{FF2B5EF4-FFF2-40B4-BE49-F238E27FC236}">
              <a16:creationId xmlns:a16="http://schemas.microsoft.com/office/drawing/2014/main" id="{5D54B33F-5B36-4380-8E81-5863C33BF237}"/>
            </a:ext>
          </a:extLst>
        </xdr:cNvPr>
        <xdr:cNvSpPr txBox="1"/>
      </xdr:nvSpPr>
      <xdr:spPr>
        <a:xfrm>
          <a:off x="12459412" y="5820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106266</xdr:rowOff>
    </xdr:from>
    <xdr:ext cx="469744" cy="259045"/>
    <xdr:sp textlink="">
      <xdr:nvSpPr>
        <xdr:cNvPr id="164" name="n_2aveValue債務償還比率">
          <a:extLst>
            <a:ext uri="{FF2B5EF4-FFF2-40B4-BE49-F238E27FC236}">
              <a16:creationId xmlns:a16="http://schemas.microsoft.com/office/drawing/2014/main" id="{D63973D3-F9E1-4D5F-9DED-18621BADCAD3}"/>
            </a:ext>
          </a:extLst>
        </xdr:cNvPr>
        <xdr:cNvSpPr txBox="1"/>
      </xdr:nvSpPr>
      <xdr:spPr>
        <a:xfrm>
          <a:off x="11780597" y="6000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166119</xdr:rowOff>
    </xdr:from>
    <xdr:ext cx="469744" cy="259045"/>
    <xdr:sp textlink="">
      <xdr:nvSpPr>
        <xdr:cNvPr id="165" name="n_3aveValue債務償還比率">
          <a:extLst>
            <a:ext uri="{FF2B5EF4-FFF2-40B4-BE49-F238E27FC236}">
              <a16:creationId xmlns:a16="http://schemas.microsoft.com/office/drawing/2014/main" id="{B27D75D7-0DE4-440A-8403-FFC9ECD2DAA2}"/>
            </a:ext>
          </a:extLst>
        </xdr:cNvPr>
        <xdr:cNvSpPr txBox="1"/>
      </xdr:nvSpPr>
      <xdr:spPr>
        <a:xfrm>
          <a:off x="11094797" y="60659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149207</xdr:rowOff>
    </xdr:from>
    <xdr:ext cx="469744" cy="259045"/>
    <xdr:sp textlink="">
      <xdr:nvSpPr>
        <xdr:cNvPr id="166" name="n_4aveValue債務償還比率">
          <a:extLst>
            <a:ext uri="{FF2B5EF4-FFF2-40B4-BE49-F238E27FC236}">
              <a16:creationId xmlns:a16="http://schemas.microsoft.com/office/drawing/2014/main" id="{F694F8A7-86C6-4818-933B-CDD971F2F6C5}"/>
            </a:ext>
          </a:extLst>
        </xdr:cNvPr>
        <xdr:cNvSpPr txBox="1"/>
      </xdr:nvSpPr>
      <xdr:spPr>
        <a:xfrm>
          <a:off x="10408997" y="6045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26</xdr:row>
      <xdr:rowOff>100340</xdr:rowOff>
    </xdr:from>
    <xdr:ext cx="469744" cy="259045"/>
    <xdr:sp textlink="">
      <xdr:nvSpPr>
        <xdr:cNvPr id="167" name="n_1mainValue債務償還比率">
          <a:extLst>
            <a:ext uri="{FF2B5EF4-FFF2-40B4-BE49-F238E27FC236}">
              <a16:creationId xmlns:a16="http://schemas.microsoft.com/office/drawing/2014/main" id="{B872BCEF-8C20-461C-AFA3-7617F735367E}"/>
            </a:ext>
          </a:extLst>
        </xdr:cNvPr>
        <xdr:cNvSpPr txBox="1"/>
      </xdr:nvSpPr>
      <xdr:spPr>
        <a:xfrm>
          <a:off x="12459412" y="5306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117563</xdr:rowOff>
    </xdr:from>
    <xdr:ext cx="469744" cy="259045"/>
    <xdr:sp textlink="">
      <xdr:nvSpPr>
        <xdr:cNvPr id="168" name="n_2mainValue債務償還比率">
          <a:extLst>
            <a:ext uri="{FF2B5EF4-FFF2-40B4-BE49-F238E27FC236}">
              <a16:creationId xmlns:a16="http://schemas.microsoft.com/office/drawing/2014/main" id="{59D61643-2AD3-4279-8C34-3D3F59123F30}"/>
            </a:ext>
          </a:extLst>
        </xdr:cNvPr>
        <xdr:cNvSpPr txBox="1"/>
      </xdr:nvSpPr>
      <xdr:spPr>
        <a:xfrm>
          <a:off x="11780597" y="5499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150667</xdr:rowOff>
    </xdr:from>
    <xdr:ext cx="469744" cy="259045"/>
    <xdr:sp textlink="">
      <xdr:nvSpPr>
        <xdr:cNvPr id="169" name="n_3mainValue債務償還比率">
          <a:extLst>
            <a:ext uri="{FF2B5EF4-FFF2-40B4-BE49-F238E27FC236}">
              <a16:creationId xmlns:a16="http://schemas.microsoft.com/office/drawing/2014/main" id="{B032EBB3-69A7-43E7-B539-B6587CBE33C5}"/>
            </a:ext>
          </a:extLst>
        </xdr:cNvPr>
        <xdr:cNvSpPr txBox="1"/>
      </xdr:nvSpPr>
      <xdr:spPr>
        <a:xfrm>
          <a:off x="11094797" y="5532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140352</xdr:rowOff>
    </xdr:from>
    <xdr:ext cx="469744" cy="259045"/>
    <xdr:sp textlink="">
      <xdr:nvSpPr>
        <xdr:cNvPr id="170" name="n_4mainValue債務償還比率">
          <a:extLst>
            <a:ext uri="{FF2B5EF4-FFF2-40B4-BE49-F238E27FC236}">
              <a16:creationId xmlns:a16="http://schemas.microsoft.com/office/drawing/2014/main" id="{371B9924-755D-4E18-AE8A-AF015A72B75E}"/>
            </a:ext>
          </a:extLst>
        </xdr:cNvPr>
        <xdr:cNvSpPr txBox="1"/>
      </xdr:nvSpPr>
      <xdr:spPr>
        <a:xfrm>
          <a:off x="10408997" y="5518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textlink="">
      <xdr:nvSpPr>
        <xdr:cNvPr id="171" name="正方形/長方形 170">
          <a:extLst>
            <a:ext uri="{FF2B5EF4-FFF2-40B4-BE49-F238E27FC236}">
              <a16:creationId xmlns:a16="http://schemas.microsoft.com/office/drawing/2014/main" id="{56C0CD27-AA36-42B4-8764-00C815CFC6E8}"/>
            </a:ext>
          </a:extLst>
        </xdr:cNvPr>
        <xdr:cNvSpPr/>
      </xdr:nvSpPr>
      <xdr:spPr>
        <a:xfrm>
          <a:off x="1142365" y="7972425"/>
          <a:ext cx="531495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textlink="">
      <xdr:nvSpPr>
        <xdr:cNvPr id="172" name="正方形/長方形 171">
          <a:extLst>
            <a:ext uri="{FF2B5EF4-FFF2-40B4-BE49-F238E27FC236}">
              <a16:creationId xmlns:a16="http://schemas.microsoft.com/office/drawing/2014/main" id="{0D7BF864-E5B0-4D7E-99A7-98A86B0C8598}"/>
            </a:ext>
          </a:extLst>
        </xdr:cNvPr>
        <xdr:cNvSpPr/>
      </xdr:nvSpPr>
      <xdr:spPr>
        <a:xfrm>
          <a:off x="1142365" y="11770995"/>
          <a:ext cx="531495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textlink="">
      <xdr:nvSpPr>
        <xdr:cNvPr id="173" name="テキスト ボックス 172">
          <a:extLst>
            <a:ext uri="{FF2B5EF4-FFF2-40B4-BE49-F238E27FC236}">
              <a16:creationId xmlns:a16="http://schemas.microsoft.com/office/drawing/2014/main" id="{AB46A43A-DF20-40C9-9BCA-1E7EC3759495}"/>
            </a:ext>
          </a:extLst>
        </xdr:cNvPr>
        <xdr:cNvSpPr txBox="1"/>
      </xdr:nvSpPr>
      <xdr:spPr>
        <a:xfrm>
          <a:off x="830580" y="822261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textlink="">
      <xdr:nvSpPr>
        <xdr:cNvPr id="174" name="テキスト ボックス 173">
          <a:extLst>
            <a:ext uri="{FF2B5EF4-FFF2-40B4-BE49-F238E27FC236}">
              <a16:creationId xmlns:a16="http://schemas.microsoft.com/office/drawing/2014/main" id="{6BDAB2DA-9733-496E-B2C8-DFB7F3448724}"/>
            </a:ext>
          </a:extLst>
        </xdr:cNvPr>
        <xdr:cNvSpPr txBox="1"/>
      </xdr:nvSpPr>
      <xdr:spPr>
        <a:xfrm>
          <a:off x="6285865" y="1089533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textlink="">
      <xdr:nvSpPr>
        <xdr:cNvPr id="175" name="テキスト ボックス 174">
          <a:extLst>
            <a:ext uri="{FF2B5EF4-FFF2-40B4-BE49-F238E27FC236}">
              <a16:creationId xmlns:a16="http://schemas.microsoft.com/office/drawing/2014/main" id="{2592A1E6-042F-4727-9789-4D5FA5CEB990}"/>
            </a:ext>
          </a:extLst>
        </xdr:cNvPr>
        <xdr:cNvSpPr txBox="1"/>
      </xdr:nvSpPr>
      <xdr:spPr>
        <a:xfrm>
          <a:off x="830580" y="1199959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textlink="">
      <xdr:nvSpPr>
        <xdr:cNvPr id="176" name="テキスト ボックス 175">
          <a:extLst>
            <a:ext uri="{FF2B5EF4-FFF2-40B4-BE49-F238E27FC236}">
              <a16:creationId xmlns:a16="http://schemas.microsoft.com/office/drawing/2014/main" id="{95B4422E-75D6-420A-88CB-EDD44703CE81}"/>
            </a:ext>
          </a:extLst>
        </xdr:cNvPr>
        <xdr:cNvSpPr txBox="1"/>
      </xdr:nvSpPr>
      <xdr:spPr>
        <a:xfrm>
          <a:off x="6285865" y="147574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textlink="">
      <xdr:nvSpPr>
        <xdr:cNvPr id="2" name="正方形/長方形 1">
          <a:extLst>
            <a:ext uri="{FF2B5EF4-FFF2-40B4-BE49-F238E27FC236}">
              <a16:creationId xmlns:a16="http://schemas.microsoft.com/office/drawing/2014/main" id="{A7D1E7C0-2247-4B7F-9DEF-262A2B7EA56E}"/>
            </a:ext>
          </a:extLst>
        </xdr:cNvPr>
        <xdr:cNvSpPr/>
      </xdr:nvSpPr>
      <xdr:spPr>
        <a:xfrm>
          <a:off x="574040" y="130810"/>
          <a:ext cx="11427460" cy="631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textlink="">
      <xdr:nvSpPr>
        <xdr:cNvPr id="3" name="正方形/長方形 2">
          <a:extLst>
            <a:ext uri="{FF2B5EF4-FFF2-40B4-BE49-F238E27FC236}">
              <a16:creationId xmlns:a16="http://schemas.microsoft.com/office/drawing/2014/main" id="{C165CA2D-062C-4F62-866B-36D4631C9A55}"/>
            </a:ext>
          </a:extLst>
        </xdr:cNvPr>
        <xdr:cNvSpPr/>
      </xdr:nvSpPr>
      <xdr:spPr>
        <a:xfrm>
          <a:off x="17145000" y="186690"/>
          <a:ext cx="3581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textlink="">
      <xdr:nvSpPr>
        <xdr:cNvPr id="4" name="正方形/長方形 3">
          <a:extLst>
            <a:ext uri="{FF2B5EF4-FFF2-40B4-BE49-F238E27FC236}">
              <a16:creationId xmlns:a16="http://schemas.microsoft.com/office/drawing/2014/main" id="{39AD3276-7C51-47CB-BC2A-7E8F029FC3D1}"/>
            </a:ext>
          </a:extLst>
        </xdr:cNvPr>
        <xdr:cNvSpPr/>
      </xdr:nvSpPr>
      <xdr:spPr>
        <a:xfrm>
          <a:off x="17160240" y="217805"/>
          <a:ext cx="354457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textlink="">
      <xdr:nvSpPr>
        <xdr:cNvPr id="5" name="正方形/長方形 4">
          <a:extLst>
            <a:ext uri="{FF2B5EF4-FFF2-40B4-BE49-F238E27FC236}">
              <a16:creationId xmlns:a16="http://schemas.microsoft.com/office/drawing/2014/main" id="{4D123754-17A0-422F-8BB0-08D0B0ECB0D2}"/>
            </a:ext>
          </a:extLst>
        </xdr:cNvPr>
        <xdr:cNvSpPr/>
      </xdr:nvSpPr>
      <xdr:spPr>
        <a:xfrm>
          <a:off x="17191355" y="239395"/>
          <a:ext cx="3474085" cy="44640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宮崎県三股町</a:t>
          </a:r>
        </a:p>
      </xdr:txBody>
    </xdr:sp>
    <xdr:clientData/>
  </xdr:twoCellAnchor>
  <xdr:twoCellAnchor>
    <xdr:from>
      <xdr:col>85</xdr:col>
      <xdr:colOff>63500</xdr:colOff>
      <xdr:row>1</xdr:row>
      <xdr:rowOff>19050</xdr:rowOff>
    </xdr:from>
    <xdr:to>
      <xdr:col>99</xdr:col>
      <xdr:colOff>57150</xdr:colOff>
      <xdr:row>4</xdr:row>
      <xdr:rowOff>63500</xdr:rowOff>
    </xdr:to>
    <xdr:sp textlink="">
      <xdr:nvSpPr>
        <xdr:cNvPr id="6" name="正方形/長方形 5">
          <a:extLst>
            <a:ext uri="{FF2B5EF4-FFF2-40B4-BE49-F238E27FC236}">
              <a16:creationId xmlns:a16="http://schemas.microsoft.com/office/drawing/2014/main" id="{6070BC32-58FD-43FF-94B1-188DC2AA6896}"/>
            </a:ext>
          </a:extLst>
        </xdr:cNvPr>
        <xdr:cNvSpPr/>
      </xdr:nvSpPr>
      <xdr:spPr>
        <a:xfrm>
          <a:off x="14632940" y="186690"/>
          <a:ext cx="23939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textlink="">
      <xdr:nvSpPr>
        <xdr:cNvPr id="7" name="正方形/長方形 6">
          <a:extLst>
            <a:ext uri="{FF2B5EF4-FFF2-40B4-BE49-F238E27FC236}">
              <a16:creationId xmlns:a16="http://schemas.microsoft.com/office/drawing/2014/main" id="{01E39B7D-8CD8-48DB-8C6A-45940B838D90}"/>
            </a:ext>
          </a:extLst>
        </xdr:cNvPr>
        <xdr:cNvSpPr/>
      </xdr:nvSpPr>
      <xdr:spPr>
        <a:xfrm>
          <a:off x="14665960" y="217805"/>
          <a:ext cx="234569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textlink="">
      <xdr:nvSpPr>
        <xdr:cNvPr id="8" name="正方形/長方形 7">
          <a:extLst>
            <a:ext uri="{FF2B5EF4-FFF2-40B4-BE49-F238E27FC236}">
              <a16:creationId xmlns:a16="http://schemas.microsoft.com/office/drawing/2014/main" id="{0138BBB5-9FFF-4B46-B097-771A470F079F}"/>
            </a:ext>
          </a:extLst>
        </xdr:cNvPr>
        <xdr:cNvSpPr/>
      </xdr:nvSpPr>
      <xdr:spPr>
        <a:xfrm>
          <a:off x="14687550" y="239395"/>
          <a:ext cx="2294255" cy="46291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textlink="">
      <xdr:nvSpPr>
        <xdr:cNvPr id="9" name="正方形/長方形 8">
          <a:extLst>
            <a:ext uri="{FF2B5EF4-FFF2-40B4-BE49-F238E27FC236}">
              <a16:creationId xmlns:a16="http://schemas.microsoft.com/office/drawing/2014/main" id="{92DD67D6-7B05-4595-A276-07329122334D}"/>
            </a:ext>
          </a:extLst>
        </xdr:cNvPr>
        <xdr:cNvSpPr/>
      </xdr:nvSpPr>
      <xdr:spPr>
        <a:xfrm>
          <a:off x="685800" y="887095"/>
          <a:ext cx="9086850" cy="177609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textlink="">
      <xdr:nvSpPr>
        <xdr:cNvPr id="10" name="正方形/長方形 9">
          <a:extLst>
            <a:ext uri="{FF2B5EF4-FFF2-40B4-BE49-F238E27FC236}">
              <a16:creationId xmlns:a16="http://schemas.microsoft.com/office/drawing/2014/main" id="{E4AD963D-1D3A-43E4-B2A0-0915656C4BCD}"/>
            </a:ext>
          </a:extLst>
        </xdr:cNvPr>
        <xdr:cNvSpPr/>
      </xdr:nvSpPr>
      <xdr:spPr>
        <a:xfrm>
          <a:off x="816610" y="916940"/>
          <a:ext cx="124079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textlink="">
      <xdr:nvSpPr>
        <xdr:cNvPr id="11" name="正方形/長方形 10">
          <a:extLst>
            <a:ext uri="{FF2B5EF4-FFF2-40B4-BE49-F238E27FC236}">
              <a16:creationId xmlns:a16="http://schemas.microsoft.com/office/drawing/2014/main" id="{3CA62628-3B91-4270-A4C1-993E1E218E71}"/>
            </a:ext>
          </a:extLst>
        </xdr:cNvPr>
        <xdr:cNvSpPr/>
      </xdr:nvSpPr>
      <xdr:spPr>
        <a:xfrm>
          <a:off x="2016760" y="916940"/>
          <a:ext cx="120015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25,992
25,818
110.02
12,884,152
12,159,849
484,988
6,339,920
6,930,699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textlink="">
      <xdr:nvSpPr>
        <xdr:cNvPr id="12" name="正方形/長方形 11">
          <a:extLst>
            <a:ext uri="{FF2B5EF4-FFF2-40B4-BE49-F238E27FC236}">
              <a16:creationId xmlns:a16="http://schemas.microsoft.com/office/drawing/2014/main" id="{0677E00A-B7CF-49B9-AC55-FD96BDD3DCC2}"/>
            </a:ext>
          </a:extLst>
        </xdr:cNvPr>
        <xdr:cNvSpPr/>
      </xdr:nvSpPr>
      <xdr:spPr>
        <a:xfrm>
          <a:off x="3216910" y="916940"/>
          <a:ext cx="13716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textlink="">
      <xdr:nvSpPr>
        <xdr:cNvPr id="13" name="正方形/長方形 12">
          <a:extLst>
            <a:ext uri="{FF2B5EF4-FFF2-40B4-BE49-F238E27FC236}">
              <a16:creationId xmlns:a16="http://schemas.microsoft.com/office/drawing/2014/main" id="{D6BF162E-F0AA-4DCB-80C0-1A40CDCB3B89}"/>
            </a:ext>
          </a:extLst>
        </xdr:cNvPr>
        <xdr:cNvSpPr/>
      </xdr:nvSpPr>
      <xdr:spPr>
        <a:xfrm>
          <a:off x="4588510" y="941705"/>
          <a:ext cx="1814830" cy="9417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textlink="">
      <xdr:nvSpPr>
        <xdr:cNvPr id="14" name="正方形/長方形 13">
          <a:extLst>
            <a:ext uri="{FF2B5EF4-FFF2-40B4-BE49-F238E27FC236}">
              <a16:creationId xmlns:a16="http://schemas.microsoft.com/office/drawing/2014/main" id="{62FF6BC8-DF4A-4FD3-931F-1DD1183F85DB}"/>
            </a:ext>
          </a:extLst>
        </xdr:cNvPr>
        <xdr:cNvSpPr/>
      </xdr:nvSpPr>
      <xdr:spPr>
        <a:xfrm>
          <a:off x="6403340" y="941705"/>
          <a:ext cx="1140460" cy="9417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textlink="">
      <xdr:nvSpPr>
        <xdr:cNvPr id="15" name="正方形/長方形 14">
          <a:extLst>
            <a:ext uri="{FF2B5EF4-FFF2-40B4-BE49-F238E27FC236}">
              <a16:creationId xmlns:a16="http://schemas.microsoft.com/office/drawing/2014/main" id="{E215F237-7957-4B03-8A2C-322D2A8C6AE5}"/>
            </a:ext>
          </a:extLst>
        </xdr:cNvPr>
        <xdr:cNvSpPr/>
      </xdr:nvSpPr>
      <xdr:spPr>
        <a:xfrm>
          <a:off x="7603490" y="948690"/>
          <a:ext cx="585470" cy="94551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textlink="">
      <xdr:nvSpPr>
        <xdr:cNvPr id="16" name="正方形/長方形 15">
          <a:extLst>
            <a:ext uri="{FF2B5EF4-FFF2-40B4-BE49-F238E27FC236}">
              <a16:creationId xmlns:a16="http://schemas.microsoft.com/office/drawing/2014/main" id="{EDE230D9-B53B-4DFC-94F6-F57D7E1243A2}"/>
            </a:ext>
          </a:extLst>
        </xdr:cNvPr>
        <xdr:cNvSpPr/>
      </xdr:nvSpPr>
      <xdr:spPr>
        <a:xfrm>
          <a:off x="4588510" y="1714500"/>
          <a:ext cx="1814830" cy="636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textlink="">
      <xdr:nvSpPr>
        <xdr:cNvPr id="17" name="正方形/長方形 16">
          <a:extLst>
            <a:ext uri="{FF2B5EF4-FFF2-40B4-BE49-F238E27FC236}">
              <a16:creationId xmlns:a16="http://schemas.microsoft.com/office/drawing/2014/main" id="{1FB1F260-CD35-46EB-86FA-C98677ACD18A}"/>
            </a:ext>
          </a:extLst>
        </xdr:cNvPr>
        <xdr:cNvSpPr/>
      </xdr:nvSpPr>
      <xdr:spPr>
        <a:xfrm>
          <a:off x="6474460" y="1714500"/>
          <a:ext cx="3298190" cy="636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textlink="">
      <xdr:nvSpPr>
        <xdr:cNvPr id="18" name="角丸四角形 17">
          <a:extLst>
            <a:ext uri="{FF2B5EF4-FFF2-40B4-BE49-F238E27FC236}">
              <a16:creationId xmlns:a16="http://schemas.microsoft.com/office/drawing/2014/main" id="{C39AC85B-37F2-444D-B0D6-C76FF324431F}"/>
            </a:ext>
          </a:extLst>
        </xdr:cNvPr>
        <xdr:cNvSpPr/>
      </xdr:nvSpPr>
      <xdr:spPr>
        <a:xfrm>
          <a:off x="9965690" y="887095"/>
          <a:ext cx="1371600" cy="1268095"/>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textlink="">
      <xdr:nvSpPr>
        <xdr:cNvPr id="19" name="正方形/長方形 18">
          <a:extLst>
            <a:ext uri="{FF2B5EF4-FFF2-40B4-BE49-F238E27FC236}">
              <a16:creationId xmlns:a16="http://schemas.microsoft.com/office/drawing/2014/main" id="{8377C87F-3EA2-402A-B400-B65620221847}"/>
            </a:ext>
          </a:extLst>
        </xdr:cNvPr>
        <xdr:cNvSpPr/>
      </xdr:nvSpPr>
      <xdr:spPr>
        <a:xfrm>
          <a:off x="10206990" y="948690"/>
          <a:ext cx="1200150" cy="25971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textlink="">
      <xdr:nvSpPr>
        <xdr:cNvPr id="20" name="正方形/長方形 19">
          <a:extLst>
            <a:ext uri="{FF2B5EF4-FFF2-40B4-BE49-F238E27FC236}">
              <a16:creationId xmlns:a16="http://schemas.microsoft.com/office/drawing/2014/main" id="{45CC1A9E-F532-4ABC-A52C-F0E0B9F982BA}"/>
            </a:ext>
          </a:extLst>
        </xdr:cNvPr>
        <xdr:cNvSpPr/>
      </xdr:nvSpPr>
      <xdr:spPr>
        <a:xfrm>
          <a:off x="10206990" y="1215390"/>
          <a:ext cx="120015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textlink="">
      <xdr:nvSpPr>
        <xdr:cNvPr id="21" name="正方形/長方形 20">
          <a:extLst>
            <a:ext uri="{FF2B5EF4-FFF2-40B4-BE49-F238E27FC236}">
              <a16:creationId xmlns:a16="http://schemas.microsoft.com/office/drawing/2014/main" id="{63FBD765-D5C8-4FCC-89E1-B8F68A7F5B26}"/>
            </a:ext>
          </a:extLst>
        </xdr:cNvPr>
        <xdr:cNvSpPr/>
      </xdr:nvSpPr>
      <xdr:spPr>
        <a:xfrm>
          <a:off x="10206990" y="1551305"/>
          <a:ext cx="1310005" cy="636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FEC79E50-E65E-426E-8C61-5341B3D9A5AC}"/>
            </a:ext>
          </a:extLst>
        </xdr:cNvPr>
        <xdr:cNvCxnSpPr/>
      </xdr:nvCxnSpPr>
      <xdr:spPr>
        <a:xfrm flipH="1">
          <a:off x="10050145" y="1045210"/>
          <a:ext cx="19621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textlink="">
      <xdr:nvSpPr>
        <xdr:cNvPr id="23" name="楕円 22">
          <a:extLst>
            <a:ext uri="{FF2B5EF4-FFF2-40B4-BE49-F238E27FC236}">
              <a16:creationId xmlns:a16="http://schemas.microsoft.com/office/drawing/2014/main" id="{ADFBA261-6E7D-4C1B-A03B-B4DA5FF741C0}"/>
            </a:ext>
          </a:extLst>
        </xdr:cNvPr>
        <xdr:cNvSpPr/>
      </xdr:nvSpPr>
      <xdr:spPr>
        <a:xfrm>
          <a:off x="10107930" y="986790"/>
          <a:ext cx="8064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textlink="">
      <xdr:nvSpPr>
        <xdr:cNvPr id="24" name="フローチャート: 判断 23">
          <a:extLst>
            <a:ext uri="{FF2B5EF4-FFF2-40B4-BE49-F238E27FC236}">
              <a16:creationId xmlns:a16="http://schemas.microsoft.com/office/drawing/2014/main" id="{004E77FD-2A8E-494D-874C-B1A353CC139E}"/>
            </a:ext>
          </a:extLst>
        </xdr:cNvPr>
        <xdr:cNvSpPr/>
      </xdr:nvSpPr>
      <xdr:spPr>
        <a:xfrm>
          <a:off x="10107930" y="1253490"/>
          <a:ext cx="80645"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7CFC6361-12A2-4DEC-9F3A-2030DB2E8A14}"/>
            </a:ext>
          </a:extLst>
        </xdr:cNvPr>
        <xdr:cNvCxnSpPr/>
      </xdr:nvCxnSpPr>
      <xdr:spPr>
        <a:xfrm>
          <a:off x="10135235" y="1524000"/>
          <a:ext cx="0" cy="141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A2B30021-D27A-43B9-8CBD-4D6F76C5B637}"/>
            </a:ext>
          </a:extLst>
        </xdr:cNvPr>
        <xdr:cNvCxnSpPr/>
      </xdr:nvCxnSpPr>
      <xdr:spPr>
        <a:xfrm>
          <a:off x="10074910" y="1524000"/>
          <a:ext cx="14668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2BFEE010-5A5A-43EC-AB82-CCF0B5A27E0A}"/>
            </a:ext>
          </a:extLst>
        </xdr:cNvPr>
        <xdr:cNvCxnSpPr/>
      </xdr:nvCxnSpPr>
      <xdr:spPr>
        <a:xfrm flipV="1">
          <a:off x="10135235" y="1764030"/>
          <a:ext cx="0" cy="141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488D2AF2-AD10-4BCC-8D51-6B1793B960C0}"/>
            </a:ext>
          </a:extLst>
        </xdr:cNvPr>
        <xdr:cNvCxnSpPr/>
      </xdr:nvCxnSpPr>
      <xdr:spPr>
        <a:xfrm>
          <a:off x="10074910" y="1901190"/>
          <a:ext cx="14668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textlink="">
      <xdr:nvSpPr>
        <xdr:cNvPr id="29" name="テキスト ボックス 28">
          <a:extLst>
            <a:ext uri="{FF2B5EF4-FFF2-40B4-BE49-F238E27FC236}">
              <a16:creationId xmlns:a16="http://schemas.microsoft.com/office/drawing/2014/main" id="{DA385318-7BB2-4B57-A4A2-D4307107EAB1}"/>
            </a:ext>
          </a:extLst>
        </xdr:cNvPr>
        <xdr:cNvSpPr txBox="1"/>
      </xdr:nvSpPr>
      <xdr:spPr>
        <a:xfrm>
          <a:off x="645160" y="279781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textlink="">
      <xdr:nvSpPr>
        <xdr:cNvPr id="30" name="テキスト ボックス 29">
          <a:extLst>
            <a:ext uri="{FF2B5EF4-FFF2-40B4-BE49-F238E27FC236}">
              <a16:creationId xmlns:a16="http://schemas.microsoft.com/office/drawing/2014/main" id="{8F834E48-461A-4977-95DB-FEDA6C821F51}"/>
            </a:ext>
          </a:extLst>
        </xdr:cNvPr>
        <xdr:cNvSpPr txBox="1"/>
      </xdr:nvSpPr>
      <xdr:spPr>
        <a:xfrm>
          <a:off x="645160" y="310769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textlink="">
      <xdr:nvSpPr>
        <xdr:cNvPr id="31" name="テキスト ボックス 30">
          <a:extLst>
            <a:ext uri="{FF2B5EF4-FFF2-40B4-BE49-F238E27FC236}">
              <a16:creationId xmlns:a16="http://schemas.microsoft.com/office/drawing/2014/main" id="{3CCAC5A1-B17D-4A74-B94A-A2F1371958F8}"/>
            </a:ext>
          </a:extLst>
        </xdr:cNvPr>
        <xdr:cNvSpPr txBox="1"/>
      </xdr:nvSpPr>
      <xdr:spPr>
        <a:xfrm>
          <a:off x="64516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textlink="">
      <xdr:nvSpPr>
        <xdr:cNvPr id="32" name="テキスト ボックス 31">
          <a:extLst>
            <a:ext uri="{FF2B5EF4-FFF2-40B4-BE49-F238E27FC236}">
              <a16:creationId xmlns:a16="http://schemas.microsoft.com/office/drawing/2014/main" id="{22434A00-4958-4D11-96C9-0BCFCF89607E}"/>
            </a:ext>
          </a:extLst>
        </xdr:cNvPr>
        <xdr:cNvSpPr txBox="1"/>
      </xdr:nvSpPr>
      <xdr:spPr>
        <a:xfrm>
          <a:off x="645160" y="374459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textlink="">
      <xdr:nvSpPr>
        <xdr:cNvPr id="33" name="正方形/長方形 32">
          <a:extLst>
            <a:ext uri="{FF2B5EF4-FFF2-40B4-BE49-F238E27FC236}">
              <a16:creationId xmlns:a16="http://schemas.microsoft.com/office/drawing/2014/main" id="{F91AB1D8-6D07-41AF-B28D-F860D35F5457}"/>
            </a:ext>
          </a:extLst>
        </xdr:cNvPr>
        <xdr:cNvSpPr/>
      </xdr:nvSpPr>
      <xdr:spPr>
        <a:xfrm>
          <a:off x="685800" y="419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textlink="">
      <xdr:nvSpPr>
        <xdr:cNvPr id="34" name="正方形/長方形 33">
          <a:extLst>
            <a:ext uri="{FF2B5EF4-FFF2-40B4-BE49-F238E27FC236}">
              <a16:creationId xmlns:a16="http://schemas.microsoft.com/office/drawing/2014/main" id="{86C53E09-5EF3-475B-BBEE-9585F40FCEFB}"/>
            </a:ext>
          </a:extLst>
        </xdr:cNvPr>
        <xdr:cNvSpPr/>
      </xdr:nvSpPr>
      <xdr:spPr>
        <a:xfrm>
          <a:off x="81661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textlink="">
      <xdr:nvSpPr>
        <xdr:cNvPr id="35" name="正方形/長方形 34">
          <a:extLst>
            <a:ext uri="{FF2B5EF4-FFF2-40B4-BE49-F238E27FC236}">
              <a16:creationId xmlns:a16="http://schemas.microsoft.com/office/drawing/2014/main" id="{7917CC25-8AB3-411D-9245-A902C4D691A5}"/>
            </a:ext>
          </a:extLst>
        </xdr:cNvPr>
        <xdr:cNvSpPr/>
      </xdr:nvSpPr>
      <xdr:spPr>
        <a:xfrm>
          <a:off x="81661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textlink="">
      <xdr:nvSpPr>
        <xdr:cNvPr id="36" name="正方形/長方形 35">
          <a:extLst>
            <a:ext uri="{FF2B5EF4-FFF2-40B4-BE49-F238E27FC236}">
              <a16:creationId xmlns:a16="http://schemas.microsoft.com/office/drawing/2014/main" id="{0019D1E4-7894-42F9-B9F4-38D5A763D96C}"/>
            </a:ext>
          </a:extLst>
        </xdr:cNvPr>
        <xdr:cNvSpPr/>
      </xdr:nvSpPr>
      <xdr:spPr>
        <a:xfrm>
          <a:off x="17145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textlink="">
      <xdr:nvSpPr>
        <xdr:cNvPr id="37" name="正方形/長方形 36">
          <a:extLst>
            <a:ext uri="{FF2B5EF4-FFF2-40B4-BE49-F238E27FC236}">
              <a16:creationId xmlns:a16="http://schemas.microsoft.com/office/drawing/2014/main" id="{C5CD6026-DC1C-439B-853A-67C30E1FD2B4}"/>
            </a:ext>
          </a:extLst>
        </xdr:cNvPr>
        <xdr:cNvSpPr/>
      </xdr:nvSpPr>
      <xdr:spPr>
        <a:xfrm>
          <a:off x="17145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textlink="">
      <xdr:nvSpPr>
        <xdr:cNvPr id="38" name="正方形/長方形 37">
          <a:extLst>
            <a:ext uri="{FF2B5EF4-FFF2-40B4-BE49-F238E27FC236}">
              <a16:creationId xmlns:a16="http://schemas.microsoft.com/office/drawing/2014/main" id="{B5A0992E-C193-4672-81C6-2DCCA967DC16}"/>
            </a:ext>
          </a:extLst>
        </xdr:cNvPr>
        <xdr:cNvSpPr/>
      </xdr:nvSpPr>
      <xdr:spPr>
        <a:xfrm>
          <a:off x="27432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29</xdr:row>
      <xdr:rowOff>82550</xdr:rowOff>
    </xdr:from>
    <xdr:to>
      <xdr:col>24</xdr:col>
      <xdr:colOff>0</xdr:colOff>
      <xdr:row>30</xdr:row>
      <xdr:rowOff>165100</xdr:rowOff>
    </xdr:to>
    <xdr:sp textlink="">
      <xdr:nvSpPr>
        <xdr:cNvPr id="39" name="正方形/長方形 38">
          <a:extLst>
            <a:ext uri="{FF2B5EF4-FFF2-40B4-BE49-F238E27FC236}">
              <a16:creationId xmlns:a16="http://schemas.microsoft.com/office/drawing/2014/main" id="{D5E5388A-BC7E-4D30-8AEC-795629FF47B8}"/>
            </a:ext>
          </a:extLst>
        </xdr:cNvPr>
        <xdr:cNvSpPr/>
      </xdr:nvSpPr>
      <xdr:spPr>
        <a:xfrm>
          <a:off x="27432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textlink="">
      <xdr:nvSpPr>
        <xdr:cNvPr id="40" name="正方形/長方形 39">
          <a:extLst>
            <a:ext uri="{FF2B5EF4-FFF2-40B4-BE49-F238E27FC236}">
              <a16:creationId xmlns:a16="http://schemas.microsoft.com/office/drawing/2014/main" id="{78F5AE17-B8C8-4026-95AF-7067E1C8E06C}"/>
            </a:ext>
          </a:extLst>
        </xdr:cNvPr>
        <xdr:cNvSpPr/>
      </xdr:nvSpPr>
      <xdr:spPr>
        <a:xfrm>
          <a:off x="685800" y="533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textlink="">
      <xdr:nvSpPr>
        <xdr:cNvPr id="41" name="テキスト ボックス 40">
          <a:extLst>
            <a:ext uri="{FF2B5EF4-FFF2-40B4-BE49-F238E27FC236}">
              <a16:creationId xmlns:a16="http://schemas.microsoft.com/office/drawing/2014/main" id="{21A4D658-C9F5-4219-83BA-F1C44F48FD8E}"/>
            </a:ext>
          </a:extLst>
        </xdr:cNvPr>
        <xdr:cNvSpPr txBox="1"/>
      </xdr:nvSpPr>
      <xdr:spPr>
        <a:xfrm>
          <a:off x="66675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61E91EE1-008F-4774-B154-978532CF0888}"/>
            </a:ext>
          </a:extLst>
        </xdr:cNvPr>
        <xdr:cNvCxnSpPr/>
      </xdr:nvCxnSpPr>
      <xdr:spPr>
        <a:xfrm>
          <a:off x="685800" y="762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textlink="">
      <xdr:nvSpPr>
        <xdr:cNvPr id="43" name="テキスト ボックス 42">
          <a:extLst>
            <a:ext uri="{FF2B5EF4-FFF2-40B4-BE49-F238E27FC236}">
              <a16:creationId xmlns:a16="http://schemas.microsoft.com/office/drawing/2014/main" id="{4FBC7D19-7A9A-4B00-8C43-EAF65A85F991}"/>
            </a:ext>
          </a:extLst>
        </xdr:cNvPr>
        <xdr:cNvSpPr txBox="1"/>
      </xdr:nvSpPr>
      <xdr:spPr>
        <a:xfrm>
          <a:off x="273866" y="7475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A762BD58-0E8F-46EC-905F-1EB4D07D8F38}"/>
            </a:ext>
          </a:extLst>
        </xdr:cNvPr>
        <xdr:cNvCxnSpPr/>
      </xdr:nvCxnSpPr>
      <xdr:spPr>
        <a:xfrm>
          <a:off x="685800" y="7239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textlink="">
      <xdr:nvSpPr>
        <xdr:cNvPr id="45" name="テキスト ボックス 44">
          <a:extLst>
            <a:ext uri="{FF2B5EF4-FFF2-40B4-BE49-F238E27FC236}">
              <a16:creationId xmlns:a16="http://schemas.microsoft.com/office/drawing/2014/main" id="{09C6D223-FC87-4339-A47F-1C46C4A8493E}"/>
            </a:ext>
          </a:extLst>
        </xdr:cNvPr>
        <xdr:cNvSpPr txBox="1"/>
      </xdr:nvSpPr>
      <xdr:spPr>
        <a:xfrm>
          <a:off x="273866" y="7094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2061052C-27BA-42F3-A06F-EA550856C9A6}"/>
            </a:ext>
          </a:extLst>
        </xdr:cNvPr>
        <xdr:cNvCxnSpPr/>
      </xdr:nvCxnSpPr>
      <xdr:spPr>
        <a:xfrm>
          <a:off x="685800" y="685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textlink="">
      <xdr:nvSpPr>
        <xdr:cNvPr id="47" name="テキスト ボックス 46">
          <a:extLst>
            <a:ext uri="{FF2B5EF4-FFF2-40B4-BE49-F238E27FC236}">
              <a16:creationId xmlns:a16="http://schemas.microsoft.com/office/drawing/2014/main" id="{A0208D23-A879-4784-AB18-E501C6BB1501}"/>
            </a:ext>
          </a:extLst>
        </xdr:cNvPr>
        <xdr:cNvSpPr txBox="1"/>
      </xdr:nvSpPr>
      <xdr:spPr>
        <a:xfrm>
          <a:off x="343701" y="6713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1425289F-E4A4-4ABE-8575-8FA651A3F04D}"/>
            </a:ext>
          </a:extLst>
        </xdr:cNvPr>
        <xdr:cNvCxnSpPr/>
      </xdr:nvCxnSpPr>
      <xdr:spPr>
        <a:xfrm>
          <a:off x="685800" y="6473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textlink="">
      <xdr:nvSpPr>
        <xdr:cNvPr id="49" name="テキスト ボックス 48">
          <a:extLst>
            <a:ext uri="{FF2B5EF4-FFF2-40B4-BE49-F238E27FC236}">
              <a16:creationId xmlns:a16="http://schemas.microsoft.com/office/drawing/2014/main" id="{31769AFB-2ED9-4553-82BC-6B7031D8BD3D}"/>
            </a:ext>
          </a:extLst>
        </xdr:cNvPr>
        <xdr:cNvSpPr txBox="1"/>
      </xdr:nvSpPr>
      <xdr:spPr>
        <a:xfrm>
          <a:off x="343701" y="6336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32E85A11-8C20-4922-A74C-C6D563668BEB}"/>
            </a:ext>
          </a:extLst>
        </xdr:cNvPr>
        <xdr:cNvCxnSpPr/>
      </xdr:nvCxnSpPr>
      <xdr:spPr>
        <a:xfrm>
          <a:off x="685800" y="6092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textlink="">
      <xdr:nvSpPr>
        <xdr:cNvPr id="51" name="テキスト ボックス 50">
          <a:extLst>
            <a:ext uri="{FF2B5EF4-FFF2-40B4-BE49-F238E27FC236}">
              <a16:creationId xmlns:a16="http://schemas.microsoft.com/office/drawing/2014/main" id="{48A746FC-448B-4025-92C7-9D6256232244}"/>
            </a:ext>
          </a:extLst>
        </xdr:cNvPr>
        <xdr:cNvSpPr txBox="1"/>
      </xdr:nvSpPr>
      <xdr:spPr>
        <a:xfrm>
          <a:off x="343701" y="5955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F34CA0B7-19B9-4308-BDE4-B7471AF63853}"/>
            </a:ext>
          </a:extLst>
        </xdr:cNvPr>
        <xdr:cNvCxnSpPr/>
      </xdr:nvCxnSpPr>
      <xdr:spPr>
        <a:xfrm>
          <a:off x="685800" y="5711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textlink="">
      <xdr:nvSpPr>
        <xdr:cNvPr id="53" name="テキスト ボックス 52">
          <a:extLst>
            <a:ext uri="{FF2B5EF4-FFF2-40B4-BE49-F238E27FC236}">
              <a16:creationId xmlns:a16="http://schemas.microsoft.com/office/drawing/2014/main" id="{8B9EB9D6-8A31-49EF-8B8E-2120563C542A}"/>
            </a:ext>
          </a:extLst>
        </xdr:cNvPr>
        <xdr:cNvSpPr txBox="1"/>
      </xdr:nvSpPr>
      <xdr:spPr>
        <a:xfrm>
          <a:off x="343701" y="5574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337AE3BF-6AD5-4B19-B0FE-396F610D5A6F}"/>
            </a:ext>
          </a:extLst>
        </xdr:cNvPr>
        <xdr:cNvCxnSpPr/>
      </xdr:nvCxnSpPr>
      <xdr:spPr>
        <a:xfrm>
          <a:off x="685800" y="533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textlink="">
      <xdr:nvSpPr>
        <xdr:cNvPr id="55" name="テキスト ボックス 54">
          <a:extLst>
            <a:ext uri="{FF2B5EF4-FFF2-40B4-BE49-F238E27FC236}">
              <a16:creationId xmlns:a16="http://schemas.microsoft.com/office/drawing/2014/main" id="{C78AD9E8-9EA7-4828-8724-50606932C7E3}"/>
            </a:ext>
          </a:extLst>
        </xdr:cNvPr>
        <xdr:cNvSpPr txBox="1"/>
      </xdr:nvSpPr>
      <xdr:spPr>
        <a:xfrm>
          <a:off x="386866" y="519368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textlink="">
      <xdr:nvSpPr>
        <xdr:cNvPr id="56" name="【道路】&#10;有形固定資産減価償却率グラフ枠">
          <a:extLst>
            <a:ext uri="{FF2B5EF4-FFF2-40B4-BE49-F238E27FC236}">
              <a16:creationId xmlns:a16="http://schemas.microsoft.com/office/drawing/2014/main" id="{64408BD4-8B35-4CE2-9B54-55B406A3C33A}"/>
            </a:ext>
          </a:extLst>
        </xdr:cNvPr>
        <xdr:cNvSpPr/>
      </xdr:nvSpPr>
      <xdr:spPr>
        <a:xfrm>
          <a:off x="685800" y="533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144780</xdr:rowOff>
    </xdr:from>
    <xdr:to>
      <xdr:col>24</xdr:col>
      <xdr:colOff>62865</xdr:colOff>
      <xdr:row>42</xdr:row>
      <xdr:rowOff>36195</xdr:rowOff>
    </xdr:to>
    <xdr:cxnSp macro="">
      <xdr:nvCxnSpPr>
        <xdr:cNvPr id="57" name="直線コネクタ 56">
          <a:extLst>
            <a:ext uri="{FF2B5EF4-FFF2-40B4-BE49-F238E27FC236}">
              <a16:creationId xmlns:a16="http://schemas.microsoft.com/office/drawing/2014/main" id="{3F7C46D0-6134-4201-AF73-E6DEECC0800D}"/>
            </a:ext>
          </a:extLst>
        </xdr:cNvPr>
        <xdr:cNvCxnSpPr/>
      </xdr:nvCxnSpPr>
      <xdr:spPr>
        <a:xfrm flipV="1">
          <a:off x="4173855" y="5972175"/>
          <a:ext cx="0" cy="1264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40022</xdr:rowOff>
    </xdr:from>
    <xdr:ext cx="405111" cy="259045"/>
    <xdr:sp textlink="">
      <xdr:nvSpPr>
        <xdr:cNvPr id="58" name="【道路】&#10;有形固定資産減価償却率最小値テキスト">
          <a:extLst>
            <a:ext uri="{FF2B5EF4-FFF2-40B4-BE49-F238E27FC236}">
              <a16:creationId xmlns:a16="http://schemas.microsoft.com/office/drawing/2014/main" id="{4E4DDAD3-03C2-43E4-AA89-B9DC4309E96F}"/>
            </a:ext>
          </a:extLst>
        </xdr:cNvPr>
        <xdr:cNvSpPr txBox="1"/>
      </xdr:nvSpPr>
      <xdr:spPr>
        <a:xfrm>
          <a:off x="4212590" y="7240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36195</xdr:rowOff>
    </xdr:from>
    <xdr:to>
      <xdr:col>24</xdr:col>
      <xdr:colOff>152400</xdr:colOff>
      <xdr:row>42</xdr:row>
      <xdr:rowOff>36195</xdr:rowOff>
    </xdr:to>
    <xdr:cxnSp macro="">
      <xdr:nvCxnSpPr>
        <xdr:cNvPr id="59" name="直線コネクタ 58">
          <a:extLst>
            <a:ext uri="{FF2B5EF4-FFF2-40B4-BE49-F238E27FC236}">
              <a16:creationId xmlns:a16="http://schemas.microsoft.com/office/drawing/2014/main" id="{3BE1F583-870B-4136-964A-FD42A83F7CBF}"/>
            </a:ext>
          </a:extLst>
        </xdr:cNvPr>
        <xdr:cNvCxnSpPr/>
      </xdr:nvCxnSpPr>
      <xdr:spPr>
        <a:xfrm>
          <a:off x="4112260" y="723709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91457</xdr:rowOff>
    </xdr:from>
    <xdr:ext cx="405111" cy="259045"/>
    <xdr:sp textlink="">
      <xdr:nvSpPr>
        <xdr:cNvPr id="60" name="【道路】&#10;有形固定資産減価償却率最大値テキスト">
          <a:extLst>
            <a:ext uri="{FF2B5EF4-FFF2-40B4-BE49-F238E27FC236}">
              <a16:creationId xmlns:a16="http://schemas.microsoft.com/office/drawing/2014/main" id="{A3D99E81-2EFF-4389-B676-0DCDD0272BDD}"/>
            </a:ext>
          </a:extLst>
        </xdr:cNvPr>
        <xdr:cNvSpPr txBox="1"/>
      </xdr:nvSpPr>
      <xdr:spPr>
        <a:xfrm>
          <a:off x="4212590" y="5753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144780</xdr:rowOff>
    </xdr:from>
    <xdr:to>
      <xdr:col>24</xdr:col>
      <xdr:colOff>152400</xdr:colOff>
      <xdr:row>34</xdr:row>
      <xdr:rowOff>144780</xdr:rowOff>
    </xdr:to>
    <xdr:cxnSp macro="">
      <xdr:nvCxnSpPr>
        <xdr:cNvPr id="61" name="直線コネクタ 60">
          <a:extLst>
            <a:ext uri="{FF2B5EF4-FFF2-40B4-BE49-F238E27FC236}">
              <a16:creationId xmlns:a16="http://schemas.microsoft.com/office/drawing/2014/main" id="{D6F6D2AA-37D9-4098-862A-9FE048070F04}"/>
            </a:ext>
          </a:extLst>
        </xdr:cNvPr>
        <xdr:cNvCxnSpPr/>
      </xdr:nvCxnSpPr>
      <xdr:spPr>
        <a:xfrm>
          <a:off x="4112260" y="597217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34942</xdr:rowOff>
    </xdr:from>
    <xdr:ext cx="405111" cy="259045"/>
    <xdr:sp textlink="">
      <xdr:nvSpPr>
        <xdr:cNvPr id="62" name="【道路】&#10;有形固定資産減価償却率平均値テキスト">
          <a:extLst>
            <a:ext uri="{FF2B5EF4-FFF2-40B4-BE49-F238E27FC236}">
              <a16:creationId xmlns:a16="http://schemas.microsoft.com/office/drawing/2014/main" id="{581E1AFE-128B-4E05-9626-08871F4168DA}"/>
            </a:ext>
          </a:extLst>
        </xdr:cNvPr>
        <xdr:cNvSpPr txBox="1"/>
      </xdr:nvSpPr>
      <xdr:spPr>
        <a:xfrm>
          <a:off x="4212590" y="63785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12065</xdr:rowOff>
    </xdr:from>
    <xdr:to>
      <xdr:col>24</xdr:col>
      <xdr:colOff>114300</xdr:colOff>
      <xdr:row>38</xdr:row>
      <xdr:rowOff>113665</xdr:rowOff>
    </xdr:to>
    <xdr:sp textlink="">
      <xdr:nvSpPr>
        <xdr:cNvPr id="63" name="フローチャート: 判断 62">
          <a:extLst>
            <a:ext uri="{FF2B5EF4-FFF2-40B4-BE49-F238E27FC236}">
              <a16:creationId xmlns:a16="http://schemas.microsoft.com/office/drawing/2014/main" id="{CBB0CFE3-2A2B-40A5-9324-E3B5177EB32F}"/>
            </a:ext>
          </a:extLst>
        </xdr:cNvPr>
        <xdr:cNvSpPr/>
      </xdr:nvSpPr>
      <xdr:spPr>
        <a:xfrm>
          <a:off x="4131310" y="6530975"/>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170180</xdr:rowOff>
    </xdr:from>
    <xdr:to>
      <xdr:col>20</xdr:col>
      <xdr:colOff>38100</xdr:colOff>
      <xdr:row>38</xdr:row>
      <xdr:rowOff>100330</xdr:rowOff>
    </xdr:to>
    <xdr:sp textlink="">
      <xdr:nvSpPr>
        <xdr:cNvPr id="64" name="フローチャート: 判断 63">
          <a:extLst>
            <a:ext uri="{FF2B5EF4-FFF2-40B4-BE49-F238E27FC236}">
              <a16:creationId xmlns:a16="http://schemas.microsoft.com/office/drawing/2014/main" id="{8664663F-669A-44C3-8842-F1F3604A7D1B}"/>
            </a:ext>
          </a:extLst>
        </xdr:cNvPr>
        <xdr:cNvSpPr/>
      </xdr:nvSpPr>
      <xdr:spPr>
        <a:xfrm>
          <a:off x="3388360" y="6517640"/>
          <a:ext cx="7874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4445</xdr:rowOff>
    </xdr:from>
    <xdr:to>
      <xdr:col>15</xdr:col>
      <xdr:colOff>101600</xdr:colOff>
      <xdr:row>38</xdr:row>
      <xdr:rowOff>106045</xdr:rowOff>
    </xdr:to>
    <xdr:sp textlink="">
      <xdr:nvSpPr>
        <xdr:cNvPr id="65" name="フローチャート: 判断 64">
          <a:extLst>
            <a:ext uri="{FF2B5EF4-FFF2-40B4-BE49-F238E27FC236}">
              <a16:creationId xmlns:a16="http://schemas.microsoft.com/office/drawing/2014/main" id="{9062C9D7-0F67-493B-9CB7-CBB3CF81240D}"/>
            </a:ext>
          </a:extLst>
        </xdr:cNvPr>
        <xdr:cNvSpPr/>
      </xdr:nvSpPr>
      <xdr:spPr>
        <a:xfrm>
          <a:off x="2571750" y="6521450"/>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147320</xdr:rowOff>
    </xdr:from>
    <xdr:to>
      <xdr:col>10</xdr:col>
      <xdr:colOff>165100</xdr:colOff>
      <xdr:row>38</xdr:row>
      <xdr:rowOff>77470</xdr:rowOff>
    </xdr:to>
    <xdr:sp textlink="">
      <xdr:nvSpPr>
        <xdr:cNvPr id="66" name="フローチャート: 判断 65">
          <a:extLst>
            <a:ext uri="{FF2B5EF4-FFF2-40B4-BE49-F238E27FC236}">
              <a16:creationId xmlns:a16="http://schemas.microsoft.com/office/drawing/2014/main" id="{09178E0A-5434-4900-94C1-8D86C469EB5A}"/>
            </a:ext>
          </a:extLst>
        </xdr:cNvPr>
        <xdr:cNvSpPr/>
      </xdr:nvSpPr>
      <xdr:spPr>
        <a:xfrm>
          <a:off x="1774190" y="6489065"/>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113030</xdr:rowOff>
    </xdr:from>
    <xdr:to>
      <xdr:col>6</xdr:col>
      <xdr:colOff>38100</xdr:colOff>
      <xdr:row>38</xdr:row>
      <xdr:rowOff>43180</xdr:rowOff>
    </xdr:to>
    <xdr:sp textlink="">
      <xdr:nvSpPr>
        <xdr:cNvPr id="67" name="フローチャート: 判断 66">
          <a:extLst>
            <a:ext uri="{FF2B5EF4-FFF2-40B4-BE49-F238E27FC236}">
              <a16:creationId xmlns:a16="http://schemas.microsoft.com/office/drawing/2014/main" id="{E468A502-B2DA-4D9D-8FA0-E1FD0F9B254A}"/>
            </a:ext>
          </a:extLst>
        </xdr:cNvPr>
        <xdr:cNvSpPr/>
      </xdr:nvSpPr>
      <xdr:spPr>
        <a:xfrm>
          <a:off x="988060" y="6456680"/>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textlink="">
      <xdr:nvSpPr>
        <xdr:cNvPr id="68" name="テキスト ボックス 67">
          <a:extLst>
            <a:ext uri="{FF2B5EF4-FFF2-40B4-BE49-F238E27FC236}">
              <a16:creationId xmlns:a16="http://schemas.microsoft.com/office/drawing/2014/main" id="{0E2608F3-DAC9-4ED8-BFC7-B872BCB9C6F5}"/>
            </a:ext>
          </a:extLst>
        </xdr:cNvPr>
        <xdr:cNvSpPr txBox="1"/>
      </xdr:nvSpPr>
      <xdr:spPr>
        <a:xfrm>
          <a:off x="400304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textlink="">
      <xdr:nvSpPr>
        <xdr:cNvPr id="69" name="テキスト ボックス 68">
          <a:extLst>
            <a:ext uri="{FF2B5EF4-FFF2-40B4-BE49-F238E27FC236}">
              <a16:creationId xmlns:a16="http://schemas.microsoft.com/office/drawing/2014/main" id="{4508D45F-1CFB-416B-91EA-E714E359F0EA}"/>
            </a:ext>
          </a:extLst>
        </xdr:cNvPr>
        <xdr:cNvSpPr txBox="1"/>
      </xdr:nvSpPr>
      <xdr:spPr>
        <a:xfrm>
          <a:off x="32600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textlink="">
      <xdr:nvSpPr>
        <xdr:cNvPr id="70" name="テキスト ボックス 69">
          <a:extLst>
            <a:ext uri="{FF2B5EF4-FFF2-40B4-BE49-F238E27FC236}">
              <a16:creationId xmlns:a16="http://schemas.microsoft.com/office/drawing/2014/main" id="{7B50B06B-00F6-499D-BF92-058EF10E8A25}"/>
            </a:ext>
          </a:extLst>
        </xdr:cNvPr>
        <xdr:cNvSpPr txBox="1"/>
      </xdr:nvSpPr>
      <xdr:spPr>
        <a:xfrm>
          <a:off x="24549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textlink="">
      <xdr:nvSpPr>
        <xdr:cNvPr id="71" name="テキスト ボックス 70">
          <a:extLst>
            <a:ext uri="{FF2B5EF4-FFF2-40B4-BE49-F238E27FC236}">
              <a16:creationId xmlns:a16="http://schemas.microsoft.com/office/drawing/2014/main" id="{23F3D399-EB42-4B8C-96BD-C6046D3F661B}"/>
            </a:ext>
          </a:extLst>
        </xdr:cNvPr>
        <xdr:cNvSpPr txBox="1"/>
      </xdr:nvSpPr>
      <xdr:spPr>
        <a:xfrm>
          <a:off x="16573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textlink="">
      <xdr:nvSpPr>
        <xdr:cNvPr id="72" name="テキスト ボックス 71">
          <a:extLst>
            <a:ext uri="{FF2B5EF4-FFF2-40B4-BE49-F238E27FC236}">
              <a16:creationId xmlns:a16="http://schemas.microsoft.com/office/drawing/2014/main" id="{DDBCD5B3-CFAC-4AC8-866E-AD8BCFF15712}"/>
            </a:ext>
          </a:extLst>
        </xdr:cNvPr>
        <xdr:cNvSpPr txBox="1"/>
      </xdr:nvSpPr>
      <xdr:spPr>
        <a:xfrm>
          <a:off x="8597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8255</xdr:rowOff>
    </xdr:from>
    <xdr:to>
      <xdr:col>24</xdr:col>
      <xdr:colOff>114300</xdr:colOff>
      <xdr:row>39</xdr:row>
      <xdr:rowOff>109855</xdr:rowOff>
    </xdr:to>
    <xdr:sp textlink="">
      <xdr:nvSpPr>
        <xdr:cNvPr id="73" name="楕円 72">
          <a:extLst>
            <a:ext uri="{FF2B5EF4-FFF2-40B4-BE49-F238E27FC236}">
              <a16:creationId xmlns:a16="http://schemas.microsoft.com/office/drawing/2014/main" id="{5FD8665B-4AFE-4A5A-81BD-C18148F06E02}"/>
            </a:ext>
          </a:extLst>
        </xdr:cNvPr>
        <xdr:cNvSpPr/>
      </xdr:nvSpPr>
      <xdr:spPr>
        <a:xfrm>
          <a:off x="4131310" y="6696710"/>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158132</xdr:rowOff>
    </xdr:from>
    <xdr:ext cx="405111" cy="259045"/>
    <xdr:sp textlink="">
      <xdr:nvSpPr>
        <xdr:cNvPr id="74" name="【道路】&#10;有形固定資産減価償却率該当値テキスト">
          <a:extLst>
            <a:ext uri="{FF2B5EF4-FFF2-40B4-BE49-F238E27FC236}">
              <a16:creationId xmlns:a16="http://schemas.microsoft.com/office/drawing/2014/main" id="{680BA8B4-DE3D-48B0-BF3D-DCCA1B23C83A}"/>
            </a:ext>
          </a:extLst>
        </xdr:cNvPr>
        <xdr:cNvSpPr txBox="1"/>
      </xdr:nvSpPr>
      <xdr:spPr>
        <a:xfrm>
          <a:off x="4212590" y="6675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147320</xdr:rowOff>
    </xdr:from>
    <xdr:to>
      <xdr:col>20</xdr:col>
      <xdr:colOff>38100</xdr:colOff>
      <xdr:row>39</xdr:row>
      <xdr:rowOff>77470</xdr:rowOff>
    </xdr:to>
    <xdr:sp textlink="">
      <xdr:nvSpPr>
        <xdr:cNvPr id="75" name="楕円 74">
          <a:extLst>
            <a:ext uri="{FF2B5EF4-FFF2-40B4-BE49-F238E27FC236}">
              <a16:creationId xmlns:a16="http://schemas.microsoft.com/office/drawing/2014/main" id="{4D29A0A2-5141-41FE-BC8A-F474B84B0C8B}"/>
            </a:ext>
          </a:extLst>
        </xdr:cNvPr>
        <xdr:cNvSpPr/>
      </xdr:nvSpPr>
      <xdr:spPr>
        <a:xfrm>
          <a:off x="3388360" y="6660515"/>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26670</xdr:rowOff>
    </xdr:from>
    <xdr:to>
      <xdr:col>24</xdr:col>
      <xdr:colOff>63500</xdr:colOff>
      <xdr:row>39</xdr:row>
      <xdr:rowOff>59055</xdr:rowOff>
    </xdr:to>
    <xdr:cxnSp macro="">
      <xdr:nvCxnSpPr>
        <xdr:cNvPr id="76" name="直線コネクタ 75">
          <a:extLst>
            <a:ext uri="{FF2B5EF4-FFF2-40B4-BE49-F238E27FC236}">
              <a16:creationId xmlns:a16="http://schemas.microsoft.com/office/drawing/2014/main" id="{3980AA88-AF96-40E8-82D8-B71C6BD3524E}"/>
            </a:ext>
          </a:extLst>
        </xdr:cNvPr>
        <xdr:cNvCxnSpPr/>
      </xdr:nvCxnSpPr>
      <xdr:spPr>
        <a:xfrm>
          <a:off x="3431540" y="6711315"/>
          <a:ext cx="74295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118745</xdr:rowOff>
    </xdr:from>
    <xdr:to>
      <xdr:col>15</xdr:col>
      <xdr:colOff>101600</xdr:colOff>
      <xdr:row>39</xdr:row>
      <xdr:rowOff>48895</xdr:rowOff>
    </xdr:to>
    <xdr:sp textlink="">
      <xdr:nvSpPr>
        <xdr:cNvPr id="77" name="楕円 76">
          <a:extLst>
            <a:ext uri="{FF2B5EF4-FFF2-40B4-BE49-F238E27FC236}">
              <a16:creationId xmlns:a16="http://schemas.microsoft.com/office/drawing/2014/main" id="{4B53EEEB-99BC-46F0-85D1-2B88A4E7B456}"/>
            </a:ext>
          </a:extLst>
        </xdr:cNvPr>
        <xdr:cNvSpPr/>
      </xdr:nvSpPr>
      <xdr:spPr>
        <a:xfrm>
          <a:off x="2571750" y="6635750"/>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169545</xdr:rowOff>
    </xdr:from>
    <xdr:to>
      <xdr:col>19</xdr:col>
      <xdr:colOff>177800</xdr:colOff>
      <xdr:row>39</xdr:row>
      <xdr:rowOff>26670</xdr:rowOff>
    </xdr:to>
    <xdr:cxnSp macro="">
      <xdr:nvCxnSpPr>
        <xdr:cNvPr id="78" name="直線コネクタ 77">
          <a:extLst>
            <a:ext uri="{FF2B5EF4-FFF2-40B4-BE49-F238E27FC236}">
              <a16:creationId xmlns:a16="http://schemas.microsoft.com/office/drawing/2014/main" id="{C7766605-6F95-4BFE-B145-B1B37BC227C4}"/>
            </a:ext>
          </a:extLst>
        </xdr:cNvPr>
        <xdr:cNvCxnSpPr/>
      </xdr:nvCxnSpPr>
      <xdr:spPr>
        <a:xfrm>
          <a:off x="2626360" y="6688455"/>
          <a:ext cx="80518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86360</xdr:rowOff>
    </xdr:from>
    <xdr:to>
      <xdr:col>10</xdr:col>
      <xdr:colOff>165100</xdr:colOff>
      <xdr:row>39</xdr:row>
      <xdr:rowOff>16510</xdr:rowOff>
    </xdr:to>
    <xdr:sp textlink="">
      <xdr:nvSpPr>
        <xdr:cNvPr id="79" name="楕円 78">
          <a:extLst>
            <a:ext uri="{FF2B5EF4-FFF2-40B4-BE49-F238E27FC236}">
              <a16:creationId xmlns:a16="http://schemas.microsoft.com/office/drawing/2014/main" id="{C1E992A5-1DAB-48D8-B044-1D2814EF77E8}"/>
            </a:ext>
          </a:extLst>
        </xdr:cNvPr>
        <xdr:cNvSpPr/>
      </xdr:nvSpPr>
      <xdr:spPr>
        <a:xfrm>
          <a:off x="1774190" y="6603365"/>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137160</xdr:rowOff>
    </xdr:from>
    <xdr:to>
      <xdr:col>15</xdr:col>
      <xdr:colOff>50800</xdr:colOff>
      <xdr:row>38</xdr:row>
      <xdr:rowOff>169545</xdr:rowOff>
    </xdr:to>
    <xdr:cxnSp macro="">
      <xdr:nvCxnSpPr>
        <xdr:cNvPr id="80" name="直線コネクタ 79">
          <a:extLst>
            <a:ext uri="{FF2B5EF4-FFF2-40B4-BE49-F238E27FC236}">
              <a16:creationId xmlns:a16="http://schemas.microsoft.com/office/drawing/2014/main" id="{0A01FD5A-CA1A-4083-95BD-A9241D8338D8}"/>
            </a:ext>
          </a:extLst>
        </xdr:cNvPr>
        <xdr:cNvCxnSpPr/>
      </xdr:nvCxnSpPr>
      <xdr:spPr>
        <a:xfrm>
          <a:off x="1828800" y="6648450"/>
          <a:ext cx="79756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52070</xdr:rowOff>
    </xdr:from>
    <xdr:to>
      <xdr:col>6</xdr:col>
      <xdr:colOff>38100</xdr:colOff>
      <xdr:row>38</xdr:row>
      <xdr:rowOff>153670</xdr:rowOff>
    </xdr:to>
    <xdr:sp textlink="">
      <xdr:nvSpPr>
        <xdr:cNvPr id="81" name="楕円 80">
          <a:extLst>
            <a:ext uri="{FF2B5EF4-FFF2-40B4-BE49-F238E27FC236}">
              <a16:creationId xmlns:a16="http://schemas.microsoft.com/office/drawing/2014/main" id="{72B1B33A-FBA5-43B0-901B-839C72E57918}"/>
            </a:ext>
          </a:extLst>
        </xdr:cNvPr>
        <xdr:cNvSpPr/>
      </xdr:nvSpPr>
      <xdr:spPr>
        <a:xfrm>
          <a:off x="988060" y="657098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102870</xdr:rowOff>
    </xdr:from>
    <xdr:to>
      <xdr:col>10</xdr:col>
      <xdr:colOff>114300</xdr:colOff>
      <xdr:row>38</xdr:row>
      <xdr:rowOff>137160</xdr:rowOff>
    </xdr:to>
    <xdr:cxnSp macro="">
      <xdr:nvCxnSpPr>
        <xdr:cNvPr id="82" name="直線コネクタ 81">
          <a:extLst>
            <a:ext uri="{FF2B5EF4-FFF2-40B4-BE49-F238E27FC236}">
              <a16:creationId xmlns:a16="http://schemas.microsoft.com/office/drawing/2014/main" id="{0C884948-F17E-49D1-8912-E1653D83D53D}"/>
            </a:ext>
          </a:extLst>
        </xdr:cNvPr>
        <xdr:cNvCxnSpPr/>
      </xdr:nvCxnSpPr>
      <xdr:spPr>
        <a:xfrm>
          <a:off x="1031240" y="6616065"/>
          <a:ext cx="79756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116857</xdr:rowOff>
    </xdr:from>
    <xdr:ext cx="405111" cy="259045"/>
    <xdr:sp textlink="">
      <xdr:nvSpPr>
        <xdr:cNvPr id="83" name="n_1aveValue【道路】&#10;有形固定資産減価償却率">
          <a:extLst>
            <a:ext uri="{FF2B5EF4-FFF2-40B4-BE49-F238E27FC236}">
              <a16:creationId xmlns:a16="http://schemas.microsoft.com/office/drawing/2014/main" id="{A8166ACE-C4D7-41AC-92BE-4EF72CA3354F}"/>
            </a:ext>
          </a:extLst>
        </xdr:cNvPr>
        <xdr:cNvSpPr txBox="1"/>
      </xdr:nvSpPr>
      <xdr:spPr>
        <a:xfrm>
          <a:off x="3239144" y="6289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122572</xdr:rowOff>
    </xdr:from>
    <xdr:ext cx="405111" cy="259045"/>
    <xdr:sp textlink="">
      <xdr:nvSpPr>
        <xdr:cNvPr id="84" name="n_2aveValue【道路】&#10;有形固定資産減価償却率">
          <a:extLst>
            <a:ext uri="{FF2B5EF4-FFF2-40B4-BE49-F238E27FC236}">
              <a16:creationId xmlns:a16="http://schemas.microsoft.com/office/drawing/2014/main" id="{E88F3200-E458-4075-BBB5-AC044AAC5520}"/>
            </a:ext>
          </a:extLst>
        </xdr:cNvPr>
        <xdr:cNvSpPr txBox="1"/>
      </xdr:nvSpPr>
      <xdr:spPr>
        <a:xfrm>
          <a:off x="2439044" y="6296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93997</xdr:rowOff>
    </xdr:from>
    <xdr:ext cx="405111" cy="259045"/>
    <xdr:sp textlink="">
      <xdr:nvSpPr>
        <xdr:cNvPr id="85" name="n_3aveValue【道路】&#10;有形固定資産減価償却率">
          <a:extLst>
            <a:ext uri="{FF2B5EF4-FFF2-40B4-BE49-F238E27FC236}">
              <a16:creationId xmlns:a16="http://schemas.microsoft.com/office/drawing/2014/main" id="{B3AA7F4E-5D84-438B-AC0F-398D5CAECC2D}"/>
            </a:ext>
          </a:extLst>
        </xdr:cNvPr>
        <xdr:cNvSpPr txBox="1"/>
      </xdr:nvSpPr>
      <xdr:spPr>
        <a:xfrm>
          <a:off x="1641484" y="6270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59707</xdr:rowOff>
    </xdr:from>
    <xdr:ext cx="405111" cy="259045"/>
    <xdr:sp textlink="">
      <xdr:nvSpPr>
        <xdr:cNvPr id="86" name="n_4aveValue【道路】&#10;有形固定資産減価償却率">
          <a:extLst>
            <a:ext uri="{FF2B5EF4-FFF2-40B4-BE49-F238E27FC236}">
              <a16:creationId xmlns:a16="http://schemas.microsoft.com/office/drawing/2014/main" id="{A0D71591-41F8-4735-BC77-9DA0ED3EE1E2}"/>
            </a:ext>
          </a:extLst>
        </xdr:cNvPr>
        <xdr:cNvSpPr txBox="1"/>
      </xdr:nvSpPr>
      <xdr:spPr>
        <a:xfrm>
          <a:off x="855354" y="6228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68597</xdr:rowOff>
    </xdr:from>
    <xdr:ext cx="405111" cy="259045"/>
    <xdr:sp textlink="">
      <xdr:nvSpPr>
        <xdr:cNvPr id="87" name="n_1mainValue【道路】&#10;有形固定資産減価償却率">
          <a:extLst>
            <a:ext uri="{FF2B5EF4-FFF2-40B4-BE49-F238E27FC236}">
              <a16:creationId xmlns:a16="http://schemas.microsoft.com/office/drawing/2014/main" id="{4238D450-AED4-4EF6-8C9B-CAAB4F541B32}"/>
            </a:ext>
          </a:extLst>
        </xdr:cNvPr>
        <xdr:cNvSpPr txBox="1"/>
      </xdr:nvSpPr>
      <xdr:spPr>
        <a:xfrm>
          <a:off x="3239144" y="6753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40022</xdr:rowOff>
    </xdr:from>
    <xdr:ext cx="405111" cy="259045"/>
    <xdr:sp textlink="">
      <xdr:nvSpPr>
        <xdr:cNvPr id="88" name="n_2mainValue【道路】&#10;有形固定資産減価償却率">
          <a:extLst>
            <a:ext uri="{FF2B5EF4-FFF2-40B4-BE49-F238E27FC236}">
              <a16:creationId xmlns:a16="http://schemas.microsoft.com/office/drawing/2014/main" id="{2973F1FC-BAA4-4887-82FF-BECA88E3CDAB}"/>
            </a:ext>
          </a:extLst>
        </xdr:cNvPr>
        <xdr:cNvSpPr txBox="1"/>
      </xdr:nvSpPr>
      <xdr:spPr>
        <a:xfrm>
          <a:off x="2439044" y="6726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7637</xdr:rowOff>
    </xdr:from>
    <xdr:ext cx="405111" cy="259045"/>
    <xdr:sp textlink="">
      <xdr:nvSpPr>
        <xdr:cNvPr id="89" name="n_3mainValue【道路】&#10;有形固定資産減価償却率">
          <a:extLst>
            <a:ext uri="{FF2B5EF4-FFF2-40B4-BE49-F238E27FC236}">
              <a16:creationId xmlns:a16="http://schemas.microsoft.com/office/drawing/2014/main" id="{1FA850A1-9E2E-4D41-AADB-43F4EB1C2ECB}"/>
            </a:ext>
          </a:extLst>
        </xdr:cNvPr>
        <xdr:cNvSpPr txBox="1"/>
      </xdr:nvSpPr>
      <xdr:spPr>
        <a:xfrm>
          <a:off x="1641484" y="6696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144797</xdr:rowOff>
    </xdr:from>
    <xdr:ext cx="405111" cy="259045"/>
    <xdr:sp textlink="">
      <xdr:nvSpPr>
        <xdr:cNvPr id="90" name="n_4mainValue【道路】&#10;有形固定資産減価償却率">
          <a:extLst>
            <a:ext uri="{FF2B5EF4-FFF2-40B4-BE49-F238E27FC236}">
              <a16:creationId xmlns:a16="http://schemas.microsoft.com/office/drawing/2014/main" id="{4054A1D6-F8C0-48B3-B19C-6C5DD6C22486}"/>
            </a:ext>
          </a:extLst>
        </xdr:cNvPr>
        <xdr:cNvSpPr txBox="1"/>
      </xdr:nvSpPr>
      <xdr:spPr>
        <a:xfrm>
          <a:off x="855354" y="6657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textlink="">
      <xdr:nvSpPr>
        <xdr:cNvPr id="91" name="正方形/長方形 90">
          <a:extLst>
            <a:ext uri="{FF2B5EF4-FFF2-40B4-BE49-F238E27FC236}">
              <a16:creationId xmlns:a16="http://schemas.microsoft.com/office/drawing/2014/main" id="{08215C32-57E9-454A-960D-9058B409B44E}"/>
            </a:ext>
          </a:extLst>
        </xdr:cNvPr>
        <xdr:cNvSpPr/>
      </xdr:nvSpPr>
      <xdr:spPr>
        <a:xfrm>
          <a:off x="5960110" y="419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textlink="">
      <xdr:nvSpPr>
        <xdr:cNvPr id="92" name="正方形/長方形 91">
          <a:extLst>
            <a:ext uri="{FF2B5EF4-FFF2-40B4-BE49-F238E27FC236}">
              <a16:creationId xmlns:a16="http://schemas.microsoft.com/office/drawing/2014/main" id="{49EDE894-F9EA-4805-ABBC-107ABF48056C}"/>
            </a:ext>
          </a:extLst>
        </xdr:cNvPr>
        <xdr:cNvSpPr/>
      </xdr:nvSpPr>
      <xdr:spPr>
        <a:xfrm>
          <a:off x="606044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textlink="">
      <xdr:nvSpPr>
        <xdr:cNvPr id="93" name="正方形/長方形 92">
          <a:extLst>
            <a:ext uri="{FF2B5EF4-FFF2-40B4-BE49-F238E27FC236}">
              <a16:creationId xmlns:a16="http://schemas.microsoft.com/office/drawing/2014/main" id="{2A700E9A-77B1-4DD7-94EB-9C1E8FED485F}"/>
            </a:ext>
          </a:extLst>
        </xdr:cNvPr>
        <xdr:cNvSpPr/>
      </xdr:nvSpPr>
      <xdr:spPr>
        <a:xfrm>
          <a:off x="606044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textlink="">
      <xdr:nvSpPr>
        <xdr:cNvPr id="94" name="正方形/長方形 93">
          <a:extLst>
            <a:ext uri="{FF2B5EF4-FFF2-40B4-BE49-F238E27FC236}">
              <a16:creationId xmlns:a16="http://schemas.microsoft.com/office/drawing/2014/main" id="{18A6214E-3D19-4B22-AEA1-E605F37AD73C}"/>
            </a:ext>
          </a:extLst>
        </xdr:cNvPr>
        <xdr:cNvSpPr/>
      </xdr:nvSpPr>
      <xdr:spPr>
        <a:xfrm>
          <a:off x="698881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textlink="">
      <xdr:nvSpPr>
        <xdr:cNvPr id="95" name="正方形/長方形 94">
          <a:extLst>
            <a:ext uri="{FF2B5EF4-FFF2-40B4-BE49-F238E27FC236}">
              <a16:creationId xmlns:a16="http://schemas.microsoft.com/office/drawing/2014/main" id="{C6584115-445B-4348-9809-0388C6F0B957}"/>
            </a:ext>
          </a:extLst>
        </xdr:cNvPr>
        <xdr:cNvSpPr/>
      </xdr:nvSpPr>
      <xdr:spPr>
        <a:xfrm>
          <a:off x="698881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textlink="">
      <xdr:nvSpPr>
        <xdr:cNvPr id="96" name="正方形/長方形 95">
          <a:extLst>
            <a:ext uri="{FF2B5EF4-FFF2-40B4-BE49-F238E27FC236}">
              <a16:creationId xmlns:a16="http://schemas.microsoft.com/office/drawing/2014/main" id="{674993CD-8A99-4E1F-B70A-BD2B7ED9B35D}"/>
            </a:ext>
          </a:extLst>
        </xdr:cNvPr>
        <xdr:cNvSpPr/>
      </xdr:nvSpPr>
      <xdr:spPr>
        <a:xfrm>
          <a:off x="801751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29</xdr:row>
      <xdr:rowOff>82550</xdr:rowOff>
    </xdr:from>
    <xdr:to>
      <xdr:col>54</xdr:col>
      <xdr:colOff>127000</xdr:colOff>
      <xdr:row>30</xdr:row>
      <xdr:rowOff>165100</xdr:rowOff>
    </xdr:to>
    <xdr:sp textlink="">
      <xdr:nvSpPr>
        <xdr:cNvPr id="97" name="正方形/長方形 96">
          <a:extLst>
            <a:ext uri="{FF2B5EF4-FFF2-40B4-BE49-F238E27FC236}">
              <a16:creationId xmlns:a16="http://schemas.microsoft.com/office/drawing/2014/main" id="{62DCF2BA-8E9F-4A97-AEA0-63429DB451A7}"/>
            </a:ext>
          </a:extLst>
        </xdr:cNvPr>
        <xdr:cNvSpPr/>
      </xdr:nvSpPr>
      <xdr:spPr>
        <a:xfrm>
          <a:off x="801751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textlink="">
      <xdr:nvSpPr>
        <xdr:cNvPr id="98" name="正方形/長方形 97">
          <a:extLst>
            <a:ext uri="{FF2B5EF4-FFF2-40B4-BE49-F238E27FC236}">
              <a16:creationId xmlns:a16="http://schemas.microsoft.com/office/drawing/2014/main" id="{E017EC84-8C99-4485-8792-10533F269545}"/>
            </a:ext>
          </a:extLst>
        </xdr:cNvPr>
        <xdr:cNvSpPr/>
      </xdr:nvSpPr>
      <xdr:spPr>
        <a:xfrm>
          <a:off x="5960110" y="533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textlink="">
      <xdr:nvSpPr>
        <xdr:cNvPr id="99" name="テキスト ボックス 98">
          <a:extLst>
            <a:ext uri="{FF2B5EF4-FFF2-40B4-BE49-F238E27FC236}">
              <a16:creationId xmlns:a16="http://schemas.microsoft.com/office/drawing/2014/main" id="{8E0F2206-C3F8-4695-A65F-17ED13A6D240}"/>
            </a:ext>
          </a:extLst>
        </xdr:cNvPr>
        <xdr:cNvSpPr txBox="1"/>
      </xdr:nvSpPr>
      <xdr:spPr>
        <a:xfrm>
          <a:off x="592201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6B1CC184-6EA5-4CA1-B31E-CFB805D615A8}"/>
            </a:ext>
          </a:extLst>
        </xdr:cNvPr>
        <xdr:cNvCxnSpPr/>
      </xdr:nvCxnSpPr>
      <xdr:spPr>
        <a:xfrm>
          <a:off x="5960110" y="7620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a:extLst>
            <a:ext uri="{FF2B5EF4-FFF2-40B4-BE49-F238E27FC236}">
              <a16:creationId xmlns:a16="http://schemas.microsoft.com/office/drawing/2014/main" id="{8A5CF65B-1E97-4E9B-B8BB-9DCB08B027B2}"/>
            </a:ext>
          </a:extLst>
        </xdr:cNvPr>
        <xdr:cNvCxnSpPr/>
      </xdr:nvCxnSpPr>
      <xdr:spPr>
        <a:xfrm>
          <a:off x="5960110" y="7239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textlink="">
      <xdr:nvSpPr>
        <xdr:cNvPr id="102" name="テキスト ボックス 101">
          <a:extLst>
            <a:ext uri="{FF2B5EF4-FFF2-40B4-BE49-F238E27FC236}">
              <a16:creationId xmlns:a16="http://schemas.microsoft.com/office/drawing/2014/main" id="{9B87E7BC-7B7C-4274-B6B8-719548EECD24}"/>
            </a:ext>
          </a:extLst>
        </xdr:cNvPr>
        <xdr:cNvSpPr txBox="1"/>
      </xdr:nvSpPr>
      <xdr:spPr>
        <a:xfrm>
          <a:off x="5527221" y="7094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a:extLst>
            <a:ext uri="{FF2B5EF4-FFF2-40B4-BE49-F238E27FC236}">
              <a16:creationId xmlns:a16="http://schemas.microsoft.com/office/drawing/2014/main" id="{6B521C02-D329-4403-B0F2-89E26C0B85F9}"/>
            </a:ext>
          </a:extLst>
        </xdr:cNvPr>
        <xdr:cNvCxnSpPr/>
      </xdr:nvCxnSpPr>
      <xdr:spPr>
        <a:xfrm>
          <a:off x="5960110" y="6858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textlink="">
      <xdr:nvSpPr>
        <xdr:cNvPr id="104" name="テキスト ボックス 103">
          <a:extLst>
            <a:ext uri="{FF2B5EF4-FFF2-40B4-BE49-F238E27FC236}">
              <a16:creationId xmlns:a16="http://schemas.microsoft.com/office/drawing/2014/main" id="{0A76EF6D-D6E1-434C-8B94-0F945A5C5F95}"/>
            </a:ext>
          </a:extLst>
        </xdr:cNvPr>
        <xdr:cNvSpPr txBox="1"/>
      </xdr:nvSpPr>
      <xdr:spPr>
        <a:xfrm>
          <a:off x="5485961" y="671387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a:extLst>
            <a:ext uri="{FF2B5EF4-FFF2-40B4-BE49-F238E27FC236}">
              <a16:creationId xmlns:a16="http://schemas.microsoft.com/office/drawing/2014/main" id="{4D754D23-6D04-48C7-A79F-7C4341AEA0E8}"/>
            </a:ext>
          </a:extLst>
        </xdr:cNvPr>
        <xdr:cNvCxnSpPr/>
      </xdr:nvCxnSpPr>
      <xdr:spPr>
        <a:xfrm>
          <a:off x="5960110" y="6473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textlink="">
      <xdr:nvSpPr>
        <xdr:cNvPr id="106" name="テキスト ボックス 105">
          <a:extLst>
            <a:ext uri="{FF2B5EF4-FFF2-40B4-BE49-F238E27FC236}">
              <a16:creationId xmlns:a16="http://schemas.microsoft.com/office/drawing/2014/main" id="{08DADAC7-1D90-47A9-A369-109CC951091A}"/>
            </a:ext>
          </a:extLst>
        </xdr:cNvPr>
        <xdr:cNvSpPr txBox="1"/>
      </xdr:nvSpPr>
      <xdr:spPr>
        <a:xfrm>
          <a:off x="5485961" y="633668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a:extLst>
            <a:ext uri="{FF2B5EF4-FFF2-40B4-BE49-F238E27FC236}">
              <a16:creationId xmlns:a16="http://schemas.microsoft.com/office/drawing/2014/main" id="{36BDCA8E-1FE4-41C5-AE93-077B01C10457}"/>
            </a:ext>
          </a:extLst>
        </xdr:cNvPr>
        <xdr:cNvCxnSpPr/>
      </xdr:nvCxnSpPr>
      <xdr:spPr>
        <a:xfrm>
          <a:off x="5960110" y="6092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textlink="">
      <xdr:nvSpPr>
        <xdr:cNvPr id="108" name="テキスト ボックス 107">
          <a:extLst>
            <a:ext uri="{FF2B5EF4-FFF2-40B4-BE49-F238E27FC236}">
              <a16:creationId xmlns:a16="http://schemas.microsoft.com/office/drawing/2014/main" id="{603FEC93-47C1-47C6-89F0-B43C1C8C4A2C}"/>
            </a:ext>
          </a:extLst>
        </xdr:cNvPr>
        <xdr:cNvSpPr txBox="1"/>
      </xdr:nvSpPr>
      <xdr:spPr>
        <a:xfrm>
          <a:off x="5485961" y="595568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a:extLst>
            <a:ext uri="{FF2B5EF4-FFF2-40B4-BE49-F238E27FC236}">
              <a16:creationId xmlns:a16="http://schemas.microsoft.com/office/drawing/2014/main" id="{2B49F7C8-FE42-40D2-8511-7A3828D08BAD}"/>
            </a:ext>
          </a:extLst>
        </xdr:cNvPr>
        <xdr:cNvCxnSpPr/>
      </xdr:nvCxnSpPr>
      <xdr:spPr>
        <a:xfrm>
          <a:off x="5960110" y="5711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textlink="">
      <xdr:nvSpPr>
        <xdr:cNvPr id="110" name="テキスト ボックス 109">
          <a:extLst>
            <a:ext uri="{FF2B5EF4-FFF2-40B4-BE49-F238E27FC236}">
              <a16:creationId xmlns:a16="http://schemas.microsoft.com/office/drawing/2014/main" id="{611DE021-62FA-431B-94AD-706561194BBF}"/>
            </a:ext>
          </a:extLst>
        </xdr:cNvPr>
        <xdr:cNvSpPr txBox="1"/>
      </xdr:nvSpPr>
      <xdr:spPr>
        <a:xfrm>
          <a:off x="5485961" y="557468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a:extLst>
            <a:ext uri="{FF2B5EF4-FFF2-40B4-BE49-F238E27FC236}">
              <a16:creationId xmlns:a16="http://schemas.microsoft.com/office/drawing/2014/main" id="{97271D55-4619-4878-8929-C71967E7B82C}"/>
            </a:ext>
          </a:extLst>
        </xdr:cNvPr>
        <xdr:cNvCxnSpPr/>
      </xdr:nvCxnSpPr>
      <xdr:spPr>
        <a:xfrm>
          <a:off x="5960110" y="5330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textlink="">
      <xdr:nvSpPr>
        <xdr:cNvPr id="112" name="テキスト ボックス 111">
          <a:extLst>
            <a:ext uri="{FF2B5EF4-FFF2-40B4-BE49-F238E27FC236}">
              <a16:creationId xmlns:a16="http://schemas.microsoft.com/office/drawing/2014/main" id="{64211522-32B2-42D3-95BB-9ACC64F0E709}"/>
            </a:ext>
          </a:extLst>
        </xdr:cNvPr>
        <xdr:cNvSpPr txBox="1"/>
      </xdr:nvSpPr>
      <xdr:spPr>
        <a:xfrm>
          <a:off x="5485961" y="519368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textlink="">
      <xdr:nvSpPr>
        <xdr:cNvPr id="113" name="【道路】&#10;一人当たり延長グラフ枠">
          <a:extLst>
            <a:ext uri="{FF2B5EF4-FFF2-40B4-BE49-F238E27FC236}">
              <a16:creationId xmlns:a16="http://schemas.microsoft.com/office/drawing/2014/main" id="{57E884E8-670A-435F-8337-0D2AFC14EB19}"/>
            </a:ext>
          </a:extLst>
        </xdr:cNvPr>
        <xdr:cNvSpPr/>
      </xdr:nvSpPr>
      <xdr:spPr>
        <a:xfrm>
          <a:off x="5960110" y="533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111557</xdr:rowOff>
    </xdr:from>
    <xdr:to>
      <xdr:col>54</xdr:col>
      <xdr:colOff>189865</xdr:colOff>
      <xdr:row>41</xdr:row>
      <xdr:rowOff>122339</xdr:rowOff>
    </xdr:to>
    <xdr:cxnSp macro="">
      <xdr:nvCxnSpPr>
        <xdr:cNvPr id="114" name="直線コネクタ 113">
          <a:extLst>
            <a:ext uri="{FF2B5EF4-FFF2-40B4-BE49-F238E27FC236}">
              <a16:creationId xmlns:a16="http://schemas.microsoft.com/office/drawing/2014/main" id="{A8C5E20E-0E43-4754-A2AC-D7415B912DFE}"/>
            </a:ext>
          </a:extLst>
        </xdr:cNvPr>
        <xdr:cNvCxnSpPr/>
      </xdr:nvCxnSpPr>
      <xdr:spPr>
        <a:xfrm flipV="1">
          <a:off x="9429115" y="5940857"/>
          <a:ext cx="0" cy="12128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126166</xdr:rowOff>
    </xdr:from>
    <xdr:ext cx="469744" cy="259045"/>
    <xdr:sp textlink="">
      <xdr:nvSpPr>
        <xdr:cNvPr id="115" name="【道路】&#10;一人当たり延長最小値テキスト">
          <a:extLst>
            <a:ext uri="{FF2B5EF4-FFF2-40B4-BE49-F238E27FC236}">
              <a16:creationId xmlns:a16="http://schemas.microsoft.com/office/drawing/2014/main" id="{9AE52737-B242-4605-BDEE-EE1C07B245E5}"/>
            </a:ext>
          </a:extLst>
        </xdr:cNvPr>
        <xdr:cNvSpPr txBox="1"/>
      </xdr:nvSpPr>
      <xdr:spPr>
        <a:xfrm>
          <a:off x="9467850" y="7159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122339</xdr:rowOff>
    </xdr:from>
    <xdr:to>
      <xdr:col>55</xdr:col>
      <xdr:colOff>88900</xdr:colOff>
      <xdr:row>41</xdr:row>
      <xdr:rowOff>122339</xdr:rowOff>
    </xdr:to>
    <xdr:cxnSp macro="">
      <xdr:nvCxnSpPr>
        <xdr:cNvPr id="116" name="直線コネクタ 115">
          <a:extLst>
            <a:ext uri="{FF2B5EF4-FFF2-40B4-BE49-F238E27FC236}">
              <a16:creationId xmlns:a16="http://schemas.microsoft.com/office/drawing/2014/main" id="{1620FD26-5054-4663-ACFD-6717A99E72DA}"/>
            </a:ext>
          </a:extLst>
        </xdr:cNvPr>
        <xdr:cNvCxnSpPr/>
      </xdr:nvCxnSpPr>
      <xdr:spPr>
        <a:xfrm>
          <a:off x="9356090" y="7153694"/>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58234</xdr:rowOff>
    </xdr:from>
    <xdr:ext cx="534377" cy="259045"/>
    <xdr:sp textlink="">
      <xdr:nvSpPr>
        <xdr:cNvPr id="117" name="【道路】&#10;一人当たり延長最大値テキスト">
          <a:extLst>
            <a:ext uri="{FF2B5EF4-FFF2-40B4-BE49-F238E27FC236}">
              <a16:creationId xmlns:a16="http://schemas.microsoft.com/office/drawing/2014/main" id="{51D9A21C-C9C1-44ED-A48C-285FCB073B88}"/>
            </a:ext>
          </a:extLst>
        </xdr:cNvPr>
        <xdr:cNvSpPr txBox="1"/>
      </xdr:nvSpPr>
      <xdr:spPr>
        <a:xfrm>
          <a:off x="9467850" y="5712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111557</xdr:rowOff>
    </xdr:from>
    <xdr:to>
      <xdr:col>55</xdr:col>
      <xdr:colOff>88900</xdr:colOff>
      <xdr:row>34</xdr:row>
      <xdr:rowOff>111557</xdr:rowOff>
    </xdr:to>
    <xdr:cxnSp macro="">
      <xdr:nvCxnSpPr>
        <xdr:cNvPr id="118" name="直線コネクタ 117">
          <a:extLst>
            <a:ext uri="{FF2B5EF4-FFF2-40B4-BE49-F238E27FC236}">
              <a16:creationId xmlns:a16="http://schemas.microsoft.com/office/drawing/2014/main" id="{DE8BF709-6024-4D84-BD26-45BE56BCE905}"/>
            </a:ext>
          </a:extLst>
        </xdr:cNvPr>
        <xdr:cNvCxnSpPr/>
      </xdr:nvCxnSpPr>
      <xdr:spPr>
        <a:xfrm>
          <a:off x="9356090" y="5940857"/>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102163</xdr:rowOff>
    </xdr:from>
    <xdr:ext cx="469744" cy="259045"/>
    <xdr:sp textlink="">
      <xdr:nvSpPr>
        <xdr:cNvPr id="119" name="【道路】&#10;一人当たり延長平均値テキスト">
          <a:extLst>
            <a:ext uri="{FF2B5EF4-FFF2-40B4-BE49-F238E27FC236}">
              <a16:creationId xmlns:a16="http://schemas.microsoft.com/office/drawing/2014/main" id="{8AD81A79-1BB8-4A62-999E-871D283A1E2F}"/>
            </a:ext>
          </a:extLst>
        </xdr:cNvPr>
        <xdr:cNvSpPr txBox="1"/>
      </xdr:nvSpPr>
      <xdr:spPr>
        <a:xfrm>
          <a:off x="9467850" y="67849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123736</xdr:rowOff>
    </xdr:from>
    <xdr:to>
      <xdr:col>55</xdr:col>
      <xdr:colOff>50800</xdr:colOff>
      <xdr:row>40</xdr:row>
      <xdr:rowOff>53886</xdr:rowOff>
    </xdr:to>
    <xdr:sp textlink="">
      <xdr:nvSpPr>
        <xdr:cNvPr id="120" name="フローチャート: 判断 119">
          <a:extLst>
            <a:ext uri="{FF2B5EF4-FFF2-40B4-BE49-F238E27FC236}">
              <a16:creationId xmlns:a16="http://schemas.microsoft.com/office/drawing/2014/main" id="{AE723AB8-B037-45FF-A7BD-B0BAF5C334FC}"/>
            </a:ext>
          </a:extLst>
        </xdr:cNvPr>
        <xdr:cNvSpPr/>
      </xdr:nvSpPr>
      <xdr:spPr>
        <a:xfrm>
          <a:off x="9394190" y="6812191"/>
          <a:ext cx="9017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136576</xdr:rowOff>
    </xdr:from>
    <xdr:to>
      <xdr:col>50</xdr:col>
      <xdr:colOff>165100</xdr:colOff>
      <xdr:row>40</xdr:row>
      <xdr:rowOff>66726</xdr:rowOff>
    </xdr:to>
    <xdr:sp textlink="">
      <xdr:nvSpPr>
        <xdr:cNvPr id="121" name="フローチャート: 判断 120">
          <a:extLst>
            <a:ext uri="{FF2B5EF4-FFF2-40B4-BE49-F238E27FC236}">
              <a16:creationId xmlns:a16="http://schemas.microsoft.com/office/drawing/2014/main" id="{F4C3F8F5-2BE9-40A5-85F9-6E3B86941642}"/>
            </a:ext>
          </a:extLst>
        </xdr:cNvPr>
        <xdr:cNvSpPr/>
      </xdr:nvSpPr>
      <xdr:spPr>
        <a:xfrm>
          <a:off x="8632190" y="6819316"/>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153264</xdr:rowOff>
    </xdr:from>
    <xdr:to>
      <xdr:col>46</xdr:col>
      <xdr:colOff>38100</xdr:colOff>
      <xdr:row>40</xdr:row>
      <xdr:rowOff>83414</xdr:rowOff>
    </xdr:to>
    <xdr:sp textlink="">
      <xdr:nvSpPr>
        <xdr:cNvPr id="122" name="フローチャート: 判断 121">
          <a:extLst>
            <a:ext uri="{FF2B5EF4-FFF2-40B4-BE49-F238E27FC236}">
              <a16:creationId xmlns:a16="http://schemas.microsoft.com/office/drawing/2014/main" id="{4DBBA831-3CBE-41CE-8D10-BFBCC8F345C7}"/>
            </a:ext>
          </a:extLst>
        </xdr:cNvPr>
        <xdr:cNvSpPr/>
      </xdr:nvSpPr>
      <xdr:spPr>
        <a:xfrm>
          <a:off x="7846060" y="6839814"/>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137605</xdr:rowOff>
    </xdr:from>
    <xdr:to>
      <xdr:col>41</xdr:col>
      <xdr:colOff>101600</xdr:colOff>
      <xdr:row>40</xdr:row>
      <xdr:rowOff>67755</xdr:rowOff>
    </xdr:to>
    <xdr:sp textlink="">
      <xdr:nvSpPr>
        <xdr:cNvPr id="123" name="フローチャート: 判断 122">
          <a:extLst>
            <a:ext uri="{FF2B5EF4-FFF2-40B4-BE49-F238E27FC236}">
              <a16:creationId xmlns:a16="http://schemas.microsoft.com/office/drawing/2014/main" id="{4F496361-985B-45C8-9C01-2DB3813375FC}"/>
            </a:ext>
          </a:extLst>
        </xdr:cNvPr>
        <xdr:cNvSpPr/>
      </xdr:nvSpPr>
      <xdr:spPr>
        <a:xfrm>
          <a:off x="7029450" y="6820345"/>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135699</xdr:rowOff>
    </xdr:from>
    <xdr:to>
      <xdr:col>36</xdr:col>
      <xdr:colOff>165100</xdr:colOff>
      <xdr:row>40</xdr:row>
      <xdr:rowOff>65849</xdr:rowOff>
    </xdr:to>
    <xdr:sp textlink="">
      <xdr:nvSpPr>
        <xdr:cNvPr id="124" name="フローチャート: 判断 123">
          <a:extLst>
            <a:ext uri="{FF2B5EF4-FFF2-40B4-BE49-F238E27FC236}">
              <a16:creationId xmlns:a16="http://schemas.microsoft.com/office/drawing/2014/main" id="{5728DB44-27D1-4764-AACA-81433853A477}"/>
            </a:ext>
          </a:extLst>
        </xdr:cNvPr>
        <xdr:cNvSpPr/>
      </xdr:nvSpPr>
      <xdr:spPr>
        <a:xfrm>
          <a:off x="6231890" y="6818439"/>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textlink="">
      <xdr:nvSpPr>
        <xdr:cNvPr id="125" name="テキスト ボックス 124">
          <a:extLst>
            <a:ext uri="{FF2B5EF4-FFF2-40B4-BE49-F238E27FC236}">
              <a16:creationId xmlns:a16="http://schemas.microsoft.com/office/drawing/2014/main" id="{DF736997-A42C-4548-B2DA-BBE3FE256F2C}"/>
            </a:ext>
          </a:extLst>
        </xdr:cNvPr>
        <xdr:cNvSpPr txBox="1"/>
      </xdr:nvSpPr>
      <xdr:spPr>
        <a:xfrm>
          <a:off x="92583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textlink="">
      <xdr:nvSpPr>
        <xdr:cNvPr id="126" name="テキスト ボックス 125">
          <a:extLst>
            <a:ext uri="{FF2B5EF4-FFF2-40B4-BE49-F238E27FC236}">
              <a16:creationId xmlns:a16="http://schemas.microsoft.com/office/drawing/2014/main" id="{49AA3302-A372-4608-8406-14AB2C8756D9}"/>
            </a:ext>
          </a:extLst>
        </xdr:cNvPr>
        <xdr:cNvSpPr txBox="1"/>
      </xdr:nvSpPr>
      <xdr:spPr>
        <a:xfrm>
          <a:off x="85153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textlink="">
      <xdr:nvSpPr>
        <xdr:cNvPr id="127" name="テキスト ボックス 126">
          <a:extLst>
            <a:ext uri="{FF2B5EF4-FFF2-40B4-BE49-F238E27FC236}">
              <a16:creationId xmlns:a16="http://schemas.microsoft.com/office/drawing/2014/main" id="{D8666A27-96CC-43AF-8A83-D201338AF901}"/>
            </a:ext>
          </a:extLst>
        </xdr:cNvPr>
        <xdr:cNvSpPr txBox="1"/>
      </xdr:nvSpPr>
      <xdr:spPr>
        <a:xfrm>
          <a:off x="77177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textlink="">
      <xdr:nvSpPr>
        <xdr:cNvPr id="128" name="テキスト ボックス 127">
          <a:extLst>
            <a:ext uri="{FF2B5EF4-FFF2-40B4-BE49-F238E27FC236}">
              <a16:creationId xmlns:a16="http://schemas.microsoft.com/office/drawing/2014/main" id="{170165F6-849E-42D9-9B1A-F234D91DE8B4}"/>
            </a:ext>
          </a:extLst>
        </xdr:cNvPr>
        <xdr:cNvSpPr txBox="1"/>
      </xdr:nvSpPr>
      <xdr:spPr>
        <a:xfrm>
          <a:off x="69126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textlink="">
      <xdr:nvSpPr>
        <xdr:cNvPr id="129" name="テキスト ボックス 128">
          <a:extLst>
            <a:ext uri="{FF2B5EF4-FFF2-40B4-BE49-F238E27FC236}">
              <a16:creationId xmlns:a16="http://schemas.microsoft.com/office/drawing/2014/main" id="{FF43545F-B2AC-4CD4-B19F-AB7B8DEB0E0A}"/>
            </a:ext>
          </a:extLst>
        </xdr:cNvPr>
        <xdr:cNvSpPr txBox="1"/>
      </xdr:nvSpPr>
      <xdr:spPr>
        <a:xfrm>
          <a:off x="61150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132690</xdr:rowOff>
    </xdr:from>
    <xdr:to>
      <xdr:col>55</xdr:col>
      <xdr:colOff>50800</xdr:colOff>
      <xdr:row>38</xdr:row>
      <xdr:rowOff>62840</xdr:rowOff>
    </xdr:to>
    <xdr:sp textlink="">
      <xdr:nvSpPr>
        <xdr:cNvPr id="130" name="楕円 129">
          <a:extLst>
            <a:ext uri="{FF2B5EF4-FFF2-40B4-BE49-F238E27FC236}">
              <a16:creationId xmlns:a16="http://schemas.microsoft.com/office/drawing/2014/main" id="{05D4AECC-4973-455B-8B99-ABCBC69F6192}"/>
            </a:ext>
          </a:extLst>
        </xdr:cNvPr>
        <xdr:cNvSpPr/>
      </xdr:nvSpPr>
      <xdr:spPr>
        <a:xfrm>
          <a:off x="9394190" y="6480150"/>
          <a:ext cx="9017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36</xdr:row>
      <xdr:rowOff>155567</xdr:rowOff>
    </xdr:from>
    <xdr:ext cx="534377" cy="259045"/>
    <xdr:sp textlink="">
      <xdr:nvSpPr>
        <xdr:cNvPr id="131" name="【道路】&#10;一人当たり延長該当値テキスト">
          <a:extLst>
            <a:ext uri="{FF2B5EF4-FFF2-40B4-BE49-F238E27FC236}">
              <a16:creationId xmlns:a16="http://schemas.microsoft.com/office/drawing/2014/main" id="{F72A8D1A-4561-47E9-BE0B-12AE1B559C04}"/>
            </a:ext>
          </a:extLst>
        </xdr:cNvPr>
        <xdr:cNvSpPr txBox="1"/>
      </xdr:nvSpPr>
      <xdr:spPr>
        <a:xfrm>
          <a:off x="9467850" y="6327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140653</xdr:rowOff>
    </xdr:from>
    <xdr:to>
      <xdr:col>50</xdr:col>
      <xdr:colOff>165100</xdr:colOff>
      <xdr:row>38</xdr:row>
      <xdr:rowOff>70803</xdr:rowOff>
    </xdr:to>
    <xdr:sp textlink="">
      <xdr:nvSpPr>
        <xdr:cNvPr id="132" name="楕円 131">
          <a:extLst>
            <a:ext uri="{FF2B5EF4-FFF2-40B4-BE49-F238E27FC236}">
              <a16:creationId xmlns:a16="http://schemas.microsoft.com/office/drawing/2014/main" id="{8DD4E632-DD37-4314-9571-D50441160949}"/>
            </a:ext>
          </a:extLst>
        </xdr:cNvPr>
        <xdr:cNvSpPr/>
      </xdr:nvSpPr>
      <xdr:spPr>
        <a:xfrm>
          <a:off x="8632190" y="6480493"/>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12040</xdr:rowOff>
    </xdr:from>
    <xdr:to>
      <xdr:col>55</xdr:col>
      <xdr:colOff>0</xdr:colOff>
      <xdr:row>38</xdr:row>
      <xdr:rowOff>20003</xdr:rowOff>
    </xdr:to>
    <xdr:cxnSp macro="">
      <xdr:nvCxnSpPr>
        <xdr:cNvPr id="133" name="直線コネクタ 132">
          <a:extLst>
            <a:ext uri="{FF2B5EF4-FFF2-40B4-BE49-F238E27FC236}">
              <a16:creationId xmlns:a16="http://schemas.microsoft.com/office/drawing/2014/main" id="{59E0CD48-F67D-4E08-B046-487B8D7F2A88}"/>
            </a:ext>
          </a:extLst>
        </xdr:cNvPr>
        <xdr:cNvCxnSpPr/>
      </xdr:nvCxnSpPr>
      <xdr:spPr>
        <a:xfrm flipV="1">
          <a:off x="8686800" y="6530950"/>
          <a:ext cx="742950" cy="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139319</xdr:rowOff>
    </xdr:from>
    <xdr:to>
      <xdr:col>46</xdr:col>
      <xdr:colOff>38100</xdr:colOff>
      <xdr:row>38</xdr:row>
      <xdr:rowOff>69469</xdr:rowOff>
    </xdr:to>
    <xdr:sp textlink="">
      <xdr:nvSpPr>
        <xdr:cNvPr id="134" name="楕円 133">
          <a:extLst>
            <a:ext uri="{FF2B5EF4-FFF2-40B4-BE49-F238E27FC236}">
              <a16:creationId xmlns:a16="http://schemas.microsoft.com/office/drawing/2014/main" id="{544FD091-EDD6-4448-A178-4BEA2190867D}"/>
            </a:ext>
          </a:extLst>
        </xdr:cNvPr>
        <xdr:cNvSpPr/>
      </xdr:nvSpPr>
      <xdr:spPr>
        <a:xfrm>
          <a:off x="7846060" y="6479159"/>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18669</xdr:rowOff>
    </xdr:from>
    <xdr:to>
      <xdr:col>50</xdr:col>
      <xdr:colOff>114300</xdr:colOff>
      <xdr:row>38</xdr:row>
      <xdr:rowOff>20003</xdr:rowOff>
    </xdr:to>
    <xdr:cxnSp macro="">
      <xdr:nvCxnSpPr>
        <xdr:cNvPr id="135" name="直線コネクタ 134">
          <a:extLst>
            <a:ext uri="{FF2B5EF4-FFF2-40B4-BE49-F238E27FC236}">
              <a16:creationId xmlns:a16="http://schemas.microsoft.com/office/drawing/2014/main" id="{BA0B4B08-5806-4C73-BD3B-5AADF39F352A}"/>
            </a:ext>
          </a:extLst>
        </xdr:cNvPr>
        <xdr:cNvCxnSpPr/>
      </xdr:nvCxnSpPr>
      <xdr:spPr>
        <a:xfrm>
          <a:off x="7889240" y="6537579"/>
          <a:ext cx="7975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127622</xdr:rowOff>
    </xdr:from>
    <xdr:to>
      <xdr:col>41</xdr:col>
      <xdr:colOff>101600</xdr:colOff>
      <xdr:row>38</xdr:row>
      <xdr:rowOff>57772</xdr:rowOff>
    </xdr:to>
    <xdr:sp textlink="">
      <xdr:nvSpPr>
        <xdr:cNvPr id="136" name="楕円 135">
          <a:extLst>
            <a:ext uri="{FF2B5EF4-FFF2-40B4-BE49-F238E27FC236}">
              <a16:creationId xmlns:a16="http://schemas.microsoft.com/office/drawing/2014/main" id="{D17268AA-DD87-48F2-8A57-D1CC85BA1165}"/>
            </a:ext>
          </a:extLst>
        </xdr:cNvPr>
        <xdr:cNvSpPr/>
      </xdr:nvSpPr>
      <xdr:spPr>
        <a:xfrm>
          <a:off x="7029450" y="6475082"/>
          <a:ext cx="9779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6972</xdr:rowOff>
    </xdr:from>
    <xdr:to>
      <xdr:col>45</xdr:col>
      <xdr:colOff>177800</xdr:colOff>
      <xdr:row>38</xdr:row>
      <xdr:rowOff>18669</xdr:rowOff>
    </xdr:to>
    <xdr:cxnSp macro="">
      <xdr:nvCxnSpPr>
        <xdr:cNvPr id="137" name="直線コネクタ 136">
          <a:extLst>
            <a:ext uri="{FF2B5EF4-FFF2-40B4-BE49-F238E27FC236}">
              <a16:creationId xmlns:a16="http://schemas.microsoft.com/office/drawing/2014/main" id="{97646390-7AFA-4B40-8F50-189075E9DF79}"/>
            </a:ext>
          </a:extLst>
        </xdr:cNvPr>
        <xdr:cNvCxnSpPr/>
      </xdr:nvCxnSpPr>
      <xdr:spPr>
        <a:xfrm>
          <a:off x="7084060" y="6523977"/>
          <a:ext cx="805180" cy="13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37</xdr:row>
      <xdr:rowOff>127127</xdr:rowOff>
    </xdr:from>
    <xdr:to>
      <xdr:col>36</xdr:col>
      <xdr:colOff>165100</xdr:colOff>
      <xdr:row>38</xdr:row>
      <xdr:rowOff>57277</xdr:rowOff>
    </xdr:to>
    <xdr:sp textlink="">
      <xdr:nvSpPr>
        <xdr:cNvPr id="138" name="楕円 137">
          <a:extLst>
            <a:ext uri="{FF2B5EF4-FFF2-40B4-BE49-F238E27FC236}">
              <a16:creationId xmlns:a16="http://schemas.microsoft.com/office/drawing/2014/main" id="{549F9531-B03D-4FC0-A763-B3BEBFE1254D}"/>
            </a:ext>
          </a:extLst>
        </xdr:cNvPr>
        <xdr:cNvSpPr/>
      </xdr:nvSpPr>
      <xdr:spPr>
        <a:xfrm>
          <a:off x="6231890" y="6474587"/>
          <a:ext cx="10922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38</xdr:row>
      <xdr:rowOff>6477</xdr:rowOff>
    </xdr:from>
    <xdr:to>
      <xdr:col>41</xdr:col>
      <xdr:colOff>50800</xdr:colOff>
      <xdr:row>38</xdr:row>
      <xdr:rowOff>6972</xdr:rowOff>
    </xdr:to>
    <xdr:cxnSp macro="">
      <xdr:nvCxnSpPr>
        <xdr:cNvPr id="139" name="直線コネクタ 138">
          <a:extLst>
            <a:ext uri="{FF2B5EF4-FFF2-40B4-BE49-F238E27FC236}">
              <a16:creationId xmlns:a16="http://schemas.microsoft.com/office/drawing/2014/main" id="{FD17F6FD-92DB-44B9-96C4-8FEC780AB317}"/>
            </a:ext>
          </a:extLst>
        </xdr:cNvPr>
        <xdr:cNvCxnSpPr/>
      </xdr:nvCxnSpPr>
      <xdr:spPr>
        <a:xfrm>
          <a:off x="6286500" y="6523482"/>
          <a:ext cx="797560" cy="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57853</xdr:rowOff>
    </xdr:from>
    <xdr:ext cx="469744" cy="259045"/>
    <xdr:sp textlink="">
      <xdr:nvSpPr>
        <xdr:cNvPr id="140" name="n_1aveValue【道路】&#10;一人当たり延長">
          <a:extLst>
            <a:ext uri="{FF2B5EF4-FFF2-40B4-BE49-F238E27FC236}">
              <a16:creationId xmlns:a16="http://schemas.microsoft.com/office/drawing/2014/main" id="{4CAF3CE6-1DFC-4B69-AA46-9150EA5DF673}"/>
            </a:ext>
          </a:extLst>
        </xdr:cNvPr>
        <xdr:cNvSpPr txBox="1"/>
      </xdr:nvSpPr>
      <xdr:spPr>
        <a:xfrm>
          <a:off x="8454467" y="6912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74541</xdr:rowOff>
    </xdr:from>
    <xdr:ext cx="469744" cy="259045"/>
    <xdr:sp textlink="">
      <xdr:nvSpPr>
        <xdr:cNvPr id="141" name="n_2aveValue【道路】&#10;一人当たり延長">
          <a:extLst>
            <a:ext uri="{FF2B5EF4-FFF2-40B4-BE49-F238E27FC236}">
              <a16:creationId xmlns:a16="http://schemas.microsoft.com/office/drawing/2014/main" id="{B5C2639B-776F-4258-8996-CE431F873302}"/>
            </a:ext>
          </a:extLst>
        </xdr:cNvPr>
        <xdr:cNvSpPr txBox="1"/>
      </xdr:nvSpPr>
      <xdr:spPr>
        <a:xfrm>
          <a:off x="7673417" y="6932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58882</xdr:rowOff>
    </xdr:from>
    <xdr:ext cx="469744" cy="259045"/>
    <xdr:sp textlink="">
      <xdr:nvSpPr>
        <xdr:cNvPr id="142" name="n_3aveValue【道路】&#10;一人当たり延長">
          <a:extLst>
            <a:ext uri="{FF2B5EF4-FFF2-40B4-BE49-F238E27FC236}">
              <a16:creationId xmlns:a16="http://schemas.microsoft.com/office/drawing/2014/main" id="{0F47F2CC-4421-435F-A846-EC4E6DC7D31D}"/>
            </a:ext>
          </a:extLst>
        </xdr:cNvPr>
        <xdr:cNvSpPr txBox="1"/>
      </xdr:nvSpPr>
      <xdr:spPr>
        <a:xfrm>
          <a:off x="6866332" y="6913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56976</xdr:rowOff>
    </xdr:from>
    <xdr:ext cx="469744" cy="259045"/>
    <xdr:sp textlink="">
      <xdr:nvSpPr>
        <xdr:cNvPr id="143" name="n_4aveValue【道路】&#10;一人当たり延長">
          <a:extLst>
            <a:ext uri="{FF2B5EF4-FFF2-40B4-BE49-F238E27FC236}">
              <a16:creationId xmlns:a16="http://schemas.microsoft.com/office/drawing/2014/main" id="{A5234ABF-BA32-4630-A5D4-D4A7047B8673}"/>
            </a:ext>
          </a:extLst>
        </xdr:cNvPr>
        <xdr:cNvSpPr txBox="1"/>
      </xdr:nvSpPr>
      <xdr:spPr>
        <a:xfrm>
          <a:off x="6068772" y="6918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36</xdr:row>
      <xdr:rowOff>87330</xdr:rowOff>
    </xdr:from>
    <xdr:ext cx="534377" cy="259045"/>
    <xdr:sp textlink="">
      <xdr:nvSpPr>
        <xdr:cNvPr id="144" name="n_1mainValue【道路】&#10;一人当たり延長">
          <a:extLst>
            <a:ext uri="{FF2B5EF4-FFF2-40B4-BE49-F238E27FC236}">
              <a16:creationId xmlns:a16="http://schemas.microsoft.com/office/drawing/2014/main" id="{8B28AF28-F3D5-45A9-BA6E-C3775B35B4B9}"/>
            </a:ext>
          </a:extLst>
        </xdr:cNvPr>
        <xdr:cNvSpPr txBox="1"/>
      </xdr:nvSpPr>
      <xdr:spPr>
        <a:xfrm>
          <a:off x="8422151" y="6261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36</xdr:row>
      <xdr:rowOff>85996</xdr:rowOff>
    </xdr:from>
    <xdr:ext cx="534377" cy="259045"/>
    <xdr:sp textlink="">
      <xdr:nvSpPr>
        <xdr:cNvPr id="145" name="n_2mainValue【道路】&#10;一人当たり延長">
          <a:extLst>
            <a:ext uri="{FF2B5EF4-FFF2-40B4-BE49-F238E27FC236}">
              <a16:creationId xmlns:a16="http://schemas.microsoft.com/office/drawing/2014/main" id="{E320E664-17A0-4836-AD9B-CAB9FF4D756E}"/>
            </a:ext>
          </a:extLst>
        </xdr:cNvPr>
        <xdr:cNvSpPr txBox="1"/>
      </xdr:nvSpPr>
      <xdr:spPr>
        <a:xfrm>
          <a:off x="7641101" y="6260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36</xdr:row>
      <xdr:rowOff>74299</xdr:rowOff>
    </xdr:from>
    <xdr:ext cx="534377" cy="259045"/>
    <xdr:sp textlink="">
      <xdr:nvSpPr>
        <xdr:cNvPr id="146" name="n_3mainValue【道路】&#10;一人当たり延長">
          <a:extLst>
            <a:ext uri="{FF2B5EF4-FFF2-40B4-BE49-F238E27FC236}">
              <a16:creationId xmlns:a16="http://schemas.microsoft.com/office/drawing/2014/main" id="{830345BF-792B-4220-986E-22DFB1303DF7}"/>
            </a:ext>
          </a:extLst>
        </xdr:cNvPr>
        <xdr:cNvSpPr txBox="1"/>
      </xdr:nvSpPr>
      <xdr:spPr>
        <a:xfrm>
          <a:off x="6854971" y="6246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36</xdr:row>
      <xdr:rowOff>73804</xdr:rowOff>
    </xdr:from>
    <xdr:ext cx="534377" cy="259045"/>
    <xdr:sp textlink="">
      <xdr:nvSpPr>
        <xdr:cNvPr id="147" name="n_4mainValue【道路】&#10;一人当たり延長">
          <a:extLst>
            <a:ext uri="{FF2B5EF4-FFF2-40B4-BE49-F238E27FC236}">
              <a16:creationId xmlns:a16="http://schemas.microsoft.com/office/drawing/2014/main" id="{52E2F282-288A-4855-899B-D01A9D409CB9}"/>
            </a:ext>
          </a:extLst>
        </xdr:cNvPr>
        <xdr:cNvSpPr txBox="1"/>
      </xdr:nvSpPr>
      <xdr:spPr>
        <a:xfrm>
          <a:off x="6038361" y="6246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textlink="">
      <xdr:nvSpPr>
        <xdr:cNvPr id="148" name="正方形/長方形 147">
          <a:extLst>
            <a:ext uri="{FF2B5EF4-FFF2-40B4-BE49-F238E27FC236}">
              <a16:creationId xmlns:a16="http://schemas.microsoft.com/office/drawing/2014/main" id="{C2A6FF74-8DD1-461D-BD07-34A4B5249F05}"/>
            </a:ext>
          </a:extLst>
        </xdr:cNvPr>
        <xdr:cNvSpPr/>
      </xdr:nvSpPr>
      <xdr:spPr>
        <a:xfrm>
          <a:off x="685800" y="800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textlink="">
      <xdr:nvSpPr>
        <xdr:cNvPr id="149" name="正方形/長方形 148">
          <a:extLst>
            <a:ext uri="{FF2B5EF4-FFF2-40B4-BE49-F238E27FC236}">
              <a16:creationId xmlns:a16="http://schemas.microsoft.com/office/drawing/2014/main" id="{E331E622-5262-4E02-8268-C65530DA303F}"/>
            </a:ext>
          </a:extLst>
        </xdr:cNvPr>
        <xdr:cNvSpPr/>
      </xdr:nvSpPr>
      <xdr:spPr>
        <a:xfrm>
          <a:off x="81661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textlink="">
      <xdr:nvSpPr>
        <xdr:cNvPr id="150" name="正方形/長方形 149">
          <a:extLst>
            <a:ext uri="{FF2B5EF4-FFF2-40B4-BE49-F238E27FC236}">
              <a16:creationId xmlns:a16="http://schemas.microsoft.com/office/drawing/2014/main" id="{9DA3C0EB-2A65-4637-97B7-978E2C7744D6}"/>
            </a:ext>
          </a:extLst>
        </xdr:cNvPr>
        <xdr:cNvSpPr/>
      </xdr:nvSpPr>
      <xdr:spPr>
        <a:xfrm>
          <a:off x="81661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textlink="">
      <xdr:nvSpPr>
        <xdr:cNvPr id="151" name="正方形/長方形 150">
          <a:extLst>
            <a:ext uri="{FF2B5EF4-FFF2-40B4-BE49-F238E27FC236}">
              <a16:creationId xmlns:a16="http://schemas.microsoft.com/office/drawing/2014/main" id="{37A6BDDB-1031-45E6-BB34-7267721008AE}"/>
            </a:ext>
          </a:extLst>
        </xdr:cNvPr>
        <xdr:cNvSpPr/>
      </xdr:nvSpPr>
      <xdr:spPr>
        <a:xfrm>
          <a:off x="17145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textlink="">
      <xdr:nvSpPr>
        <xdr:cNvPr id="152" name="正方形/長方形 151">
          <a:extLst>
            <a:ext uri="{FF2B5EF4-FFF2-40B4-BE49-F238E27FC236}">
              <a16:creationId xmlns:a16="http://schemas.microsoft.com/office/drawing/2014/main" id="{2B446375-47B0-4AA9-B66F-A232DCE68A22}"/>
            </a:ext>
          </a:extLst>
        </xdr:cNvPr>
        <xdr:cNvSpPr/>
      </xdr:nvSpPr>
      <xdr:spPr>
        <a:xfrm>
          <a:off x="17145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textlink="">
      <xdr:nvSpPr>
        <xdr:cNvPr id="153" name="正方形/長方形 152">
          <a:extLst>
            <a:ext uri="{FF2B5EF4-FFF2-40B4-BE49-F238E27FC236}">
              <a16:creationId xmlns:a16="http://schemas.microsoft.com/office/drawing/2014/main" id="{C3FA384A-8648-474F-9A17-08A32FCE4F1A}"/>
            </a:ext>
          </a:extLst>
        </xdr:cNvPr>
        <xdr:cNvSpPr/>
      </xdr:nvSpPr>
      <xdr:spPr>
        <a:xfrm>
          <a:off x="27432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51</xdr:row>
      <xdr:rowOff>120650</xdr:rowOff>
    </xdr:from>
    <xdr:to>
      <xdr:col>24</xdr:col>
      <xdr:colOff>0</xdr:colOff>
      <xdr:row>53</xdr:row>
      <xdr:rowOff>31750</xdr:rowOff>
    </xdr:to>
    <xdr:sp textlink="">
      <xdr:nvSpPr>
        <xdr:cNvPr id="154" name="正方形/長方形 153">
          <a:extLst>
            <a:ext uri="{FF2B5EF4-FFF2-40B4-BE49-F238E27FC236}">
              <a16:creationId xmlns:a16="http://schemas.microsoft.com/office/drawing/2014/main" id="{709F1996-2EE0-43AD-AD21-365F7C9C5E56}"/>
            </a:ext>
          </a:extLst>
        </xdr:cNvPr>
        <xdr:cNvSpPr/>
      </xdr:nvSpPr>
      <xdr:spPr>
        <a:xfrm>
          <a:off x="27432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textlink="">
      <xdr:nvSpPr>
        <xdr:cNvPr id="155" name="正方形/長方形 154">
          <a:extLst>
            <a:ext uri="{FF2B5EF4-FFF2-40B4-BE49-F238E27FC236}">
              <a16:creationId xmlns:a16="http://schemas.microsoft.com/office/drawing/2014/main" id="{426CF57B-711F-4B89-964A-CCD99C07A07C}"/>
            </a:ext>
          </a:extLst>
        </xdr:cNvPr>
        <xdr:cNvSpPr/>
      </xdr:nvSpPr>
      <xdr:spPr>
        <a:xfrm>
          <a:off x="685800" y="914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textlink="">
      <xdr:nvSpPr>
        <xdr:cNvPr id="156" name="テキスト ボックス 155">
          <a:extLst>
            <a:ext uri="{FF2B5EF4-FFF2-40B4-BE49-F238E27FC236}">
              <a16:creationId xmlns:a16="http://schemas.microsoft.com/office/drawing/2014/main" id="{8EBE9463-414B-476B-A8A4-2CD7B31FF3E0}"/>
            </a:ext>
          </a:extLst>
        </xdr:cNvPr>
        <xdr:cNvSpPr txBox="1"/>
      </xdr:nvSpPr>
      <xdr:spPr>
        <a:xfrm>
          <a:off x="66675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a:extLst>
            <a:ext uri="{FF2B5EF4-FFF2-40B4-BE49-F238E27FC236}">
              <a16:creationId xmlns:a16="http://schemas.microsoft.com/office/drawing/2014/main" id="{DAEF6D33-31DF-42CE-BAA1-FE85A4550CF7}"/>
            </a:ext>
          </a:extLst>
        </xdr:cNvPr>
        <xdr:cNvCxnSpPr/>
      </xdr:nvCxnSpPr>
      <xdr:spPr>
        <a:xfrm>
          <a:off x="685800" y="1143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textlink="">
      <xdr:nvSpPr>
        <xdr:cNvPr id="158" name="テキスト ボックス 157">
          <a:extLst>
            <a:ext uri="{FF2B5EF4-FFF2-40B4-BE49-F238E27FC236}">
              <a16:creationId xmlns:a16="http://schemas.microsoft.com/office/drawing/2014/main" id="{E078CCD2-9144-4C0E-B6E7-5D305118CC9A}"/>
            </a:ext>
          </a:extLst>
        </xdr:cNvPr>
        <xdr:cNvSpPr txBox="1"/>
      </xdr:nvSpPr>
      <xdr:spPr>
        <a:xfrm>
          <a:off x="273866" y="11285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9" name="直線コネクタ 158">
          <a:extLst>
            <a:ext uri="{FF2B5EF4-FFF2-40B4-BE49-F238E27FC236}">
              <a16:creationId xmlns:a16="http://schemas.microsoft.com/office/drawing/2014/main" id="{53CCCF44-2D04-48E8-84E3-0807F9DEE83E}"/>
            </a:ext>
          </a:extLst>
        </xdr:cNvPr>
        <xdr:cNvCxnSpPr/>
      </xdr:nvCxnSpPr>
      <xdr:spPr>
        <a:xfrm>
          <a:off x="685800" y="1110723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textlink="">
      <xdr:nvSpPr>
        <xdr:cNvPr id="160" name="テキスト ボックス 159">
          <a:extLst>
            <a:ext uri="{FF2B5EF4-FFF2-40B4-BE49-F238E27FC236}">
              <a16:creationId xmlns:a16="http://schemas.microsoft.com/office/drawing/2014/main" id="{6E52AFBE-04A8-40BE-98C9-089B978E3408}"/>
            </a:ext>
          </a:extLst>
        </xdr:cNvPr>
        <xdr:cNvSpPr txBox="1"/>
      </xdr:nvSpPr>
      <xdr:spPr>
        <a:xfrm>
          <a:off x="273866" y="1096311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1" name="直線コネクタ 160">
          <a:extLst>
            <a:ext uri="{FF2B5EF4-FFF2-40B4-BE49-F238E27FC236}">
              <a16:creationId xmlns:a16="http://schemas.microsoft.com/office/drawing/2014/main" id="{1174ED6B-F0A5-4C24-A96A-B8CBFCF9C7DD}"/>
            </a:ext>
          </a:extLst>
        </xdr:cNvPr>
        <xdr:cNvCxnSpPr/>
      </xdr:nvCxnSpPr>
      <xdr:spPr>
        <a:xfrm>
          <a:off x="685800" y="1077495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textlink="">
      <xdr:nvSpPr>
        <xdr:cNvPr id="162" name="テキスト ボックス 161">
          <a:extLst>
            <a:ext uri="{FF2B5EF4-FFF2-40B4-BE49-F238E27FC236}">
              <a16:creationId xmlns:a16="http://schemas.microsoft.com/office/drawing/2014/main" id="{BCEF7786-0CB5-4885-BA99-9D54557A109C}"/>
            </a:ext>
          </a:extLst>
        </xdr:cNvPr>
        <xdr:cNvSpPr txBox="1"/>
      </xdr:nvSpPr>
      <xdr:spPr>
        <a:xfrm>
          <a:off x="343701" y="1063653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3" name="直線コネクタ 162">
          <a:extLst>
            <a:ext uri="{FF2B5EF4-FFF2-40B4-BE49-F238E27FC236}">
              <a16:creationId xmlns:a16="http://schemas.microsoft.com/office/drawing/2014/main" id="{40C737A7-0E84-4D40-971B-1E89B5C7225E}"/>
            </a:ext>
          </a:extLst>
        </xdr:cNvPr>
        <xdr:cNvCxnSpPr/>
      </xdr:nvCxnSpPr>
      <xdr:spPr>
        <a:xfrm>
          <a:off x="685800" y="10452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textlink="">
      <xdr:nvSpPr>
        <xdr:cNvPr id="164" name="テキスト ボックス 163">
          <a:extLst>
            <a:ext uri="{FF2B5EF4-FFF2-40B4-BE49-F238E27FC236}">
              <a16:creationId xmlns:a16="http://schemas.microsoft.com/office/drawing/2014/main" id="{89D72CCD-F8EE-46C8-A76A-7BFC65D67FA4}"/>
            </a:ext>
          </a:extLst>
        </xdr:cNvPr>
        <xdr:cNvSpPr txBox="1"/>
      </xdr:nvSpPr>
      <xdr:spPr>
        <a:xfrm>
          <a:off x="343701" y="103042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5" name="直線コネクタ 164">
          <a:extLst>
            <a:ext uri="{FF2B5EF4-FFF2-40B4-BE49-F238E27FC236}">
              <a16:creationId xmlns:a16="http://schemas.microsoft.com/office/drawing/2014/main" id="{96FAE39C-378B-4DBE-ADBE-2A5DABD4808E}"/>
            </a:ext>
          </a:extLst>
        </xdr:cNvPr>
        <xdr:cNvCxnSpPr/>
      </xdr:nvCxnSpPr>
      <xdr:spPr>
        <a:xfrm>
          <a:off x="685800" y="1012562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textlink="">
      <xdr:nvSpPr>
        <xdr:cNvPr id="166" name="テキスト ボックス 165">
          <a:extLst>
            <a:ext uri="{FF2B5EF4-FFF2-40B4-BE49-F238E27FC236}">
              <a16:creationId xmlns:a16="http://schemas.microsoft.com/office/drawing/2014/main" id="{92603B9C-3C93-4A1B-8327-28C581B679E2}"/>
            </a:ext>
          </a:extLst>
        </xdr:cNvPr>
        <xdr:cNvSpPr txBox="1"/>
      </xdr:nvSpPr>
      <xdr:spPr>
        <a:xfrm>
          <a:off x="34370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7" name="直線コネクタ 166">
          <a:extLst>
            <a:ext uri="{FF2B5EF4-FFF2-40B4-BE49-F238E27FC236}">
              <a16:creationId xmlns:a16="http://schemas.microsoft.com/office/drawing/2014/main" id="{48D01B74-52F3-47C4-8297-2907F0F393A6}"/>
            </a:ext>
          </a:extLst>
        </xdr:cNvPr>
        <xdr:cNvCxnSpPr/>
      </xdr:nvCxnSpPr>
      <xdr:spPr>
        <a:xfrm>
          <a:off x="685800" y="979333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textlink="">
      <xdr:nvSpPr>
        <xdr:cNvPr id="168" name="テキスト ボックス 167">
          <a:extLst>
            <a:ext uri="{FF2B5EF4-FFF2-40B4-BE49-F238E27FC236}">
              <a16:creationId xmlns:a16="http://schemas.microsoft.com/office/drawing/2014/main" id="{748F7EFF-33AC-4071-8F81-1D5B372151AF}"/>
            </a:ext>
          </a:extLst>
        </xdr:cNvPr>
        <xdr:cNvSpPr txBox="1"/>
      </xdr:nvSpPr>
      <xdr:spPr>
        <a:xfrm>
          <a:off x="343701" y="965873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9" name="直線コネクタ 168">
          <a:extLst>
            <a:ext uri="{FF2B5EF4-FFF2-40B4-BE49-F238E27FC236}">
              <a16:creationId xmlns:a16="http://schemas.microsoft.com/office/drawing/2014/main" id="{E5725B3E-1164-4C5F-BE11-CCB783DC06CB}"/>
            </a:ext>
          </a:extLst>
        </xdr:cNvPr>
        <xdr:cNvCxnSpPr/>
      </xdr:nvCxnSpPr>
      <xdr:spPr>
        <a:xfrm>
          <a:off x="685800" y="947057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textlink="">
      <xdr:nvSpPr>
        <xdr:cNvPr id="170" name="テキスト ボックス 169">
          <a:extLst>
            <a:ext uri="{FF2B5EF4-FFF2-40B4-BE49-F238E27FC236}">
              <a16:creationId xmlns:a16="http://schemas.microsoft.com/office/drawing/2014/main" id="{6570C9C4-282A-4CAD-9637-C84C2E5C1BDC}"/>
            </a:ext>
          </a:extLst>
        </xdr:cNvPr>
        <xdr:cNvSpPr txBox="1"/>
      </xdr:nvSpPr>
      <xdr:spPr>
        <a:xfrm>
          <a:off x="386866" y="9326444"/>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a:extLst>
            <a:ext uri="{FF2B5EF4-FFF2-40B4-BE49-F238E27FC236}">
              <a16:creationId xmlns:a16="http://schemas.microsoft.com/office/drawing/2014/main" id="{FAB23A80-8E42-4711-9711-C912B7764692}"/>
            </a:ext>
          </a:extLst>
        </xdr:cNvPr>
        <xdr:cNvCxnSpPr/>
      </xdr:nvCxnSpPr>
      <xdr:spPr>
        <a:xfrm>
          <a:off x="685800" y="914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textlink="">
      <xdr:nvSpPr>
        <xdr:cNvPr id="172" name="【橋りょう・トンネル】&#10;有形固定資産減価償却率グラフ枠">
          <a:extLst>
            <a:ext uri="{FF2B5EF4-FFF2-40B4-BE49-F238E27FC236}">
              <a16:creationId xmlns:a16="http://schemas.microsoft.com/office/drawing/2014/main" id="{AAAD86E5-F9C4-4FCB-8EB6-2359A4CBB2AD}"/>
            </a:ext>
          </a:extLst>
        </xdr:cNvPr>
        <xdr:cNvSpPr/>
      </xdr:nvSpPr>
      <xdr:spPr>
        <a:xfrm>
          <a:off x="685800" y="914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150223</xdr:rowOff>
    </xdr:from>
    <xdr:to>
      <xdr:col>24</xdr:col>
      <xdr:colOff>62865</xdr:colOff>
      <xdr:row>64</xdr:row>
      <xdr:rowOff>128996</xdr:rowOff>
    </xdr:to>
    <xdr:cxnSp macro="">
      <xdr:nvCxnSpPr>
        <xdr:cNvPr id="173" name="直線コネクタ 172">
          <a:extLst>
            <a:ext uri="{FF2B5EF4-FFF2-40B4-BE49-F238E27FC236}">
              <a16:creationId xmlns:a16="http://schemas.microsoft.com/office/drawing/2014/main" id="{B94ECFDD-33A5-43CB-9367-46F5F0C978E7}"/>
            </a:ext>
          </a:extLst>
        </xdr:cNvPr>
        <xdr:cNvCxnSpPr/>
      </xdr:nvCxnSpPr>
      <xdr:spPr>
        <a:xfrm flipV="1">
          <a:off x="4173855" y="9579973"/>
          <a:ext cx="0" cy="15256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132823</xdr:rowOff>
    </xdr:from>
    <xdr:ext cx="405111" cy="259045"/>
    <xdr:sp textlink="">
      <xdr:nvSpPr>
        <xdr:cNvPr id="174" name="【橋りょう・トンネル】&#10;有形固定資産減価償却率最小値テキスト">
          <a:extLst>
            <a:ext uri="{FF2B5EF4-FFF2-40B4-BE49-F238E27FC236}">
              <a16:creationId xmlns:a16="http://schemas.microsoft.com/office/drawing/2014/main" id="{CE219C53-7204-4C3A-95B7-1B9264EB4A33}"/>
            </a:ext>
          </a:extLst>
        </xdr:cNvPr>
        <xdr:cNvSpPr txBox="1"/>
      </xdr:nvSpPr>
      <xdr:spPr>
        <a:xfrm>
          <a:off x="4212590" y="111094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128996</xdr:rowOff>
    </xdr:from>
    <xdr:to>
      <xdr:col>24</xdr:col>
      <xdr:colOff>152400</xdr:colOff>
      <xdr:row>64</xdr:row>
      <xdr:rowOff>128996</xdr:rowOff>
    </xdr:to>
    <xdr:cxnSp macro="">
      <xdr:nvCxnSpPr>
        <xdr:cNvPr id="175" name="直線コネクタ 174">
          <a:extLst>
            <a:ext uri="{FF2B5EF4-FFF2-40B4-BE49-F238E27FC236}">
              <a16:creationId xmlns:a16="http://schemas.microsoft.com/office/drawing/2014/main" id="{0B9D8C8E-3567-4E22-9052-DBA5B205BD32}"/>
            </a:ext>
          </a:extLst>
        </xdr:cNvPr>
        <xdr:cNvCxnSpPr/>
      </xdr:nvCxnSpPr>
      <xdr:spPr>
        <a:xfrm>
          <a:off x="4112260" y="1110560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96900</xdr:rowOff>
    </xdr:from>
    <xdr:ext cx="340478" cy="259045"/>
    <xdr:sp textlink="">
      <xdr:nvSpPr>
        <xdr:cNvPr id="176" name="【橋りょう・トンネル】&#10;有形固定資産減価償却率最大値テキスト">
          <a:extLst>
            <a:ext uri="{FF2B5EF4-FFF2-40B4-BE49-F238E27FC236}">
              <a16:creationId xmlns:a16="http://schemas.microsoft.com/office/drawing/2014/main" id="{F4CE1BF9-8352-489A-A6F5-88FA3EDB14D0}"/>
            </a:ext>
          </a:extLst>
        </xdr:cNvPr>
        <xdr:cNvSpPr txBox="1"/>
      </xdr:nvSpPr>
      <xdr:spPr>
        <a:xfrm>
          <a:off x="4212590" y="935139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150223</xdr:rowOff>
    </xdr:from>
    <xdr:to>
      <xdr:col>24</xdr:col>
      <xdr:colOff>152400</xdr:colOff>
      <xdr:row>55</xdr:row>
      <xdr:rowOff>150223</xdr:rowOff>
    </xdr:to>
    <xdr:cxnSp macro="">
      <xdr:nvCxnSpPr>
        <xdr:cNvPr id="177" name="直線コネクタ 176">
          <a:extLst>
            <a:ext uri="{FF2B5EF4-FFF2-40B4-BE49-F238E27FC236}">
              <a16:creationId xmlns:a16="http://schemas.microsoft.com/office/drawing/2014/main" id="{91BFD093-327F-406F-BE25-3181EE18F630}"/>
            </a:ext>
          </a:extLst>
        </xdr:cNvPr>
        <xdr:cNvCxnSpPr/>
      </xdr:nvCxnSpPr>
      <xdr:spPr>
        <a:xfrm>
          <a:off x="4112260" y="957997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166387</xdr:rowOff>
    </xdr:from>
    <xdr:ext cx="405111" cy="259045"/>
    <xdr:sp textlink="">
      <xdr:nvSpPr>
        <xdr:cNvPr id="178" name="【橋りょう・トンネル】&#10;有形固定資産減価償却率平均値テキスト">
          <a:extLst>
            <a:ext uri="{FF2B5EF4-FFF2-40B4-BE49-F238E27FC236}">
              <a16:creationId xmlns:a16="http://schemas.microsoft.com/office/drawing/2014/main" id="{B903BDA7-2461-42A3-AE96-E43EF4FDA612}"/>
            </a:ext>
          </a:extLst>
        </xdr:cNvPr>
        <xdr:cNvSpPr txBox="1"/>
      </xdr:nvSpPr>
      <xdr:spPr>
        <a:xfrm>
          <a:off x="4212590" y="102857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143510</xdr:rowOff>
    </xdr:from>
    <xdr:to>
      <xdr:col>24</xdr:col>
      <xdr:colOff>114300</xdr:colOff>
      <xdr:row>61</xdr:row>
      <xdr:rowOff>73660</xdr:rowOff>
    </xdr:to>
    <xdr:sp textlink="">
      <xdr:nvSpPr>
        <xdr:cNvPr id="179" name="フローチャート: 判断 178">
          <a:extLst>
            <a:ext uri="{FF2B5EF4-FFF2-40B4-BE49-F238E27FC236}">
              <a16:creationId xmlns:a16="http://schemas.microsoft.com/office/drawing/2014/main" id="{709C6E8D-AE43-4DCF-A0C1-7D4AC9EB2CD1}"/>
            </a:ext>
          </a:extLst>
        </xdr:cNvPr>
        <xdr:cNvSpPr/>
      </xdr:nvSpPr>
      <xdr:spPr>
        <a:xfrm>
          <a:off x="4131310" y="10428605"/>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138612</xdr:rowOff>
    </xdr:from>
    <xdr:to>
      <xdr:col>20</xdr:col>
      <xdr:colOff>38100</xdr:colOff>
      <xdr:row>61</xdr:row>
      <xdr:rowOff>68762</xdr:rowOff>
    </xdr:to>
    <xdr:sp textlink="">
      <xdr:nvSpPr>
        <xdr:cNvPr id="180" name="フローチャート: 判断 179">
          <a:extLst>
            <a:ext uri="{FF2B5EF4-FFF2-40B4-BE49-F238E27FC236}">
              <a16:creationId xmlns:a16="http://schemas.microsoft.com/office/drawing/2014/main" id="{B1B7D740-8C8A-46B6-8675-0540F4586B48}"/>
            </a:ext>
          </a:extLst>
        </xdr:cNvPr>
        <xdr:cNvSpPr/>
      </xdr:nvSpPr>
      <xdr:spPr>
        <a:xfrm>
          <a:off x="3388360" y="10421802"/>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133713</xdr:rowOff>
    </xdr:from>
    <xdr:to>
      <xdr:col>15</xdr:col>
      <xdr:colOff>101600</xdr:colOff>
      <xdr:row>61</xdr:row>
      <xdr:rowOff>63863</xdr:rowOff>
    </xdr:to>
    <xdr:sp textlink="">
      <xdr:nvSpPr>
        <xdr:cNvPr id="181" name="フローチャート: 判断 180">
          <a:extLst>
            <a:ext uri="{FF2B5EF4-FFF2-40B4-BE49-F238E27FC236}">
              <a16:creationId xmlns:a16="http://schemas.microsoft.com/office/drawing/2014/main" id="{524A32C2-BE84-42E6-AEE9-9A0622802A79}"/>
            </a:ext>
          </a:extLst>
        </xdr:cNvPr>
        <xdr:cNvSpPr/>
      </xdr:nvSpPr>
      <xdr:spPr>
        <a:xfrm>
          <a:off x="2571750" y="10416903"/>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92891</xdr:rowOff>
    </xdr:from>
    <xdr:to>
      <xdr:col>10</xdr:col>
      <xdr:colOff>165100</xdr:colOff>
      <xdr:row>61</xdr:row>
      <xdr:rowOff>23041</xdr:rowOff>
    </xdr:to>
    <xdr:sp textlink="">
      <xdr:nvSpPr>
        <xdr:cNvPr id="182" name="フローチャート: 判断 181">
          <a:extLst>
            <a:ext uri="{FF2B5EF4-FFF2-40B4-BE49-F238E27FC236}">
              <a16:creationId xmlns:a16="http://schemas.microsoft.com/office/drawing/2014/main" id="{186AAEAA-686D-4188-B7D1-5EFEA1AEF9BC}"/>
            </a:ext>
          </a:extLst>
        </xdr:cNvPr>
        <xdr:cNvSpPr/>
      </xdr:nvSpPr>
      <xdr:spPr>
        <a:xfrm>
          <a:off x="1774190" y="10383701"/>
          <a:ext cx="10922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70031</xdr:rowOff>
    </xdr:from>
    <xdr:to>
      <xdr:col>6</xdr:col>
      <xdr:colOff>38100</xdr:colOff>
      <xdr:row>61</xdr:row>
      <xdr:rowOff>181</xdr:rowOff>
    </xdr:to>
    <xdr:sp textlink="">
      <xdr:nvSpPr>
        <xdr:cNvPr id="183" name="フローチャート: 判断 182">
          <a:extLst>
            <a:ext uri="{FF2B5EF4-FFF2-40B4-BE49-F238E27FC236}">
              <a16:creationId xmlns:a16="http://schemas.microsoft.com/office/drawing/2014/main" id="{3499C60E-8A2A-4911-8E59-8D312E37A9EE}"/>
            </a:ext>
          </a:extLst>
        </xdr:cNvPr>
        <xdr:cNvSpPr/>
      </xdr:nvSpPr>
      <xdr:spPr>
        <a:xfrm>
          <a:off x="988060" y="10355126"/>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textlink="">
      <xdr:nvSpPr>
        <xdr:cNvPr id="184" name="テキスト ボックス 183">
          <a:extLst>
            <a:ext uri="{FF2B5EF4-FFF2-40B4-BE49-F238E27FC236}">
              <a16:creationId xmlns:a16="http://schemas.microsoft.com/office/drawing/2014/main" id="{9094BBFF-7AFE-4567-B96E-339ACD7A7E50}"/>
            </a:ext>
          </a:extLst>
        </xdr:cNvPr>
        <xdr:cNvSpPr txBox="1"/>
      </xdr:nvSpPr>
      <xdr:spPr>
        <a:xfrm>
          <a:off x="400304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textlink="">
      <xdr:nvSpPr>
        <xdr:cNvPr id="185" name="テキスト ボックス 184">
          <a:extLst>
            <a:ext uri="{FF2B5EF4-FFF2-40B4-BE49-F238E27FC236}">
              <a16:creationId xmlns:a16="http://schemas.microsoft.com/office/drawing/2014/main" id="{239C2D85-DB57-4A67-8399-3C5E0B0AED9B}"/>
            </a:ext>
          </a:extLst>
        </xdr:cNvPr>
        <xdr:cNvSpPr txBox="1"/>
      </xdr:nvSpPr>
      <xdr:spPr>
        <a:xfrm>
          <a:off x="32600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textlink="">
      <xdr:nvSpPr>
        <xdr:cNvPr id="186" name="テキスト ボックス 185">
          <a:extLst>
            <a:ext uri="{FF2B5EF4-FFF2-40B4-BE49-F238E27FC236}">
              <a16:creationId xmlns:a16="http://schemas.microsoft.com/office/drawing/2014/main" id="{453EF87C-D9C3-4C69-898D-6D4176583802}"/>
            </a:ext>
          </a:extLst>
        </xdr:cNvPr>
        <xdr:cNvSpPr txBox="1"/>
      </xdr:nvSpPr>
      <xdr:spPr>
        <a:xfrm>
          <a:off x="24549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textlink="">
      <xdr:nvSpPr>
        <xdr:cNvPr id="187" name="テキスト ボックス 186">
          <a:extLst>
            <a:ext uri="{FF2B5EF4-FFF2-40B4-BE49-F238E27FC236}">
              <a16:creationId xmlns:a16="http://schemas.microsoft.com/office/drawing/2014/main" id="{39415FC2-6280-41BD-A3CD-8AAE7D7827FD}"/>
            </a:ext>
          </a:extLst>
        </xdr:cNvPr>
        <xdr:cNvSpPr txBox="1"/>
      </xdr:nvSpPr>
      <xdr:spPr>
        <a:xfrm>
          <a:off x="16573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textlink="">
      <xdr:nvSpPr>
        <xdr:cNvPr id="188" name="テキスト ボックス 187">
          <a:extLst>
            <a:ext uri="{FF2B5EF4-FFF2-40B4-BE49-F238E27FC236}">
              <a16:creationId xmlns:a16="http://schemas.microsoft.com/office/drawing/2014/main" id="{B69F7E9C-ADCB-4171-8F23-B9C6AAC1594D}"/>
            </a:ext>
          </a:extLst>
        </xdr:cNvPr>
        <xdr:cNvSpPr txBox="1"/>
      </xdr:nvSpPr>
      <xdr:spPr>
        <a:xfrm>
          <a:off x="8597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24312</xdr:rowOff>
    </xdr:from>
    <xdr:to>
      <xdr:col>24</xdr:col>
      <xdr:colOff>114300</xdr:colOff>
      <xdr:row>62</xdr:row>
      <xdr:rowOff>125912</xdr:rowOff>
    </xdr:to>
    <xdr:sp textlink="">
      <xdr:nvSpPr>
        <xdr:cNvPr id="189" name="楕円 188">
          <a:extLst>
            <a:ext uri="{FF2B5EF4-FFF2-40B4-BE49-F238E27FC236}">
              <a16:creationId xmlns:a16="http://schemas.microsoft.com/office/drawing/2014/main" id="{9BA29B07-62D5-4236-B703-1DEDBFBC2714}"/>
            </a:ext>
          </a:extLst>
        </xdr:cNvPr>
        <xdr:cNvSpPr/>
      </xdr:nvSpPr>
      <xdr:spPr>
        <a:xfrm>
          <a:off x="4131310" y="10650402"/>
          <a:ext cx="97790" cy="1092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2739</xdr:rowOff>
    </xdr:from>
    <xdr:ext cx="405111" cy="259045"/>
    <xdr:sp textlink="">
      <xdr:nvSpPr>
        <xdr:cNvPr id="190" name="【橋りょう・トンネル】&#10;有形固定資産減価償却率該当値テキスト">
          <a:extLst>
            <a:ext uri="{FF2B5EF4-FFF2-40B4-BE49-F238E27FC236}">
              <a16:creationId xmlns:a16="http://schemas.microsoft.com/office/drawing/2014/main" id="{399459DF-1447-45AB-83E6-4EC5D939FD4E}"/>
            </a:ext>
          </a:extLst>
        </xdr:cNvPr>
        <xdr:cNvSpPr txBox="1"/>
      </xdr:nvSpPr>
      <xdr:spPr>
        <a:xfrm>
          <a:off x="4212590" y="106326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1451</xdr:rowOff>
    </xdr:from>
    <xdr:to>
      <xdr:col>20</xdr:col>
      <xdr:colOff>38100</xdr:colOff>
      <xdr:row>62</xdr:row>
      <xdr:rowOff>103051</xdr:rowOff>
    </xdr:to>
    <xdr:sp textlink="">
      <xdr:nvSpPr>
        <xdr:cNvPr id="191" name="楕円 190">
          <a:extLst>
            <a:ext uri="{FF2B5EF4-FFF2-40B4-BE49-F238E27FC236}">
              <a16:creationId xmlns:a16="http://schemas.microsoft.com/office/drawing/2014/main" id="{BD3087D3-8D87-47F3-A930-784E08ABE28C}"/>
            </a:ext>
          </a:extLst>
        </xdr:cNvPr>
        <xdr:cNvSpPr/>
      </xdr:nvSpPr>
      <xdr:spPr>
        <a:xfrm>
          <a:off x="3388360" y="10631351"/>
          <a:ext cx="7874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52251</xdr:rowOff>
    </xdr:from>
    <xdr:to>
      <xdr:col>24</xdr:col>
      <xdr:colOff>63500</xdr:colOff>
      <xdr:row>62</xdr:row>
      <xdr:rowOff>75112</xdr:rowOff>
    </xdr:to>
    <xdr:cxnSp macro="">
      <xdr:nvCxnSpPr>
        <xdr:cNvPr id="192" name="直線コネクタ 191">
          <a:extLst>
            <a:ext uri="{FF2B5EF4-FFF2-40B4-BE49-F238E27FC236}">
              <a16:creationId xmlns:a16="http://schemas.microsoft.com/office/drawing/2014/main" id="{AC255D6E-07CF-442F-A466-8E07DE714DEB}"/>
            </a:ext>
          </a:extLst>
        </xdr:cNvPr>
        <xdr:cNvCxnSpPr/>
      </xdr:nvCxnSpPr>
      <xdr:spPr>
        <a:xfrm>
          <a:off x="3431540" y="10685961"/>
          <a:ext cx="742950" cy="19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150041</xdr:rowOff>
    </xdr:from>
    <xdr:to>
      <xdr:col>15</xdr:col>
      <xdr:colOff>101600</xdr:colOff>
      <xdr:row>62</xdr:row>
      <xdr:rowOff>80191</xdr:rowOff>
    </xdr:to>
    <xdr:sp textlink="">
      <xdr:nvSpPr>
        <xdr:cNvPr id="193" name="楕円 192">
          <a:extLst>
            <a:ext uri="{FF2B5EF4-FFF2-40B4-BE49-F238E27FC236}">
              <a16:creationId xmlns:a16="http://schemas.microsoft.com/office/drawing/2014/main" id="{051505BF-8432-48B4-B163-C55F890EF03E}"/>
            </a:ext>
          </a:extLst>
        </xdr:cNvPr>
        <xdr:cNvSpPr/>
      </xdr:nvSpPr>
      <xdr:spPr>
        <a:xfrm>
          <a:off x="2571750" y="10608491"/>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29391</xdr:rowOff>
    </xdr:from>
    <xdr:to>
      <xdr:col>19</xdr:col>
      <xdr:colOff>177800</xdr:colOff>
      <xdr:row>62</xdr:row>
      <xdr:rowOff>52251</xdr:rowOff>
    </xdr:to>
    <xdr:cxnSp macro="">
      <xdr:nvCxnSpPr>
        <xdr:cNvPr id="194" name="直線コネクタ 193">
          <a:extLst>
            <a:ext uri="{FF2B5EF4-FFF2-40B4-BE49-F238E27FC236}">
              <a16:creationId xmlns:a16="http://schemas.microsoft.com/office/drawing/2014/main" id="{5284917A-C44B-41D2-B93C-0453A9639EAF}"/>
            </a:ext>
          </a:extLst>
        </xdr:cNvPr>
        <xdr:cNvCxnSpPr/>
      </xdr:nvCxnSpPr>
      <xdr:spPr>
        <a:xfrm>
          <a:off x="2626360" y="10657386"/>
          <a:ext cx="80518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128815</xdr:rowOff>
    </xdr:from>
    <xdr:to>
      <xdr:col>10</xdr:col>
      <xdr:colOff>165100</xdr:colOff>
      <xdr:row>62</xdr:row>
      <xdr:rowOff>58965</xdr:rowOff>
    </xdr:to>
    <xdr:sp textlink="">
      <xdr:nvSpPr>
        <xdr:cNvPr id="195" name="楕円 194">
          <a:extLst>
            <a:ext uri="{FF2B5EF4-FFF2-40B4-BE49-F238E27FC236}">
              <a16:creationId xmlns:a16="http://schemas.microsoft.com/office/drawing/2014/main" id="{090FFFCC-0713-4399-8B88-248B98656D32}"/>
            </a:ext>
          </a:extLst>
        </xdr:cNvPr>
        <xdr:cNvSpPr/>
      </xdr:nvSpPr>
      <xdr:spPr>
        <a:xfrm>
          <a:off x="1774190" y="10591075"/>
          <a:ext cx="10922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8165</xdr:rowOff>
    </xdr:from>
    <xdr:to>
      <xdr:col>15</xdr:col>
      <xdr:colOff>50800</xdr:colOff>
      <xdr:row>62</xdr:row>
      <xdr:rowOff>29391</xdr:rowOff>
    </xdr:to>
    <xdr:cxnSp macro="">
      <xdr:nvCxnSpPr>
        <xdr:cNvPr id="196" name="直線コネクタ 195">
          <a:extLst>
            <a:ext uri="{FF2B5EF4-FFF2-40B4-BE49-F238E27FC236}">
              <a16:creationId xmlns:a16="http://schemas.microsoft.com/office/drawing/2014/main" id="{B1A605DD-BAE1-42C4-9523-C5CE4E4211D8}"/>
            </a:ext>
          </a:extLst>
        </xdr:cNvPr>
        <xdr:cNvCxnSpPr/>
      </xdr:nvCxnSpPr>
      <xdr:spPr>
        <a:xfrm>
          <a:off x="1828800" y="10639970"/>
          <a:ext cx="797560" cy="17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107587</xdr:rowOff>
    </xdr:from>
    <xdr:to>
      <xdr:col>6</xdr:col>
      <xdr:colOff>38100</xdr:colOff>
      <xdr:row>62</xdr:row>
      <xdr:rowOff>37737</xdr:rowOff>
    </xdr:to>
    <xdr:sp textlink="">
      <xdr:nvSpPr>
        <xdr:cNvPr id="197" name="楕円 196">
          <a:extLst>
            <a:ext uri="{FF2B5EF4-FFF2-40B4-BE49-F238E27FC236}">
              <a16:creationId xmlns:a16="http://schemas.microsoft.com/office/drawing/2014/main" id="{FA564BD8-D5A3-494B-9C39-8A97E6FD1AE3}"/>
            </a:ext>
          </a:extLst>
        </xdr:cNvPr>
        <xdr:cNvSpPr/>
      </xdr:nvSpPr>
      <xdr:spPr>
        <a:xfrm>
          <a:off x="988060" y="10564132"/>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158387</xdr:rowOff>
    </xdr:from>
    <xdr:to>
      <xdr:col>10</xdr:col>
      <xdr:colOff>114300</xdr:colOff>
      <xdr:row>62</xdr:row>
      <xdr:rowOff>8165</xdr:rowOff>
    </xdr:to>
    <xdr:cxnSp macro="">
      <xdr:nvCxnSpPr>
        <xdr:cNvPr id="198" name="直線コネクタ 197">
          <a:extLst>
            <a:ext uri="{FF2B5EF4-FFF2-40B4-BE49-F238E27FC236}">
              <a16:creationId xmlns:a16="http://schemas.microsoft.com/office/drawing/2014/main" id="{AB7675DB-B529-4C4C-A742-18A9E28FCEB7}"/>
            </a:ext>
          </a:extLst>
        </xdr:cNvPr>
        <xdr:cNvCxnSpPr/>
      </xdr:nvCxnSpPr>
      <xdr:spPr>
        <a:xfrm>
          <a:off x="1031240" y="10618742"/>
          <a:ext cx="797560" cy="21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85289</xdr:rowOff>
    </xdr:from>
    <xdr:ext cx="405111" cy="259045"/>
    <xdr:sp textlink="">
      <xdr:nvSpPr>
        <xdr:cNvPr id="199" name="n_1aveValue【橋りょう・トンネル】&#10;有形固定資産減価償却率">
          <a:extLst>
            <a:ext uri="{FF2B5EF4-FFF2-40B4-BE49-F238E27FC236}">
              <a16:creationId xmlns:a16="http://schemas.microsoft.com/office/drawing/2014/main" id="{41F5471F-855D-4BF0-AE1D-42FABF37FB70}"/>
            </a:ext>
          </a:extLst>
        </xdr:cNvPr>
        <xdr:cNvSpPr txBox="1"/>
      </xdr:nvSpPr>
      <xdr:spPr>
        <a:xfrm>
          <a:off x="3239144" y="102027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80390</xdr:rowOff>
    </xdr:from>
    <xdr:ext cx="405111" cy="259045"/>
    <xdr:sp textlink="">
      <xdr:nvSpPr>
        <xdr:cNvPr id="200" name="n_2aveValue【橋りょう・トンネル】&#10;有形固定資産減価償却率">
          <a:extLst>
            <a:ext uri="{FF2B5EF4-FFF2-40B4-BE49-F238E27FC236}">
              <a16:creationId xmlns:a16="http://schemas.microsoft.com/office/drawing/2014/main" id="{E42E27F9-6DB4-4E8A-BAB2-1D5C6ABB55D1}"/>
            </a:ext>
          </a:extLst>
        </xdr:cNvPr>
        <xdr:cNvSpPr txBox="1"/>
      </xdr:nvSpPr>
      <xdr:spPr>
        <a:xfrm>
          <a:off x="2439044" y="101978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39568</xdr:rowOff>
    </xdr:from>
    <xdr:ext cx="405111" cy="259045"/>
    <xdr:sp textlink="">
      <xdr:nvSpPr>
        <xdr:cNvPr id="201" name="n_3aveValue【橋りょう・トンネル】&#10;有形固定資産減価償却率">
          <a:extLst>
            <a:ext uri="{FF2B5EF4-FFF2-40B4-BE49-F238E27FC236}">
              <a16:creationId xmlns:a16="http://schemas.microsoft.com/office/drawing/2014/main" id="{78364A8F-C6F9-4634-B9B9-D55DBE92EB32}"/>
            </a:ext>
          </a:extLst>
        </xdr:cNvPr>
        <xdr:cNvSpPr txBox="1"/>
      </xdr:nvSpPr>
      <xdr:spPr>
        <a:xfrm>
          <a:off x="1641484" y="101551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16708</xdr:rowOff>
    </xdr:from>
    <xdr:ext cx="405111" cy="259045"/>
    <xdr:sp textlink="">
      <xdr:nvSpPr>
        <xdr:cNvPr id="202" name="n_4aveValue【橋りょう・トンネル】&#10;有形固定資産減価償却率">
          <a:extLst>
            <a:ext uri="{FF2B5EF4-FFF2-40B4-BE49-F238E27FC236}">
              <a16:creationId xmlns:a16="http://schemas.microsoft.com/office/drawing/2014/main" id="{6820F9CB-30F3-45FC-82BA-D978DF8EAED6}"/>
            </a:ext>
          </a:extLst>
        </xdr:cNvPr>
        <xdr:cNvSpPr txBox="1"/>
      </xdr:nvSpPr>
      <xdr:spPr>
        <a:xfrm>
          <a:off x="855354" y="101360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94178</xdr:rowOff>
    </xdr:from>
    <xdr:ext cx="405111" cy="259045"/>
    <xdr:sp textlink="">
      <xdr:nvSpPr>
        <xdr:cNvPr id="203" name="n_1mainValue【橋りょう・トンネル】&#10;有形固定資産減価償却率">
          <a:extLst>
            <a:ext uri="{FF2B5EF4-FFF2-40B4-BE49-F238E27FC236}">
              <a16:creationId xmlns:a16="http://schemas.microsoft.com/office/drawing/2014/main" id="{6FC520BF-EB33-4220-820D-1FACFEFCB87A}"/>
            </a:ext>
          </a:extLst>
        </xdr:cNvPr>
        <xdr:cNvSpPr txBox="1"/>
      </xdr:nvSpPr>
      <xdr:spPr>
        <a:xfrm>
          <a:off x="3239144" y="10727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71318</xdr:rowOff>
    </xdr:from>
    <xdr:ext cx="405111" cy="259045"/>
    <xdr:sp textlink="">
      <xdr:nvSpPr>
        <xdr:cNvPr id="204" name="n_2mainValue【橋りょう・トンネル】&#10;有形固定資産減価償却率">
          <a:extLst>
            <a:ext uri="{FF2B5EF4-FFF2-40B4-BE49-F238E27FC236}">
              <a16:creationId xmlns:a16="http://schemas.microsoft.com/office/drawing/2014/main" id="{9AC638B5-05C0-4663-878E-8CFCED26ECC7}"/>
            </a:ext>
          </a:extLst>
        </xdr:cNvPr>
        <xdr:cNvSpPr txBox="1"/>
      </xdr:nvSpPr>
      <xdr:spPr>
        <a:xfrm>
          <a:off x="2439044" y="10699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50092</xdr:rowOff>
    </xdr:from>
    <xdr:ext cx="405111" cy="259045"/>
    <xdr:sp textlink="">
      <xdr:nvSpPr>
        <xdr:cNvPr id="205" name="n_3mainValue【橋りょう・トンネル】&#10;有形固定資産減価償却率">
          <a:extLst>
            <a:ext uri="{FF2B5EF4-FFF2-40B4-BE49-F238E27FC236}">
              <a16:creationId xmlns:a16="http://schemas.microsoft.com/office/drawing/2014/main" id="{B77354A1-4002-45FA-A10B-BB11B593A348}"/>
            </a:ext>
          </a:extLst>
        </xdr:cNvPr>
        <xdr:cNvSpPr txBox="1"/>
      </xdr:nvSpPr>
      <xdr:spPr>
        <a:xfrm>
          <a:off x="1641484" y="10683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28864</xdr:rowOff>
    </xdr:from>
    <xdr:ext cx="405111" cy="259045"/>
    <xdr:sp textlink="">
      <xdr:nvSpPr>
        <xdr:cNvPr id="206" name="n_4mainValue【橋りょう・トンネル】&#10;有形固定資産減価償却率">
          <a:extLst>
            <a:ext uri="{FF2B5EF4-FFF2-40B4-BE49-F238E27FC236}">
              <a16:creationId xmlns:a16="http://schemas.microsoft.com/office/drawing/2014/main" id="{DF922C92-A097-4EBC-9930-43F9C1854011}"/>
            </a:ext>
          </a:extLst>
        </xdr:cNvPr>
        <xdr:cNvSpPr txBox="1"/>
      </xdr:nvSpPr>
      <xdr:spPr>
        <a:xfrm>
          <a:off x="855354" y="106568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textlink="">
      <xdr:nvSpPr>
        <xdr:cNvPr id="207" name="正方形/長方形 206">
          <a:extLst>
            <a:ext uri="{FF2B5EF4-FFF2-40B4-BE49-F238E27FC236}">
              <a16:creationId xmlns:a16="http://schemas.microsoft.com/office/drawing/2014/main" id="{C5A0AD4F-C9B2-4E40-8A65-E295A062BD79}"/>
            </a:ext>
          </a:extLst>
        </xdr:cNvPr>
        <xdr:cNvSpPr/>
      </xdr:nvSpPr>
      <xdr:spPr>
        <a:xfrm>
          <a:off x="5960110" y="800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textlink="">
      <xdr:nvSpPr>
        <xdr:cNvPr id="208" name="正方形/長方形 207">
          <a:extLst>
            <a:ext uri="{FF2B5EF4-FFF2-40B4-BE49-F238E27FC236}">
              <a16:creationId xmlns:a16="http://schemas.microsoft.com/office/drawing/2014/main" id="{36FC4BAD-F726-46C2-9AF6-6E25D0B9F241}"/>
            </a:ext>
          </a:extLst>
        </xdr:cNvPr>
        <xdr:cNvSpPr/>
      </xdr:nvSpPr>
      <xdr:spPr>
        <a:xfrm>
          <a:off x="606044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textlink="">
      <xdr:nvSpPr>
        <xdr:cNvPr id="209" name="正方形/長方形 208">
          <a:extLst>
            <a:ext uri="{FF2B5EF4-FFF2-40B4-BE49-F238E27FC236}">
              <a16:creationId xmlns:a16="http://schemas.microsoft.com/office/drawing/2014/main" id="{D5FC4E1B-D2D0-4E93-8D72-9581DD18030C}"/>
            </a:ext>
          </a:extLst>
        </xdr:cNvPr>
        <xdr:cNvSpPr/>
      </xdr:nvSpPr>
      <xdr:spPr>
        <a:xfrm>
          <a:off x="606044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textlink="">
      <xdr:nvSpPr>
        <xdr:cNvPr id="210" name="正方形/長方形 209">
          <a:extLst>
            <a:ext uri="{FF2B5EF4-FFF2-40B4-BE49-F238E27FC236}">
              <a16:creationId xmlns:a16="http://schemas.microsoft.com/office/drawing/2014/main" id="{275F5ABF-42B3-482D-AFAC-3FCEB0C25179}"/>
            </a:ext>
          </a:extLst>
        </xdr:cNvPr>
        <xdr:cNvSpPr/>
      </xdr:nvSpPr>
      <xdr:spPr>
        <a:xfrm>
          <a:off x="698881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textlink="">
      <xdr:nvSpPr>
        <xdr:cNvPr id="211" name="正方形/長方形 210">
          <a:extLst>
            <a:ext uri="{FF2B5EF4-FFF2-40B4-BE49-F238E27FC236}">
              <a16:creationId xmlns:a16="http://schemas.microsoft.com/office/drawing/2014/main" id="{5EE88B7B-71B0-4EF0-B723-A9FC5C94FD93}"/>
            </a:ext>
          </a:extLst>
        </xdr:cNvPr>
        <xdr:cNvSpPr/>
      </xdr:nvSpPr>
      <xdr:spPr>
        <a:xfrm>
          <a:off x="698881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textlink="">
      <xdr:nvSpPr>
        <xdr:cNvPr id="212" name="正方形/長方形 211">
          <a:extLst>
            <a:ext uri="{FF2B5EF4-FFF2-40B4-BE49-F238E27FC236}">
              <a16:creationId xmlns:a16="http://schemas.microsoft.com/office/drawing/2014/main" id="{91B04C37-5A0E-4BDC-8B08-2F0F58FE2B88}"/>
            </a:ext>
          </a:extLst>
        </xdr:cNvPr>
        <xdr:cNvSpPr/>
      </xdr:nvSpPr>
      <xdr:spPr>
        <a:xfrm>
          <a:off x="801751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51</xdr:row>
      <xdr:rowOff>120650</xdr:rowOff>
    </xdr:from>
    <xdr:to>
      <xdr:col>54</xdr:col>
      <xdr:colOff>127000</xdr:colOff>
      <xdr:row>53</xdr:row>
      <xdr:rowOff>31750</xdr:rowOff>
    </xdr:to>
    <xdr:sp textlink="">
      <xdr:nvSpPr>
        <xdr:cNvPr id="213" name="正方形/長方形 212">
          <a:extLst>
            <a:ext uri="{FF2B5EF4-FFF2-40B4-BE49-F238E27FC236}">
              <a16:creationId xmlns:a16="http://schemas.microsoft.com/office/drawing/2014/main" id="{AB79F657-95EF-46D9-B166-1029CD8477E7}"/>
            </a:ext>
          </a:extLst>
        </xdr:cNvPr>
        <xdr:cNvSpPr/>
      </xdr:nvSpPr>
      <xdr:spPr>
        <a:xfrm>
          <a:off x="801751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textlink="">
      <xdr:nvSpPr>
        <xdr:cNvPr id="214" name="正方形/長方形 213">
          <a:extLst>
            <a:ext uri="{FF2B5EF4-FFF2-40B4-BE49-F238E27FC236}">
              <a16:creationId xmlns:a16="http://schemas.microsoft.com/office/drawing/2014/main" id="{AAAEED78-1595-4019-AC82-DB44A13C4DD1}"/>
            </a:ext>
          </a:extLst>
        </xdr:cNvPr>
        <xdr:cNvSpPr/>
      </xdr:nvSpPr>
      <xdr:spPr>
        <a:xfrm>
          <a:off x="5960110" y="914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textlink="">
      <xdr:nvSpPr>
        <xdr:cNvPr id="215" name="テキスト ボックス 214">
          <a:extLst>
            <a:ext uri="{FF2B5EF4-FFF2-40B4-BE49-F238E27FC236}">
              <a16:creationId xmlns:a16="http://schemas.microsoft.com/office/drawing/2014/main" id="{5141B469-44BC-4BB8-B9EC-AC66472AC899}"/>
            </a:ext>
          </a:extLst>
        </xdr:cNvPr>
        <xdr:cNvSpPr txBox="1"/>
      </xdr:nvSpPr>
      <xdr:spPr>
        <a:xfrm>
          <a:off x="592201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a:extLst>
            <a:ext uri="{FF2B5EF4-FFF2-40B4-BE49-F238E27FC236}">
              <a16:creationId xmlns:a16="http://schemas.microsoft.com/office/drawing/2014/main" id="{20095E02-EABA-4476-9B61-C6CCAA18DFEB}"/>
            </a:ext>
          </a:extLst>
        </xdr:cNvPr>
        <xdr:cNvCxnSpPr/>
      </xdr:nvCxnSpPr>
      <xdr:spPr>
        <a:xfrm>
          <a:off x="5960110" y="11430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a:extLst>
            <a:ext uri="{FF2B5EF4-FFF2-40B4-BE49-F238E27FC236}">
              <a16:creationId xmlns:a16="http://schemas.microsoft.com/office/drawing/2014/main" id="{D16CB283-7A08-465A-8804-F3CA4AC8AA43}"/>
            </a:ext>
          </a:extLst>
        </xdr:cNvPr>
        <xdr:cNvCxnSpPr/>
      </xdr:nvCxnSpPr>
      <xdr:spPr>
        <a:xfrm>
          <a:off x="5960110" y="11049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textlink="">
      <xdr:nvSpPr>
        <xdr:cNvPr id="218" name="テキスト ボックス 217">
          <a:extLst>
            <a:ext uri="{FF2B5EF4-FFF2-40B4-BE49-F238E27FC236}">
              <a16:creationId xmlns:a16="http://schemas.microsoft.com/office/drawing/2014/main" id="{023C5B85-EC9C-4DD1-8BD7-C22E597C4EB1}"/>
            </a:ext>
          </a:extLst>
        </xdr:cNvPr>
        <xdr:cNvSpPr txBox="1"/>
      </xdr:nvSpPr>
      <xdr:spPr>
        <a:xfrm>
          <a:off x="5724659" y="1090487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a:extLst>
            <a:ext uri="{FF2B5EF4-FFF2-40B4-BE49-F238E27FC236}">
              <a16:creationId xmlns:a16="http://schemas.microsoft.com/office/drawing/2014/main" id="{6715632E-2D5E-48DD-89D0-5E732F443A87}"/>
            </a:ext>
          </a:extLst>
        </xdr:cNvPr>
        <xdr:cNvCxnSpPr/>
      </xdr:nvCxnSpPr>
      <xdr:spPr>
        <a:xfrm>
          <a:off x="5960110" y="10668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textlink="">
      <xdr:nvSpPr>
        <xdr:cNvPr id="220" name="テキスト ボックス 219">
          <a:extLst>
            <a:ext uri="{FF2B5EF4-FFF2-40B4-BE49-F238E27FC236}">
              <a16:creationId xmlns:a16="http://schemas.microsoft.com/office/drawing/2014/main" id="{D3BC572A-A584-4FDA-B90F-194F919C33FF}"/>
            </a:ext>
          </a:extLst>
        </xdr:cNvPr>
        <xdr:cNvSpPr txBox="1"/>
      </xdr:nvSpPr>
      <xdr:spPr>
        <a:xfrm>
          <a:off x="5416126" y="1052387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a:extLst>
            <a:ext uri="{FF2B5EF4-FFF2-40B4-BE49-F238E27FC236}">
              <a16:creationId xmlns:a16="http://schemas.microsoft.com/office/drawing/2014/main" id="{5F6BD909-BE53-4E71-907C-0E17EE982EDD}"/>
            </a:ext>
          </a:extLst>
        </xdr:cNvPr>
        <xdr:cNvCxnSpPr/>
      </xdr:nvCxnSpPr>
      <xdr:spPr>
        <a:xfrm>
          <a:off x="5960110" y="10287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textlink="">
      <xdr:nvSpPr>
        <xdr:cNvPr id="222" name="テキスト ボックス 221">
          <a:extLst>
            <a:ext uri="{FF2B5EF4-FFF2-40B4-BE49-F238E27FC236}">
              <a16:creationId xmlns:a16="http://schemas.microsoft.com/office/drawing/2014/main" id="{D07C2017-0A57-449D-82ED-B76EAFEB6C8B}"/>
            </a:ext>
          </a:extLst>
        </xdr:cNvPr>
        <xdr:cNvSpPr txBox="1"/>
      </xdr:nvSpPr>
      <xdr:spPr>
        <a:xfrm>
          <a:off x="5416126" y="1014287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a:extLst>
            <a:ext uri="{FF2B5EF4-FFF2-40B4-BE49-F238E27FC236}">
              <a16:creationId xmlns:a16="http://schemas.microsoft.com/office/drawing/2014/main" id="{C5E90D0F-916F-464F-B212-5DE659484AF2}"/>
            </a:ext>
          </a:extLst>
        </xdr:cNvPr>
        <xdr:cNvCxnSpPr/>
      </xdr:nvCxnSpPr>
      <xdr:spPr>
        <a:xfrm>
          <a:off x="5960110" y="9902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textlink="">
      <xdr:nvSpPr>
        <xdr:cNvPr id="224" name="テキスト ボックス 223">
          <a:extLst>
            <a:ext uri="{FF2B5EF4-FFF2-40B4-BE49-F238E27FC236}">
              <a16:creationId xmlns:a16="http://schemas.microsoft.com/office/drawing/2014/main" id="{A0089136-4374-498B-B204-1838333A80E6}"/>
            </a:ext>
          </a:extLst>
        </xdr:cNvPr>
        <xdr:cNvSpPr txBox="1"/>
      </xdr:nvSpPr>
      <xdr:spPr>
        <a:xfrm>
          <a:off x="5416126" y="976568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a:extLst>
            <a:ext uri="{FF2B5EF4-FFF2-40B4-BE49-F238E27FC236}">
              <a16:creationId xmlns:a16="http://schemas.microsoft.com/office/drawing/2014/main" id="{0F5F4BE0-6A0B-4C63-8E79-924BE0F11B3E}"/>
            </a:ext>
          </a:extLst>
        </xdr:cNvPr>
        <xdr:cNvCxnSpPr/>
      </xdr:nvCxnSpPr>
      <xdr:spPr>
        <a:xfrm>
          <a:off x="5960110" y="9521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textlink="">
      <xdr:nvSpPr>
        <xdr:cNvPr id="226" name="テキスト ボックス 225">
          <a:extLst>
            <a:ext uri="{FF2B5EF4-FFF2-40B4-BE49-F238E27FC236}">
              <a16:creationId xmlns:a16="http://schemas.microsoft.com/office/drawing/2014/main" id="{7C77B3B3-75D6-4521-80C9-860774308001}"/>
            </a:ext>
          </a:extLst>
        </xdr:cNvPr>
        <xdr:cNvSpPr txBox="1"/>
      </xdr:nvSpPr>
      <xdr:spPr>
        <a:xfrm>
          <a:off x="5331688" y="938468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a:extLst>
            <a:ext uri="{FF2B5EF4-FFF2-40B4-BE49-F238E27FC236}">
              <a16:creationId xmlns:a16="http://schemas.microsoft.com/office/drawing/2014/main" id="{BAB1114A-23FA-4ED1-847D-96788722C233}"/>
            </a:ext>
          </a:extLst>
        </xdr:cNvPr>
        <xdr:cNvCxnSpPr/>
      </xdr:nvCxnSpPr>
      <xdr:spPr>
        <a:xfrm>
          <a:off x="5960110" y="9140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textlink="">
      <xdr:nvSpPr>
        <xdr:cNvPr id="228" name="テキスト ボックス 227">
          <a:extLst>
            <a:ext uri="{FF2B5EF4-FFF2-40B4-BE49-F238E27FC236}">
              <a16:creationId xmlns:a16="http://schemas.microsoft.com/office/drawing/2014/main" id="{458E9CD8-A4DC-42F2-A919-9775B7A596AB}"/>
            </a:ext>
          </a:extLst>
        </xdr:cNvPr>
        <xdr:cNvSpPr txBox="1"/>
      </xdr:nvSpPr>
      <xdr:spPr>
        <a:xfrm>
          <a:off x="5331688" y="900368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textlink="">
      <xdr:nvSpPr>
        <xdr:cNvPr id="229" name="【橋りょう・トンネル】&#10;一人当たり有形固定資産（償却資産）額グラフ枠">
          <a:extLst>
            <a:ext uri="{FF2B5EF4-FFF2-40B4-BE49-F238E27FC236}">
              <a16:creationId xmlns:a16="http://schemas.microsoft.com/office/drawing/2014/main" id="{BD50F94C-9641-45DB-9409-5697D8ADCC48}"/>
            </a:ext>
          </a:extLst>
        </xdr:cNvPr>
        <xdr:cNvSpPr/>
      </xdr:nvSpPr>
      <xdr:spPr>
        <a:xfrm>
          <a:off x="5960110" y="914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13519</xdr:rowOff>
    </xdr:from>
    <xdr:to>
      <xdr:col>54</xdr:col>
      <xdr:colOff>189865</xdr:colOff>
      <xdr:row>64</xdr:row>
      <xdr:rowOff>74783</xdr:rowOff>
    </xdr:to>
    <xdr:cxnSp macro="">
      <xdr:nvCxnSpPr>
        <xdr:cNvPr id="230" name="直線コネクタ 229">
          <a:extLst>
            <a:ext uri="{FF2B5EF4-FFF2-40B4-BE49-F238E27FC236}">
              <a16:creationId xmlns:a16="http://schemas.microsoft.com/office/drawing/2014/main" id="{674558BE-EEB2-4034-B8C7-76A5C7F74FB7}"/>
            </a:ext>
          </a:extLst>
        </xdr:cNvPr>
        <xdr:cNvCxnSpPr/>
      </xdr:nvCxnSpPr>
      <xdr:spPr>
        <a:xfrm flipV="1">
          <a:off x="9429115" y="9618529"/>
          <a:ext cx="0" cy="14290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78610</xdr:rowOff>
    </xdr:from>
    <xdr:ext cx="469744" cy="259045"/>
    <xdr:sp textlink="">
      <xdr:nvSpPr>
        <xdr:cNvPr id="231" name="【橋りょう・トンネル】&#10;一人当たり有形固定資産（償却資産）額最小値テキスト">
          <a:extLst>
            <a:ext uri="{FF2B5EF4-FFF2-40B4-BE49-F238E27FC236}">
              <a16:creationId xmlns:a16="http://schemas.microsoft.com/office/drawing/2014/main" id="{FE81B12E-3277-4404-9C42-91951A8ABD4F}"/>
            </a:ext>
          </a:extLst>
        </xdr:cNvPr>
        <xdr:cNvSpPr txBox="1"/>
      </xdr:nvSpPr>
      <xdr:spPr>
        <a:xfrm>
          <a:off x="9467850" y="11051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74783</xdr:rowOff>
    </xdr:from>
    <xdr:to>
      <xdr:col>55</xdr:col>
      <xdr:colOff>88900</xdr:colOff>
      <xdr:row>64</xdr:row>
      <xdr:rowOff>74783</xdr:rowOff>
    </xdr:to>
    <xdr:cxnSp macro="">
      <xdr:nvCxnSpPr>
        <xdr:cNvPr id="232" name="直線コネクタ 231">
          <a:extLst>
            <a:ext uri="{FF2B5EF4-FFF2-40B4-BE49-F238E27FC236}">
              <a16:creationId xmlns:a16="http://schemas.microsoft.com/office/drawing/2014/main" id="{7F9F074D-42AA-4C2F-BD2E-2B6B0CE517C7}"/>
            </a:ext>
          </a:extLst>
        </xdr:cNvPr>
        <xdr:cNvCxnSpPr/>
      </xdr:nvCxnSpPr>
      <xdr:spPr>
        <a:xfrm>
          <a:off x="9356090" y="11047583"/>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131646</xdr:rowOff>
    </xdr:from>
    <xdr:ext cx="690189" cy="259045"/>
    <xdr:sp textlink="">
      <xdr:nvSpPr>
        <xdr:cNvPr id="233" name="【橋りょう・トンネル】&#10;一人当たり有形固定資産（償却資産）額最大値テキスト">
          <a:extLst>
            <a:ext uri="{FF2B5EF4-FFF2-40B4-BE49-F238E27FC236}">
              <a16:creationId xmlns:a16="http://schemas.microsoft.com/office/drawing/2014/main" id="{1AD7356D-29B8-4B88-AB2C-CF852267BC4A}"/>
            </a:ext>
          </a:extLst>
        </xdr:cNvPr>
        <xdr:cNvSpPr txBox="1"/>
      </xdr:nvSpPr>
      <xdr:spPr>
        <a:xfrm>
          <a:off x="9467850" y="939375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1,129,355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13519</xdr:rowOff>
    </xdr:from>
    <xdr:to>
      <xdr:col>55</xdr:col>
      <xdr:colOff>88900</xdr:colOff>
      <xdr:row>56</xdr:row>
      <xdr:rowOff>13519</xdr:rowOff>
    </xdr:to>
    <xdr:cxnSp macro="">
      <xdr:nvCxnSpPr>
        <xdr:cNvPr id="234" name="直線コネクタ 233">
          <a:extLst>
            <a:ext uri="{FF2B5EF4-FFF2-40B4-BE49-F238E27FC236}">
              <a16:creationId xmlns:a16="http://schemas.microsoft.com/office/drawing/2014/main" id="{A0381347-3288-4CD3-A4D0-6FB4816EF840}"/>
            </a:ext>
          </a:extLst>
        </xdr:cNvPr>
        <xdr:cNvCxnSpPr/>
      </xdr:nvCxnSpPr>
      <xdr:spPr>
        <a:xfrm>
          <a:off x="9356090" y="9618529"/>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139454</xdr:rowOff>
    </xdr:from>
    <xdr:ext cx="599010" cy="259045"/>
    <xdr:sp textlink="">
      <xdr:nvSpPr>
        <xdr:cNvPr id="235" name="【橋りょう・トンネル】&#10;一人当たり有形固定資産（償却資産）額平均値テキスト">
          <a:extLst>
            <a:ext uri="{FF2B5EF4-FFF2-40B4-BE49-F238E27FC236}">
              <a16:creationId xmlns:a16="http://schemas.microsoft.com/office/drawing/2014/main" id="{AF5AC0E7-12BB-4F95-98F0-0CE0F6B21E8B}"/>
            </a:ext>
          </a:extLst>
        </xdr:cNvPr>
        <xdr:cNvSpPr txBox="1"/>
      </xdr:nvSpPr>
      <xdr:spPr>
        <a:xfrm>
          <a:off x="9467850" y="1076554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161027</xdr:rowOff>
    </xdr:from>
    <xdr:to>
      <xdr:col>55</xdr:col>
      <xdr:colOff>50800</xdr:colOff>
      <xdr:row>63</xdr:row>
      <xdr:rowOff>91177</xdr:rowOff>
    </xdr:to>
    <xdr:sp textlink="">
      <xdr:nvSpPr>
        <xdr:cNvPr id="236" name="フローチャート: 判断 235">
          <a:extLst>
            <a:ext uri="{FF2B5EF4-FFF2-40B4-BE49-F238E27FC236}">
              <a16:creationId xmlns:a16="http://schemas.microsoft.com/office/drawing/2014/main" id="{07B2A11C-A319-49EA-8319-38CB61745D4F}"/>
            </a:ext>
          </a:extLst>
        </xdr:cNvPr>
        <xdr:cNvSpPr/>
      </xdr:nvSpPr>
      <xdr:spPr>
        <a:xfrm>
          <a:off x="9394190" y="10792832"/>
          <a:ext cx="9017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165702</xdr:rowOff>
    </xdr:from>
    <xdr:to>
      <xdr:col>50</xdr:col>
      <xdr:colOff>165100</xdr:colOff>
      <xdr:row>63</xdr:row>
      <xdr:rowOff>95852</xdr:rowOff>
    </xdr:to>
    <xdr:sp textlink="">
      <xdr:nvSpPr>
        <xdr:cNvPr id="237" name="フローチャート: 判断 236">
          <a:extLst>
            <a:ext uri="{FF2B5EF4-FFF2-40B4-BE49-F238E27FC236}">
              <a16:creationId xmlns:a16="http://schemas.microsoft.com/office/drawing/2014/main" id="{D71348A4-7433-44C1-8577-65C979E24BCA}"/>
            </a:ext>
          </a:extLst>
        </xdr:cNvPr>
        <xdr:cNvSpPr/>
      </xdr:nvSpPr>
      <xdr:spPr>
        <a:xfrm>
          <a:off x="8632190" y="10799412"/>
          <a:ext cx="10922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160336</xdr:rowOff>
    </xdr:from>
    <xdr:to>
      <xdr:col>46</xdr:col>
      <xdr:colOff>38100</xdr:colOff>
      <xdr:row>63</xdr:row>
      <xdr:rowOff>90486</xdr:rowOff>
    </xdr:to>
    <xdr:sp textlink="">
      <xdr:nvSpPr>
        <xdr:cNvPr id="238" name="フローチャート: 判断 237">
          <a:extLst>
            <a:ext uri="{FF2B5EF4-FFF2-40B4-BE49-F238E27FC236}">
              <a16:creationId xmlns:a16="http://schemas.microsoft.com/office/drawing/2014/main" id="{60BCBCED-C928-4AD3-8487-BF7E5D53F6C1}"/>
            </a:ext>
          </a:extLst>
        </xdr:cNvPr>
        <xdr:cNvSpPr/>
      </xdr:nvSpPr>
      <xdr:spPr>
        <a:xfrm>
          <a:off x="7846060" y="10792141"/>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109991</xdr:rowOff>
    </xdr:from>
    <xdr:to>
      <xdr:col>41</xdr:col>
      <xdr:colOff>101600</xdr:colOff>
      <xdr:row>63</xdr:row>
      <xdr:rowOff>40141</xdr:rowOff>
    </xdr:to>
    <xdr:sp textlink="">
      <xdr:nvSpPr>
        <xdr:cNvPr id="239" name="フローチャート: 判断 238">
          <a:extLst>
            <a:ext uri="{FF2B5EF4-FFF2-40B4-BE49-F238E27FC236}">
              <a16:creationId xmlns:a16="http://schemas.microsoft.com/office/drawing/2014/main" id="{5FF9A904-43D4-41BD-A22D-1482B932CC78}"/>
            </a:ext>
          </a:extLst>
        </xdr:cNvPr>
        <xdr:cNvSpPr/>
      </xdr:nvSpPr>
      <xdr:spPr>
        <a:xfrm>
          <a:off x="7029450" y="10737986"/>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124426</xdr:rowOff>
    </xdr:from>
    <xdr:to>
      <xdr:col>36</xdr:col>
      <xdr:colOff>165100</xdr:colOff>
      <xdr:row>63</xdr:row>
      <xdr:rowOff>54576</xdr:rowOff>
    </xdr:to>
    <xdr:sp textlink="">
      <xdr:nvSpPr>
        <xdr:cNvPr id="240" name="フローチャート: 判断 239">
          <a:extLst>
            <a:ext uri="{FF2B5EF4-FFF2-40B4-BE49-F238E27FC236}">
              <a16:creationId xmlns:a16="http://schemas.microsoft.com/office/drawing/2014/main" id="{71F2DF40-DFE0-46F1-ACA1-E3EBF7AFE1AF}"/>
            </a:ext>
          </a:extLst>
        </xdr:cNvPr>
        <xdr:cNvSpPr/>
      </xdr:nvSpPr>
      <xdr:spPr>
        <a:xfrm>
          <a:off x="6231890" y="10756231"/>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textlink="">
      <xdr:nvSpPr>
        <xdr:cNvPr id="241" name="テキスト ボックス 240">
          <a:extLst>
            <a:ext uri="{FF2B5EF4-FFF2-40B4-BE49-F238E27FC236}">
              <a16:creationId xmlns:a16="http://schemas.microsoft.com/office/drawing/2014/main" id="{15B4269C-3E85-4D76-92EB-4A316A4551C8}"/>
            </a:ext>
          </a:extLst>
        </xdr:cNvPr>
        <xdr:cNvSpPr txBox="1"/>
      </xdr:nvSpPr>
      <xdr:spPr>
        <a:xfrm>
          <a:off x="92583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textlink="">
      <xdr:nvSpPr>
        <xdr:cNvPr id="242" name="テキスト ボックス 241">
          <a:extLst>
            <a:ext uri="{FF2B5EF4-FFF2-40B4-BE49-F238E27FC236}">
              <a16:creationId xmlns:a16="http://schemas.microsoft.com/office/drawing/2014/main" id="{DB068ABF-30C7-4D3D-B21F-B0201DBB3FC7}"/>
            </a:ext>
          </a:extLst>
        </xdr:cNvPr>
        <xdr:cNvSpPr txBox="1"/>
      </xdr:nvSpPr>
      <xdr:spPr>
        <a:xfrm>
          <a:off x="85153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textlink="">
      <xdr:nvSpPr>
        <xdr:cNvPr id="243" name="テキスト ボックス 242">
          <a:extLst>
            <a:ext uri="{FF2B5EF4-FFF2-40B4-BE49-F238E27FC236}">
              <a16:creationId xmlns:a16="http://schemas.microsoft.com/office/drawing/2014/main" id="{04D01F6C-9930-41AC-87B5-BA417D69D8B3}"/>
            </a:ext>
          </a:extLst>
        </xdr:cNvPr>
        <xdr:cNvSpPr txBox="1"/>
      </xdr:nvSpPr>
      <xdr:spPr>
        <a:xfrm>
          <a:off x="77177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textlink="">
      <xdr:nvSpPr>
        <xdr:cNvPr id="244" name="テキスト ボックス 243">
          <a:extLst>
            <a:ext uri="{FF2B5EF4-FFF2-40B4-BE49-F238E27FC236}">
              <a16:creationId xmlns:a16="http://schemas.microsoft.com/office/drawing/2014/main" id="{D4BE0730-6249-45E3-98DD-E260BDF06044}"/>
            </a:ext>
          </a:extLst>
        </xdr:cNvPr>
        <xdr:cNvSpPr txBox="1"/>
      </xdr:nvSpPr>
      <xdr:spPr>
        <a:xfrm>
          <a:off x="69126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textlink="">
      <xdr:nvSpPr>
        <xdr:cNvPr id="245" name="テキスト ボックス 244">
          <a:extLst>
            <a:ext uri="{FF2B5EF4-FFF2-40B4-BE49-F238E27FC236}">
              <a16:creationId xmlns:a16="http://schemas.microsoft.com/office/drawing/2014/main" id="{E970F139-B7EE-4A14-A248-EE3B4BE824C3}"/>
            </a:ext>
          </a:extLst>
        </xdr:cNvPr>
        <xdr:cNvSpPr txBox="1"/>
      </xdr:nvSpPr>
      <xdr:spPr>
        <a:xfrm>
          <a:off x="61150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73771</xdr:rowOff>
    </xdr:from>
    <xdr:to>
      <xdr:col>55</xdr:col>
      <xdr:colOff>50800</xdr:colOff>
      <xdr:row>62</xdr:row>
      <xdr:rowOff>3921</xdr:rowOff>
    </xdr:to>
    <xdr:sp textlink="">
      <xdr:nvSpPr>
        <xdr:cNvPr id="246" name="楕円 245">
          <a:extLst>
            <a:ext uri="{FF2B5EF4-FFF2-40B4-BE49-F238E27FC236}">
              <a16:creationId xmlns:a16="http://schemas.microsoft.com/office/drawing/2014/main" id="{EE0F2A05-27F3-4CD3-BBE2-936CE6E7192E}"/>
            </a:ext>
          </a:extLst>
        </xdr:cNvPr>
        <xdr:cNvSpPr/>
      </xdr:nvSpPr>
      <xdr:spPr>
        <a:xfrm>
          <a:off x="9394190" y="10532221"/>
          <a:ext cx="9017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96648</xdr:rowOff>
    </xdr:from>
    <xdr:ext cx="599010" cy="259045"/>
    <xdr:sp textlink="">
      <xdr:nvSpPr>
        <xdr:cNvPr id="247" name="【橋りょう・トンネル】&#10;一人当たり有形固定資産（償却資産）額該当値テキスト">
          <a:extLst>
            <a:ext uri="{FF2B5EF4-FFF2-40B4-BE49-F238E27FC236}">
              <a16:creationId xmlns:a16="http://schemas.microsoft.com/office/drawing/2014/main" id="{76559556-4E55-4EB1-AF2F-BBBA8022CA8E}"/>
            </a:ext>
          </a:extLst>
        </xdr:cNvPr>
        <xdr:cNvSpPr txBox="1"/>
      </xdr:nvSpPr>
      <xdr:spPr>
        <a:xfrm>
          <a:off x="9467850" y="103798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366,913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75663</xdr:rowOff>
    </xdr:from>
    <xdr:to>
      <xdr:col>50</xdr:col>
      <xdr:colOff>165100</xdr:colOff>
      <xdr:row>62</xdr:row>
      <xdr:rowOff>5813</xdr:rowOff>
    </xdr:to>
    <xdr:sp textlink="">
      <xdr:nvSpPr>
        <xdr:cNvPr id="248" name="楕円 247">
          <a:extLst>
            <a:ext uri="{FF2B5EF4-FFF2-40B4-BE49-F238E27FC236}">
              <a16:creationId xmlns:a16="http://schemas.microsoft.com/office/drawing/2014/main" id="{0770B86F-CCF7-483C-9E78-4DD78618E78A}"/>
            </a:ext>
          </a:extLst>
        </xdr:cNvPr>
        <xdr:cNvSpPr/>
      </xdr:nvSpPr>
      <xdr:spPr>
        <a:xfrm>
          <a:off x="8632190" y="10534113"/>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124571</xdr:rowOff>
    </xdr:from>
    <xdr:to>
      <xdr:col>55</xdr:col>
      <xdr:colOff>0</xdr:colOff>
      <xdr:row>61</xdr:row>
      <xdr:rowOff>126463</xdr:rowOff>
    </xdr:to>
    <xdr:cxnSp macro="">
      <xdr:nvCxnSpPr>
        <xdr:cNvPr id="249" name="直線コネクタ 248">
          <a:extLst>
            <a:ext uri="{FF2B5EF4-FFF2-40B4-BE49-F238E27FC236}">
              <a16:creationId xmlns:a16="http://schemas.microsoft.com/office/drawing/2014/main" id="{A80118F8-5973-46ED-A9A8-4391F50E1204}"/>
            </a:ext>
          </a:extLst>
        </xdr:cNvPr>
        <xdr:cNvCxnSpPr/>
      </xdr:nvCxnSpPr>
      <xdr:spPr>
        <a:xfrm flipV="1">
          <a:off x="8686800" y="10584926"/>
          <a:ext cx="742950" cy="3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74379</xdr:rowOff>
    </xdr:from>
    <xdr:to>
      <xdr:col>46</xdr:col>
      <xdr:colOff>38100</xdr:colOff>
      <xdr:row>62</xdr:row>
      <xdr:rowOff>4529</xdr:rowOff>
    </xdr:to>
    <xdr:sp textlink="">
      <xdr:nvSpPr>
        <xdr:cNvPr id="250" name="楕円 249">
          <a:extLst>
            <a:ext uri="{FF2B5EF4-FFF2-40B4-BE49-F238E27FC236}">
              <a16:creationId xmlns:a16="http://schemas.microsoft.com/office/drawing/2014/main" id="{164597F3-53B6-445D-9C2C-F6E38BFC7D1B}"/>
            </a:ext>
          </a:extLst>
        </xdr:cNvPr>
        <xdr:cNvSpPr/>
      </xdr:nvSpPr>
      <xdr:spPr>
        <a:xfrm>
          <a:off x="7846060" y="10532829"/>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125179</xdr:rowOff>
    </xdr:from>
    <xdr:to>
      <xdr:col>50</xdr:col>
      <xdr:colOff>114300</xdr:colOff>
      <xdr:row>61</xdr:row>
      <xdr:rowOff>126463</xdr:rowOff>
    </xdr:to>
    <xdr:cxnSp macro="">
      <xdr:nvCxnSpPr>
        <xdr:cNvPr id="251" name="直線コネクタ 250">
          <a:extLst>
            <a:ext uri="{FF2B5EF4-FFF2-40B4-BE49-F238E27FC236}">
              <a16:creationId xmlns:a16="http://schemas.microsoft.com/office/drawing/2014/main" id="{32FBE0F5-1D0B-412E-9131-DFF3CB97D6E4}"/>
            </a:ext>
          </a:extLst>
        </xdr:cNvPr>
        <xdr:cNvCxnSpPr/>
      </xdr:nvCxnSpPr>
      <xdr:spPr>
        <a:xfrm>
          <a:off x="7889240" y="10585534"/>
          <a:ext cx="797560" cy="3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76843</xdr:rowOff>
    </xdr:from>
    <xdr:to>
      <xdr:col>41</xdr:col>
      <xdr:colOff>101600</xdr:colOff>
      <xdr:row>62</xdr:row>
      <xdr:rowOff>6993</xdr:rowOff>
    </xdr:to>
    <xdr:sp textlink="">
      <xdr:nvSpPr>
        <xdr:cNvPr id="252" name="楕円 251">
          <a:extLst>
            <a:ext uri="{FF2B5EF4-FFF2-40B4-BE49-F238E27FC236}">
              <a16:creationId xmlns:a16="http://schemas.microsoft.com/office/drawing/2014/main" id="{B79952AE-75A0-48F7-B5C2-6927FF98E321}"/>
            </a:ext>
          </a:extLst>
        </xdr:cNvPr>
        <xdr:cNvSpPr/>
      </xdr:nvSpPr>
      <xdr:spPr>
        <a:xfrm>
          <a:off x="7029450" y="10535293"/>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125179</xdr:rowOff>
    </xdr:from>
    <xdr:to>
      <xdr:col>45</xdr:col>
      <xdr:colOff>177800</xdr:colOff>
      <xdr:row>61</xdr:row>
      <xdr:rowOff>127643</xdr:rowOff>
    </xdr:to>
    <xdr:cxnSp macro="">
      <xdr:nvCxnSpPr>
        <xdr:cNvPr id="253" name="直線コネクタ 252">
          <a:extLst>
            <a:ext uri="{FF2B5EF4-FFF2-40B4-BE49-F238E27FC236}">
              <a16:creationId xmlns:a16="http://schemas.microsoft.com/office/drawing/2014/main" id="{8BF17A0C-E838-4CBB-8217-71BB68D4BE91}"/>
            </a:ext>
          </a:extLst>
        </xdr:cNvPr>
        <xdr:cNvCxnSpPr/>
      </xdr:nvCxnSpPr>
      <xdr:spPr>
        <a:xfrm flipV="1">
          <a:off x="7084060" y="10585534"/>
          <a:ext cx="805180" cy="4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77515</xdr:rowOff>
    </xdr:from>
    <xdr:to>
      <xdr:col>36</xdr:col>
      <xdr:colOff>165100</xdr:colOff>
      <xdr:row>62</xdr:row>
      <xdr:rowOff>7665</xdr:rowOff>
    </xdr:to>
    <xdr:sp textlink="">
      <xdr:nvSpPr>
        <xdr:cNvPr id="254" name="楕円 253">
          <a:extLst>
            <a:ext uri="{FF2B5EF4-FFF2-40B4-BE49-F238E27FC236}">
              <a16:creationId xmlns:a16="http://schemas.microsoft.com/office/drawing/2014/main" id="{855DE1F3-6ED2-4914-9E4F-AA5D68337885}"/>
            </a:ext>
          </a:extLst>
        </xdr:cNvPr>
        <xdr:cNvSpPr/>
      </xdr:nvSpPr>
      <xdr:spPr>
        <a:xfrm>
          <a:off x="6231890" y="10535965"/>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127643</xdr:rowOff>
    </xdr:from>
    <xdr:to>
      <xdr:col>41</xdr:col>
      <xdr:colOff>50800</xdr:colOff>
      <xdr:row>61</xdr:row>
      <xdr:rowOff>128315</xdr:rowOff>
    </xdr:to>
    <xdr:cxnSp macro="">
      <xdr:nvCxnSpPr>
        <xdr:cNvPr id="255" name="直線コネクタ 254">
          <a:extLst>
            <a:ext uri="{FF2B5EF4-FFF2-40B4-BE49-F238E27FC236}">
              <a16:creationId xmlns:a16="http://schemas.microsoft.com/office/drawing/2014/main" id="{D18CC217-D819-491C-AB36-F8C1DF13C24B}"/>
            </a:ext>
          </a:extLst>
        </xdr:cNvPr>
        <xdr:cNvCxnSpPr/>
      </xdr:nvCxnSpPr>
      <xdr:spPr>
        <a:xfrm flipV="1">
          <a:off x="6286500" y="10589903"/>
          <a:ext cx="797560" cy="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63</xdr:row>
      <xdr:rowOff>86979</xdr:rowOff>
    </xdr:from>
    <xdr:ext cx="599010" cy="259045"/>
    <xdr:sp textlink="">
      <xdr:nvSpPr>
        <xdr:cNvPr id="256" name="n_1aveValue【橋りょう・トンネル】&#10;一人当たり有形固定資産（償却資産）額">
          <a:extLst>
            <a:ext uri="{FF2B5EF4-FFF2-40B4-BE49-F238E27FC236}">
              <a16:creationId xmlns:a16="http://schemas.microsoft.com/office/drawing/2014/main" id="{61659678-AFCB-411A-BC61-245C3DE8B1AC}"/>
            </a:ext>
          </a:extLst>
        </xdr:cNvPr>
        <xdr:cNvSpPr txBox="1"/>
      </xdr:nvSpPr>
      <xdr:spPr>
        <a:xfrm>
          <a:off x="8401265" y="108902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81613</xdr:rowOff>
    </xdr:from>
    <xdr:ext cx="599010" cy="259045"/>
    <xdr:sp textlink="">
      <xdr:nvSpPr>
        <xdr:cNvPr id="257" name="n_2aveValue【橋りょう・トンネル】&#10;一人当たり有形固定資産（償却資産）額">
          <a:extLst>
            <a:ext uri="{FF2B5EF4-FFF2-40B4-BE49-F238E27FC236}">
              <a16:creationId xmlns:a16="http://schemas.microsoft.com/office/drawing/2014/main" id="{565E722E-317C-4633-ACB5-3C7C3B2DF0E1}"/>
            </a:ext>
          </a:extLst>
        </xdr:cNvPr>
        <xdr:cNvSpPr txBox="1"/>
      </xdr:nvSpPr>
      <xdr:spPr>
        <a:xfrm>
          <a:off x="7610690" y="108848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31268</xdr:rowOff>
    </xdr:from>
    <xdr:ext cx="599010" cy="259045"/>
    <xdr:sp textlink="">
      <xdr:nvSpPr>
        <xdr:cNvPr id="258" name="n_3aveValue【橋りょう・トンネル】&#10;一人当たり有形固定資産（償却資産）額">
          <a:extLst>
            <a:ext uri="{FF2B5EF4-FFF2-40B4-BE49-F238E27FC236}">
              <a16:creationId xmlns:a16="http://schemas.microsoft.com/office/drawing/2014/main" id="{C8A0F4AD-1DBF-4831-BCD2-6EC4D3723347}"/>
            </a:ext>
          </a:extLst>
        </xdr:cNvPr>
        <xdr:cNvSpPr txBox="1"/>
      </xdr:nvSpPr>
      <xdr:spPr>
        <a:xfrm>
          <a:off x="6822655" y="108307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45703</xdr:rowOff>
    </xdr:from>
    <xdr:ext cx="599010" cy="259045"/>
    <xdr:sp textlink="">
      <xdr:nvSpPr>
        <xdr:cNvPr id="259" name="n_4aveValue【橋りょう・トンネル】&#10;一人当たり有形固定資産（償却資産）額">
          <a:extLst>
            <a:ext uri="{FF2B5EF4-FFF2-40B4-BE49-F238E27FC236}">
              <a16:creationId xmlns:a16="http://schemas.microsoft.com/office/drawing/2014/main" id="{231471BD-363F-412D-A92B-ABCAD179D06D}"/>
            </a:ext>
          </a:extLst>
        </xdr:cNvPr>
        <xdr:cNvSpPr txBox="1"/>
      </xdr:nvSpPr>
      <xdr:spPr>
        <a:xfrm>
          <a:off x="6007950" y="108489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60</xdr:row>
      <xdr:rowOff>22340</xdr:rowOff>
    </xdr:from>
    <xdr:ext cx="599010" cy="259045"/>
    <xdr:sp textlink="">
      <xdr:nvSpPr>
        <xdr:cNvPr id="260" name="n_1mainValue【橋りょう・トンネル】&#10;一人当たり有形固定資産（償却資産）額">
          <a:extLst>
            <a:ext uri="{FF2B5EF4-FFF2-40B4-BE49-F238E27FC236}">
              <a16:creationId xmlns:a16="http://schemas.microsoft.com/office/drawing/2014/main" id="{07BAA437-52E8-4168-869C-E2C4CC5C68B6}"/>
            </a:ext>
          </a:extLst>
        </xdr:cNvPr>
        <xdr:cNvSpPr txBox="1"/>
      </xdr:nvSpPr>
      <xdr:spPr>
        <a:xfrm>
          <a:off x="8401265" y="103055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21056</xdr:rowOff>
    </xdr:from>
    <xdr:ext cx="599010" cy="259045"/>
    <xdr:sp textlink="">
      <xdr:nvSpPr>
        <xdr:cNvPr id="261" name="n_2mainValue【橋りょう・トンネル】&#10;一人当たり有形固定資産（償却資産）額">
          <a:extLst>
            <a:ext uri="{FF2B5EF4-FFF2-40B4-BE49-F238E27FC236}">
              <a16:creationId xmlns:a16="http://schemas.microsoft.com/office/drawing/2014/main" id="{27988BF0-8494-46FA-A6AF-715AEFAA3DA2}"/>
            </a:ext>
          </a:extLst>
        </xdr:cNvPr>
        <xdr:cNvSpPr txBox="1"/>
      </xdr:nvSpPr>
      <xdr:spPr>
        <a:xfrm>
          <a:off x="7610690" y="103042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23520</xdr:rowOff>
    </xdr:from>
    <xdr:ext cx="599010" cy="259045"/>
    <xdr:sp textlink="">
      <xdr:nvSpPr>
        <xdr:cNvPr id="262" name="n_3mainValue【橋りょう・トンネル】&#10;一人当たり有形固定資産（償却資産）額">
          <a:extLst>
            <a:ext uri="{FF2B5EF4-FFF2-40B4-BE49-F238E27FC236}">
              <a16:creationId xmlns:a16="http://schemas.microsoft.com/office/drawing/2014/main" id="{5965392C-95B6-4355-AFFF-CEE4E139BA8E}"/>
            </a:ext>
          </a:extLst>
        </xdr:cNvPr>
        <xdr:cNvSpPr txBox="1"/>
      </xdr:nvSpPr>
      <xdr:spPr>
        <a:xfrm>
          <a:off x="6822655" y="103067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24192</xdr:rowOff>
    </xdr:from>
    <xdr:ext cx="599010" cy="259045"/>
    <xdr:sp textlink="">
      <xdr:nvSpPr>
        <xdr:cNvPr id="263" name="n_4mainValue【橋りょう・トンネル】&#10;一人当たり有形固定資産（償却資産）額">
          <a:extLst>
            <a:ext uri="{FF2B5EF4-FFF2-40B4-BE49-F238E27FC236}">
              <a16:creationId xmlns:a16="http://schemas.microsoft.com/office/drawing/2014/main" id="{4D2EC19A-3CA1-4D2A-A10E-F8D8C020604B}"/>
            </a:ext>
          </a:extLst>
        </xdr:cNvPr>
        <xdr:cNvSpPr txBox="1"/>
      </xdr:nvSpPr>
      <xdr:spPr>
        <a:xfrm>
          <a:off x="6007950" y="103073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textlink="">
      <xdr:nvSpPr>
        <xdr:cNvPr id="264" name="正方形/長方形 263">
          <a:extLst>
            <a:ext uri="{FF2B5EF4-FFF2-40B4-BE49-F238E27FC236}">
              <a16:creationId xmlns:a16="http://schemas.microsoft.com/office/drawing/2014/main" id="{7F3A7D09-A1D1-4D01-8211-7AE086621332}"/>
            </a:ext>
          </a:extLst>
        </xdr:cNvPr>
        <xdr:cNvSpPr/>
      </xdr:nvSpPr>
      <xdr:spPr>
        <a:xfrm>
          <a:off x="685800" y="1181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textlink="">
      <xdr:nvSpPr>
        <xdr:cNvPr id="265" name="正方形/長方形 264">
          <a:extLst>
            <a:ext uri="{FF2B5EF4-FFF2-40B4-BE49-F238E27FC236}">
              <a16:creationId xmlns:a16="http://schemas.microsoft.com/office/drawing/2014/main" id="{E1E6CC31-37BA-4B4B-8A41-9CD849C00096}"/>
            </a:ext>
          </a:extLst>
        </xdr:cNvPr>
        <xdr:cNvSpPr/>
      </xdr:nvSpPr>
      <xdr:spPr>
        <a:xfrm>
          <a:off x="81661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textlink="">
      <xdr:nvSpPr>
        <xdr:cNvPr id="266" name="正方形/長方形 265">
          <a:extLst>
            <a:ext uri="{FF2B5EF4-FFF2-40B4-BE49-F238E27FC236}">
              <a16:creationId xmlns:a16="http://schemas.microsoft.com/office/drawing/2014/main" id="{C5F75E19-F399-4211-8601-84A8D3B9431A}"/>
            </a:ext>
          </a:extLst>
        </xdr:cNvPr>
        <xdr:cNvSpPr/>
      </xdr:nvSpPr>
      <xdr:spPr>
        <a:xfrm>
          <a:off x="81661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textlink="">
      <xdr:nvSpPr>
        <xdr:cNvPr id="267" name="正方形/長方形 266">
          <a:extLst>
            <a:ext uri="{FF2B5EF4-FFF2-40B4-BE49-F238E27FC236}">
              <a16:creationId xmlns:a16="http://schemas.microsoft.com/office/drawing/2014/main" id="{95A65C20-E033-47CB-9BF6-019753DE5F93}"/>
            </a:ext>
          </a:extLst>
        </xdr:cNvPr>
        <xdr:cNvSpPr/>
      </xdr:nvSpPr>
      <xdr:spPr>
        <a:xfrm>
          <a:off x="17145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textlink="">
      <xdr:nvSpPr>
        <xdr:cNvPr id="268" name="正方形/長方形 267">
          <a:extLst>
            <a:ext uri="{FF2B5EF4-FFF2-40B4-BE49-F238E27FC236}">
              <a16:creationId xmlns:a16="http://schemas.microsoft.com/office/drawing/2014/main" id="{8D7186B7-2380-4CFF-AD2E-EF16B84DED96}"/>
            </a:ext>
          </a:extLst>
        </xdr:cNvPr>
        <xdr:cNvSpPr/>
      </xdr:nvSpPr>
      <xdr:spPr>
        <a:xfrm>
          <a:off x="17145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textlink="">
      <xdr:nvSpPr>
        <xdr:cNvPr id="269" name="正方形/長方形 268">
          <a:extLst>
            <a:ext uri="{FF2B5EF4-FFF2-40B4-BE49-F238E27FC236}">
              <a16:creationId xmlns:a16="http://schemas.microsoft.com/office/drawing/2014/main" id="{78E901BF-4D5E-4F57-B264-8B0E93279D96}"/>
            </a:ext>
          </a:extLst>
        </xdr:cNvPr>
        <xdr:cNvSpPr/>
      </xdr:nvSpPr>
      <xdr:spPr>
        <a:xfrm>
          <a:off x="27432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73</xdr:row>
      <xdr:rowOff>158750</xdr:rowOff>
    </xdr:from>
    <xdr:to>
      <xdr:col>24</xdr:col>
      <xdr:colOff>0</xdr:colOff>
      <xdr:row>75</xdr:row>
      <xdr:rowOff>69850</xdr:rowOff>
    </xdr:to>
    <xdr:sp textlink="">
      <xdr:nvSpPr>
        <xdr:cNvPr id="270" name="正方形/長方形 269">
          <a:extLst>
            <a:ext uri="{FF2B5EF4-FFF2-40B4-BE49-F238E27FC236}">
              <a16:creationId xmlns:a16="http://schemas.microsoft.com/office/drawing/2014/main" id="{CBB6D1AC-4342-458E-9AC0-ECB278AA2772}"/>
            </a:ext>
          </a:extLst>
        </xdr:cNvPr>
        <xdr:cNvSpPr/>
      </xdr:nvSpPr>
      <xdr:spPr>
        <a:xfrm>
          <a:off x="27432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textlink="">
      <xdr:nvSpPr>
        <xdr:cNvPr id="271" name="正方形/長方形 270">
          <a:extLst>
            <a:ext uri="{FF2B5EF4-FFF2-40B4-BE49-F238E27FC236}">
              <a16:creationId xmlns:a16="http://schemas.microsoft.com/office/drawing/2014/main" id="{05192DFC-41B0-4D9E-A187-3B1A6D8FA800}"/>
            </a:ext>
          </a:extLst>
        </xdr:cNvPr>
        <xdr:cNvSpPr/>
      </xdr:nvSpPr>
      <xdr:spPr>
        <a:xfrm>
          <a:off x="685800" y="1295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textlink="">
      <xdr:nvSpPr>
        <xdr:cNvPr id="272" name="テキスト ボックス 271">
          <a:extLst>
            <a:ext uri="{FF2B5EF4-FFF2-40B4-BE49-F238E27FC236}">
              <a16:creationId xmlns:a16="http://schemas.microsoft.com/office/drawing/2014/main" id="{F0FDE09D-FDBF-4F6A-BCBB-9B268AED7E75}"/>
            </a:ext>
          </a:extLst>
        </xdr:cNvPr>
        <xdr:cNvSpPr txBox="1"/>
      </xdr:nvSpPr>
      <xdr:spPr>
        <a:xfrm>
          <a:off x="66675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a:extLst>
            <a:ext uri="{FF2B5EF4-FFF2-40B4-BE49-F238E27FC236}">
              <a16:creationId xmlns:a16="http://schemas.microsoft.com/office/drawing/2014/main" id="{829F2DDF-E760-44B3-A135-C5374F2B1524}"/>
            </a:ext>
          </a:extLst>
        </xdr:cNvPr>
        <xdr:cNvCxnSpPr/>
      </xdr:nvCxnSpPr>
      <xdr:spPr>
        <a:xfrm>
          <a:off x="685800" y="1524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textlink="">
      <xdr:nvSpPr>
        <xdr:cNvPr id="274" name="テキスト ボックス 273">
          <a:extLst>
            <a:ext uri="{FF2B5EF4-FFF2-40B4-BE49-F238E27FC236}">
              <a16:creationId xmlns:a16="http://schemas.microsoft.com/office/drawing/2014/main" id="{BE760585-A6B9-487C-9233-70615D2F8C9D}"/>
            </a:ext>
          </a:extLst>
        </xdr:cNvPr>
        <xdr:cNvSpPr txBox="1"/>
      </xdr:nvSpPr>
      <xdr:spPr>
        <a:xfrm>
          <a:off x="273866" y="15099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5" name="直線コネクタ 274">
          <a:extLst>
            <a:ext uri="{FF2B5EF4-FFF2-40B4-BE49-F238E27FC236}">
              <a16:creationId xmlns:a16="http://schemas.microsoft.com/office/drawing/2014/main" id="{2F9E685A-3E59-4C06-9853-94671EAF1C25}"/>
            </a:ext>
          </a:extLst>
        </xdr:cNvPr>
        <xdr:cNvCxnSpPr/>
      </xdr:nvCxnSpPr>
      <xdr:spPr>
        <a:xfrm>
          <a:off x="685800" y="1491723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textlink="">
      <xdr:nvSpPr>
        <xdr:cNvPr id="276" name="テキスト ボックス 275">
          <a:extLst>
            <a:ext uri="{FF2B5EF4-FFF2-40B4-BE49-F238E27FC236}">
              <a16:creationId xmlns:a16="http://schemas.microsoft.com/office/drawing/2014/main" id="{2E6082FD-AE63-402A-A151-A2DD78F65EE0}"/>
            </a:ext>
          </a:extLst>
        </xdr:cNvPr>
        <xdr:cNvSpPr txBox="1"/>
      </xdr:nvSpPr>
      <xdr:spPr>
        <a:xfrm>
          <a:off x="273866" y="1476739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7" name="直線コネクタ 276">
          <a:extLst>
            <a:ext uri="{FF2B5EF4-FFF2-40B4-BE49-F238E27FC236}">
              <a16:creationId xmlns:a16="http://schemas.microsoft.com/office/drawing/2014/main" id="{EF1DDC4F-B076-4D5B-9EE4-F01C345A624E}"/>
            </a:ext>
          </a:extLst>
        </xdr:cNvPr>
        <xdr:cNvCxnSpPr/>
      </xdr:nvCxnSpPr>
      <xdr:spPr>
        <a:xfrm>
          <a:off x="685800" y="1459066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textlink="">
      <xdr:nvSpPr>
        <xdr:cNvPr id="278" name="テキスト ボックス 277">
          <a:extLst>
            <a:ext uri="{FF2B5EF4-FFF2-40B4-BE49-F238E27FC236}">
              <a16:creationId xmlns:a16="http://schemas.microsoft.com/office/drawing/2014/main" id="{B99486A0-EEC0-4B0A-91A5-BCA36A51CFE2}"/>
            </a:ext>
          </a:extLst>
        </xdr:cNvPr>
        <xdr:cNvSpPr txBox="1"/>
      </xdr:nvSpPr>
      <xdr:spPr>
        <a:xfrm>
          <a:off x="343701" y="1444653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9" name="直線コネクタ 278">
          <a:extLst>
            <a:ext uri="{FF2B5EF4-FFF2-40B4-BE49-F238E27FC236}">
              <a16:creationId xmlns:a16="http://schemas.microsoft.com/office/drawing/2014/main" id="{312CF609-F487-4050-8C2D-039DF4C2CA43}"/>
            </a:ext>
          </a:extLst>
        </xdr:cNvPr>
        <xdr:cNvCxnSpPr/>
      </xdr:nvCxnSpPr>
      <xdr:spPr>
        <a:xfrm>
          <a:off x="685800" y="1425838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textlink="">
      <xdr:nvSpPr>
        <xdr:cNvPr id="280" name="テキスト ボックス 279">
          <a:extLst>
            <a:ext uri="{FF2B5EF4-FFF2-40B4-BE49-F238E27FC236}">
              <a16:creationId xmlns:a16="http://schemas.microsoft.com/office/drawing/2014/main" id="{D1421D4B-7015-4148-BFC5-2A96394147D6}"/>
            </a:ext>
          </a:extLst>
        </xdr:cNvPr>
        <xdr:cNvSpPr txBox="1"/>
      </xdr:nvSpPr>
      <xdr:spPr>
        <a:xfrm>
          <a:off x="343701" y="1411425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1" name="直線コネクタ 280">
          <a:extLst>
            <a:ext uri="{FF2B5EF4-FFF2-40B4-BE49-F238E27FC236}">
              <a16:creationId xmlns:a16="http://schemas.microsoft.com/office/drawing/2014/main" id="{C546629C-FD69-430A-AE24-BE5D16F64642}"/>
            </a:ext>
          </a:extLst>
        </xdr:cNvPr>
        <xdr:cNvCxnSpPr/>
      </xdr:nvCxnSpPr>
      <xdr:spPr>
        <a:xfrm>
          <a:off x="685800" y="1393561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textlink="">
      <xdr:nvSpPr>
        <xdr:cNvPr id="282" name="テキスト ボックス 281">
          <a:extLst>
            <a:ext uri="{FF2B5EF4-FFF2-40B4-BE49-F238E27FC236}">
              <a16:creationId xmlns:a16="http://schemas.microsoft.com/office/drawing/2014/main" id="{E0F7923D-A122-49CC-BED1-9A8690541A9E}"/>
            </a:ext>
          </a:extLst>
        </xdr:cNvPr>
        <xdr:cNvSpPr txBox="1"/>
      </xdr:nvSpPr>
      <xdr:spPr>
        <a:xfrm>
          <a:off x="34370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3" name="直線コネクタ 282">
          <a:extLst>
            <a:ext uri="{FF2B5EF4-FFF2-40B4-BE49-F238E27FC236}">
              <a16:creationId xmlns:a16="http://schemas.microsoft.com/office/drawing/2014/main" id="{20F1CF16-7AA3-4833-B2EE-CCE3FF0CBCF8}"/>
            </a:ext>
          </a:extLst>
        </xdr:cNvPr>
        <xdr:cNvCxnSpPr/>
      </xdr:nvCxnSpPr>
      <xdr:spPr>
        <a:xfrm>
          <a:off x="685800" y="1360333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textlink="">
      <xdr:nvSpPr>
        <xdr:cNvPr id="284" name="テキスト ボックス 283">
          <a:extLst>
            <a:ext uri="{FF2B5EF4-FFF2-40B4-BE49-F238E27FC236}">
              <a16:creationId xmlns:a16="http://schemas.microsoft.com/office/drawing/2014/main" id="{84F8BB05-8DBF-4B65-9941-FF4CCBFDD5A9}"/>
            </a:ext>
          </a:extLst>
        </xdr:cNvPr>
        <xdr:cNvSpPr txBox="1"/>
      </xdr:nvSpPr>
      <xdr:spPr>
        <a:xfrm>
          <a:off x="343701" y="1346873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5" name="直線コネクタ 284">
          <a:extLst>
            <a:ext uri="{FF2B5EF4-FFF2-40B4-BE49-F238E27FC236}">
              <a16:creationId xmlns:a16="http://schemas.microsoft.com/office/drawing/2014/main" id="{59B5FDDC-5803-4AFA-BADE-3F02CE6E856F}"/>
            </a:ext>
          </a:extLst>
        </xdr:cNvPr>
        <xdr:cNvCxnSpPr/>
      </xdr:nvCxnSpPr>
      <xdr:spPr>
        <a:xfrm>
          <a:off x="685800" y="1328057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textlink="">
      <xdr:nvSpPr>
        <xdr:cNvPr id="286" name="テキスト ボックス 285">
          <a:extLst>
            <a:ext uri="{FF2B5EF4-FFF2-40B4-BE49-F238E27FC236}">
              <a16:creationId xmlns:a16="http://schemas.microsoft.com/office/drawing/2014/main" id="{99A503BC-8CD7-43E0-AF57-57DCA2FB382D}"/>
            </a:ext>
          </a:extLst>
        </xdr:cNvPr>
        <xdr:cNvSpPr txBox="1"/>
      </xdr:nvSpPr>
      <xdr:spPr>
        <a:xfrm>
          <a:off x="386866" y="13136443"/>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7" name="直線コネクタ 286">
          <a:extLst>
            <a:ext uri="{FF2B5EF4-FFF2-40B4-BE49-F238E27FC236}">
              <a16:creationId xmlns:a16="http://schemas.microsoft.com/office/drawing/2014/main" id="{42CC2487-5DCE-4EFB-98A6-87E90CCF2FB0}"/>
            </a:ext>
          </a:extLst>
        </xdr:cNvPr>
        <xdr:cNvCxnSpPr/>
      </xdr:nvCxnSpPr>
      <xdr:spPr>
        <a:xfrm>
          <a:off x="685800" y="1295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textlink="">
      <xdr:nvSpPr>
        <xdr:cNvPr id="288" name="【公営住宅】&#10;有形固定資産減価償却率グラフ枠">
          <a:extLst>
            <a:ext uri="{FF2B5EF4-FFF2-40B4-BE49-F238E27FC236}">
              <a16:creationId xmlns:a16="http://schemas.microsoft.com/office/drawing/2014/main" id="{FFDED7BC-82F4-4502-BC92-FBE19FC8C3AA}"/>
            </a:ext>
          </a:extLst>
        </xdr:cNvPr>
        <xdr:cNvSpPr/>
      </xdr:nvSpPr>
      <xdr:spPr>
        <a:xfrm>
          <a:off x="685800" y="1295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168729</xdr:rowOff>
    </xdr:from>
    <xdr:to>
      <xdr:col>24</xdr:col>
      <xdr:colOff>62865</xdr:colOff>
      <xdr:row>86</xdr:row>
      <xdr:rowOff>168729</xdr:rowOff>
    </xdr:to>
    <xdr:cxnSp macro="">
      <xdr:nvCxnSpPr>
        <xdr:cNvPr id="289" name="直線コネクタ 288">
          <a:extLst>
            <a:ext uri="{FF2B5EF4-FFF2-40B4-BE49-F238E27FC236}">
              <a16:creationId xmlns:a16="http://schemas.microsoft.com/office/drawing/2014/main" id="{2AA2FF85-C330-4467-80C3-A5325622F99A}"/>
            </a:ext>
          </a:extLst>
        </xdr:cNvPr>
        <xdr:cNvCxnSpPr/>
      </xdr:nvCxnSpPr>
      <xdr:spPr>
        <a:xfrm flipV="1">
          <a:off x="4173855" y="13374189"/>
          <a:ext cx="0" cy="1543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textlink="">
      <xdr:nvSpPr>
        <xdr:cNvPr id="290" name="【公営住宅】&#10;有形固定資産減価償却率最小値テキスト">
          <a:extLst>
            <a:ext uri="{FF2B5EF4-FFF2-40B4-BE49-F238E27FC236}">
              <a16:creationId xmlns:a16="http://schemas.microsoft.com/office/drawing/2014/main" id="{3BDCBDD1-9952-4EA8-AC6E-3E54612F1F45}"/>
            </a:ext>
          </a:extLst>
        </xdr:cNvPr>
        <xdr:cNvSpPr txBox="1"/>
      </xdr:nvSpPr>
      <xdr:spPr>
        <a:xfrm>
          <a:off x="421259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91" name="直線コネクタ 290">
          <a:extLst>
            <a:ext uri="{FF2B5EF4-FFF2-40B4-BE49-F238E27FC236}">
              <a16:creationId xmlns:a16="http://schemas.microsoft.com/office/drawing/2014/main" id="{1D2AABEF-9235-4A3A-9EB3-63FCD59A870E}"/>
            </a:ext>
          </a:extLst>
        </xdr:cNvPr>
        <xdr:cNvCxnSpPr/>
      </xdr:nvCxnSpPr>
      <xdr:spPr>
        <a:xfrm>
          <a:off x="4112260" y="1491723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115406</xdr:rowOff>
    </xdr:from>
    <xdr:ext cx="340478" cy="259045"/>
    <xdr:sp textlink="">
      <xdr:nvSpPr>
        <xdr:cNvPr id="292" name="【公営住宅】&#10;有形固定資産減価償却率最大値テキスト">
          <a:extLst>
            <a:ext uri="{FF2B5EF4-FFF2-40B4-BE49-F238E27FC236}">
              <a16:creationId xmlns:a16="http://schemas.microsoft.com/office/drawing/2014/main" id="{6C5282B7-B628-4147-BDEA-2C3C94C23839}"/>
            </a:ext>
          </a:extLst>
        </xdr:cNvPr>
        <xdr:cNvSpPr txBox="1"/>
      </xdr:nvSpPr>
      <xdr:spPr>
        <a:xfrm>
          <a:off x="4212590" y="1314560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168729</xdr:rowOff>
    </xdr:from>
    <xdr:to>
      <xdr:col>24</xdr:col>
      <xdr:colOff>152400</xdr:colOff>
      <xdr:row>77</xdr:row>
      <xdr:rowOff>168729</xdr:rowOff>
    </xdr:to>
    <xdr:cxnSp macro="">
      <xdr:nvCxnSpPr>
        <xdr:cNvPr id="293" name="直線コネクタ 292">
          <a:extLst>
            <a:ext uri="{FF2B5EF4-FFF2-40B4-BE49-F238E27FC236}">
              <a16:creationId xmlns:a16="http://schemas.microsoft.com/office/drawing/2014/main" id="{2B31ED36-FF2A-4494-A70A-3E03DA8B3185}"/>
            </a:ext>
          </a:extLst>
        </xdr:cNvPr>
        <xdr:cNvCxnSpPr/>
      </xdr:nvCxnSpPr>
      <xdr:spPr>
        <a:xfrm>
          <a:off x="4112260" y="1337418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133911</xdr:rowOff>
    </xdr:from>
    <xdr:ext cx="405111" cy="259045"/>
    <xdr:sp textlink="">
      <xdr:nvSpPr>
        <xdr:cNvPr id="294" name="【公営住宅】&#10;有形固定資産減価償却率平均値テキスト">
          <a:extLst>
            <a:ext uri="{FF2B5EF4-FFF2-40B4-BE49-F238E27FC236}">
              <a16:creationId xmlns:a16="http://schemas.microsoft.com/office/drawing/2014/main" id="{8E8EB171-21F5-4828-A0B6-C48A666F384A}"/>
            </a:ext>
          </a:extLst>
        </xdr:cNvPr>
        <xdr:cNvSpPr txBox="1"/>
      </xdr:nvSpPr>
      <xdr:spPr>
        <a:xfrm>
          <a:off x="4212590" y="1418900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155484</xdr:rowOff>
    </xdr:from>
    <xdr:to>
      <xdr:col>24</xdr:col>
      <xdr:colOff>114300</xdr:colOff>
      <xdr:row>83</xdr:row>
      <xdr:rowOff>85634</xdr:rowOff>
    </xdr:to>
    <xdr:sp textlink="">
      <xdr:nvSpPr>
        <xdr:cNvPr id="295" name="フローチャート: 判断 294">
          <a:extLst>
            <a:ext uri="{FF2B5EF4-FFF2-40B4-BE49-F238E27FC236}">
              <a16:creationId xmlns:a16="http://schemas.microsoft.com/office/drawing/2014/main" id="{3B1A45D8-EEC3-432C-A8D6-F30050370C23}"/>
            </a:ext>
          </a:extLst>
        </xdr:cNvPr>
        <xdr:cNvSpPr/>
      </xdr:nvSpPr>
      <xdr:spPr>
        <a:xfrm>
          <a:off x="4131310" y="14214384"/>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140788</xdr:rowOff>
    </xdr:from>
    <xdr:to>
      <xdr:col>20</xdr:col>
      <xdr:colOff>38100</xdr:colOff>
      <xdr:row>83</xdr:row>
      <xdr:rowOff>70938</xdr:rowOff>
    </xdr:to>
    <xdr:sp textlink="">
      <xdr:nvSpPr>
        <xdr:cNvPr id="296" name="フローチャート: 判断 295">
          <a:extLst>
            <a:ext uri="{FF2B5EF4-FFF2-40B4-BE49-F238E27FC236}">
              <a16:creationId xmlns:a16="http://schemas.microsoft.com/office/drawing/2014/main" id="{D5EE733B-25B6-4400-A2AF-6CDDD0F89A44}"/>
            </a:ext>
          </a:extLst>
        </xdr:cNvPr>
        <xdr:cNvSpPr/>
      </xdr:nvSpPr>
      <xdr:spPr>
        <a:xfrm>
          <a:off x="3388360" y="14195878"/>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41184</xdr:rowOff>
    </xdr:from>
    <xdr:to>
      <xdr:col>15</xdr:col>
      <xdr:colOff>101600</xdr:colOff>
      <xdr:row>83</xdr:row>
      <xdr:rowOff>142784</xdr:rowOff>
    </xdr:to>
    <xdr:sp textlink="">
      <xdr:nvSpPr>
        <xdr:cNvPr id="297" name="フローチャート: 判断 296">
          <a:extLst>
            <a:ext uri="{FF2B5EF4-FFF2-40B4-BE49-F238E27FC236}">
              <a16:creationId xmlns:a16="http://schemas.microsoft.com/office/drawing/2014/main" id="{BAB9C2F6-BBED-4E21-AF04-8C81AB9A47B3}"/>
            </a:ext>
          </a:extLst>
        </xdr:cNvPr>
        <xdr:cNvSpPr/>
      </xdr:nvSpPr>
      <xdr:spPr>
        <a:xfrm>
          <a:off x="2571750" y="14271534"/>
          <a:ext cx="9779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44450</xdr:rowOff>
    </xdr:from>
    <xdr:to>
      <xdr:col>10</xdr:col>
      <xdr:colOff>165100</xdr:colOff>
      <xdr:row>83</xdr:row>
      <xdr:rowOff>146050</xdr:rowOff>
    </xdr:to>
    <xdr:sp textlink="">
      <xdr:nvSpPr>
        <xdr:cNvPr id="298" name="フローチャート: 判断 297">
          <a:extLst>
            <a:ext uri="{FF2B5EF4-FFF2-40B4-BE49-F238E27FC236}">
              <a16:creationId xmlns:a16="http://schemas.microsoft.com/office/drawing/2014/main" id="{F5E6EE88-1972-4497-AC85-E25D49194DBF}"/>
            </a:ext>
          </a:extLst>
        </xdr:cNvPr>
        <xdr:cNvSpPr/>
      </xdr:nvSpPr>
      <xdr:spPr>
        <a:xfrm>
          <a:off x="1774190" y="14276705"/>
          <a:ext cx="1092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36286</xdr:rowOff>
    </xdr:from>
    <xdr:to>
      <xdr:col>6</xdr:col>
      <xdr:colOff>38100</xdr:colOff>
      <xdr:row>83</xdr:row>
      <xdr:rowOff>137886</xdr:rowOff>
    </xdr:to>
    <xdr:sp textlink="">
      <xdr:nvSpPr>
        <xdr:cNvPr id="299" name="フローチャート: 判断 298">
          <a:extLst>
            <a:ext uri="{FF2B5EF4-FFF2-40B4-BE49-F238E27FC236}">
              <a16:creationId xmlns:a16="http://schemas.microsoft.com/office/drawing/2014/main" id="{A3F03CB7-86FC-4A60-91A7-8E13728447F1}"/>
            </a:ext>
          </a:extLst>
        </xdr:cNvPr>
        <xdr:cNvSpPr/>
      </xdr:nvSpPr>
      <xdr:spPr>
        <a:xfrm>
          <a:off x="988060" y="1426663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textlink="">
      <xdr:nvSpPr>
        <xdr:cNvPr id="300" name="テキスト ボックス 299">
          <a:extLst>
            <a:ext uri="{FF2B5EF4-FFF2-40B4-BE49-F238E27FC236}">
              <a16:creationId xmlns:a16="http://schemas.microsoft.com/office/drawing/2014/main" id="{E0750631-5244-4870-8170-DAFC45B60682}"/>
            </a:ext>
          </a:extLst>
        </xdr:cNvPr>
        <xdr:cNvSpPr txBox="1"/>
      </xdr:nvSpPr>
      <xdr:spPr>
        <a:xfrm>
          <a:off x="400304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textlink="">
      <xdr:nvSpPr>
        <xdr:cNvPr id="301" name="テキスト ボックス 300">
          <a:extLst>
            <a:ext uri="{FF2B5EF4-FFF2-40B4-BE49-F238E27FC236}">
              <a16:creationId xmlns:a16="http://schemas.microsoft.com/office/drawing/2014/main" id="{61B4C3B2-A3F8-4148-8C2F-4E041859D166}"/>
            </a:ext>
          </a:extLst>
        </xdr:cNvPr>
        <xdr:cNvSpPr txBox="1"/>
      </xdr:nvSpPr>
      <xdr:spPr>
        <a:xfrm>
          <a:off x="32600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textlink="">
      <xdr:nvSpPr>
        <xdr:cNvPr id="302" name="テキスト ボックス 301">
          <a:extLst>
            <a:ext uri="{FF2B5EF4-FFF2-40B4-BE49-F238E27FC236}">
              <a16:creationId xmlns:a16="http://schemas.microsoft.com/office/drawing/2014/main" id="{31632B78-669B-4E7B-96B4-29FF7C0B68E4}"/>
            </a:ext>
          </a:extLst>
        </xdr:cNvPr>
        <xdr:cNvSpPr txBox="1"/>
      </xdr:nvSpPr>
      <xdr:spPr>
        <a:xfrm>
          <a:off x="24549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textlink="">
      <xdr:nvSpPr>
        <xdr:cNvPr id="303" name="テキスト ボックス 302">
          <a:extLst>
            <a:ext uri="{FF2B5EF4-FFF2-40B4-BE49-F238E27FC236}">
              <a16:creationId xmlns:a16="http://schemas.microsoft.com/office/drawing/2014/main" id="{CB826965-8286-4330-B401-B70D77D921FE}"/>
            </a:ext>
          </a:extLst>
        </xdr:cNvPr>
        <xdr:cNvSpPr txBox="1"/>
      </xdr:nvSpPr>
      <xdr:spPr>
        <a:xfrm>
          <a:off x="16573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textlink="">
      <xdr:nvSpPr>
        <xdr:cNvPr id="304" name="テキスト ボックス 303">
          <a:extLst>
            <a:ext uri="{FF2B5EF4-FFF2-40B4-BE49-F238E27FC236}">
              <a16:creationId xmlns:a16="http://schemas.microsoft.com/office/drawing/2014/main" id="{32DEFA5E-376D-4A70-AB29-D4C9E7BCC85B}"/>
            </a:ext>
          </a:extLst>
        </xdr:cNvPr>
        <xdr:cNvSpPr txBox="1"/>
      </xdr:nvSpPr>
      <xdr:spPr>
        <a:xfrm>
          <a:off x="8597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88537</xdr:rowOff>
    </xdr:from>
    <xdr:to>
      <xdr:col>24</xdr:col>
      <xdr:colOff>114300</xdr:colOff>
      <xdr:row>83</xdr:row>
      <xdr:rowOff>18687</xdr:rowOff>
    </xdr:to>
    <xdr:sp textlink="">
      <xdr:nvSpPr>
        <xdr:cNvPr id="305" name="楕円 304">
          <a:extLst>
            <a:ext uri="{FF2B5EF4-FFF2-40B4-BE49-F238E27FC236}">
              <a16:creationId xmlns:a16="http://schemas.microsoft.com/office/drawing/2014/main" id="{9A74DA35-2F34-4971-B2A5-E19C3EE90579}"/>
            </a:ext>
          </a:extLst>
        </xdr:cNvPr>
        <xdr:cNvSpPr/>
      </xdr:nvSpPr>
      <xdr:spPr>
        <a:xfrm>
          <a:off x="4131310" y="14151247"/>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111414</xdr:rowOff>
    </xdr:from>
    <xdr:ext cx="405111" cy="259045"/>
    <xdr:sp textlink="">
      <xdr:nvSpPr>
        <xdr:cNvPr id="306" name="【公営住宅】&#10;有形固定資産減価償却率該当値テキスト">
          <a:extLst>
            <a:ext uri="{FF2B5EF4-FFF2-40B4-BE49-F238E27FC236}">
              <a16:creationId xmlns:a16="http://schemas.microsoft.com/office/drawing/2014/main" id="{998BA2FA-C29A-473B-87E2-CFFF5366F85A}"/>
            </a:ext>
          </a:extLst>
        </xdr:cNvPr>
        <xdr:cNvSpPr txBox="1"/>
      </xdr:nvSpPr>
      <xdr:spPr>
        <a:xfrm>
          <a:off x="4212590" y="139988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60779</xdr:rowOff>
    </xdr:from>
    <xdr:to>
      <xdr:col>20</xdr:col>
      <xdr:colOff>38100</xdr:colOff>
      <xdr:row>82</xdr:row>
      <xdr:rowOff>162379</xdr:rowOff>
    </xdr:to>
    <xdr:sp textlink="">
      <xdr:nvSpPr>
        <xdr:cNvPr id="307" name="楕円 306">
          <a:extLst>
            <a:ext uri="{FF2B5EF4-FFF2-40B4-BE49-F238E27FC236}">
              <a16:creationId xmlns:a16="http://schemas.microsoft.com/office/drawing/2014/main" id="{5170BD9B-756F-4359-9A71-868BF3500BDD}"/>
            </a:ext>
          </a:extLst>
        </xdr:cNvPr>
        <xdr:cNvSpPr/>
      </xdr:nvSpPr>
      <xdr:spPr>
        <a:xfrm>
          <a:off x="3388360" y="14115869"/>
          <a:ext cx="7874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111579</xdr:rowOff>
    </xdr:from>
    <xdr:to>
      <xdr:col>24</xdr:col>
      <xdr:colOff>63500</xdr:colOff>
      <xdr:row>82</xdr:row>
      <xdr:rowOff>139337</xdr:rowOff>
    </xdr:to>
    <xdr:cxnSp macro="">
      <xdr:nvCxnSpPr>
        <xdr:cNvPr id="308" name="直線コネクタ 307">
          <a:extLst>
            <a:ext uri="{FF2B5EF4-FFF2-40B4-BE49-F238E27FC236}">
              <a16:creationId xmlns:a16="http://schemas.microsoft.com/office/drawing/2014/main" id="{EAC6D936-0C7C-4F09-8E79-3184CF2E91F5}"/>
            </a:ext>
          </a:extLst>
        </xdr:cNvPr>
        <xdr:cNvCxnSpPr/>
      </xdr:nvCxnSpPr>
      <xdr:spPr>
        <a:xfrm>
          <a:off x="3431540" y="14170479"/>
          <a:ext cx="742950" cy="23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29755</xdr:rowOff>
    </xdr:from>
    <xdr:to>
      <xdr:col>15</xdr:col>
      <xdr:colOff>101600</xdr:colOff>
      <xdr:row>82</xdr:row>
      <xdr:rowOff>131355</xdr:rowOff>
    </xdr:to>
    <xdr:sp textlink="">
      <xdr:nvSpPr>
        <xdr:cNvPr id="309" name="楕円 308">
          <a:extLst>
            <a:ext uri="{FF2B5EF4-FFF2-40B4-BE49-F238E27FC236}">
              <a16:creationId xmlns:a16="http://schemas.microsoft.com/office/drawing/2014/main" id="{2459E053-64FB-478B-B99A-231BDD49EFDA}"/>
            </a:ext>
          </a:extLst>
        </xdr:cNvPr>
        <xdr:cNvSpPr/>
      </xdr:nvSpPr>
      <xdr:spPr>
        <a:xfrm>
          <a:off x="2571750" y="14086750"/>
          <a:ext cx="9779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80555</xdr:rowOff>
    </xdr:from>
    <xdr:to>
      <xdr:col>19</xdr:col>
      <xdr:colOff>177800</xdr:colOff>
      <xdr:row>82</xdr:row>
      <xdr:rowOff>111579</xdr:rowOff>
    </xdr:to>
    <xdr:cxnSp macro="">
      <xdr:nvCxnSpPr>
        <xdr:cNvPr id="310" name="直線コネクタ 309">
          <a:extLst>
            <a:ext uri="{FF2B5EF4-FFF2-40B4-BE49-F238E27FC236}">
              <a16:creationId xmlns:a16="http://schemas.microsoft.com/office/drawing/2014/main" id="{3ECEE67B-E8BF-4BE9-8EAC-4DBD1B15F1A0}"/>
            </a:ext>
          </a:extLst>
        </xdr:cNvPr>
        <xdr:cNvCxnSpPr/>
      </xdr:nvCxnSpPr>
      <xdr:spPr>
        <a:xfrm>
          <a:off x="2626360" y="14141360"/>
          <a:ext cx="805180" cy="29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72208</xdr:rowOff>
    </xdr:from>
    <xdr:to>
      <xdr:col>10</xdr:col>
      <xdr:colOff>165100</xdr:colOff>
      <xdr:row>83</xdr:row>
      <xdr:rowOff>2358</xdr:rowOff>
    </xdr:to>
    <xdr:sp textlink="">
      <xdr:nvSpPr>
        <xdr:cNvPr id="311" name="楕円 310">
          <a:extLst>
            <a:ext uri="{FF2B5EF4-FFF2-40B4-BE49-F238E27FC236}">
              <a16:creationId xmlns:a16="http://schemas.microsoft.com/office/drawing/2014/main" id="{91CA0117-1937-4756-9F53-838571DAF716}"/>
            </a:ext>
          </a:extLst>
        </xdr:cNvPr>
        <xdr:cNvSpPr/>
      </xdr:nvSpPr>
      <xdr:spPr>
        <a:xfrm>
          <a:off x="1774190" y="14129203"/>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80555</xdr:rowOff>
    </xdr:from>
    <xdr:to>
      <xdr:col>15</xdr:col>
      <xdr:colOff>50800</xdr:colOff>
      <xdr:row>82</xdr:row>
      <xdr:rowOff>123008</xdr:rowOff>
    </xdr:to>
    <xdr:cxnSp macro="">
      <xdr:nvCxnSpPr>
        <xdr:cNvPr id="312" name="直線コネクタ 311">
          <a:extLst>
            <a:ext uri="{FF2B5EF4-FFF2-40B4-BE49-F238E27FC236}">
              <a16:creationId xmlns:a16="http://schemas.microsoft.com/office/drawing/2014/main" id="{C58ADE90-4E64-4245-A4FF-2DE9A40F10C5}"/>
            </a:ext>
          </a:extLst>
        </xdr:cNvPr>
        <xdr:cNvCxnSpPr/>
      </xdr:nvCxnSpPr>
      <xdr:spPr>
        <a:xfrm flipV="1">
          <a:off x="1828800" y="14141360"/>
          <a:ext cx="797560" cy="42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41184</xdr:rowOff>
    </xdr:from>
    <xdr:to>
      <xdr:col>6</xdr:col>
      <xdr:colOff>38100</xdr:colOff>
      <xdr:row>82</xdr:row>
      <xdr:rowOff>142784</xdr:rowOff>
    </xdr:to>
    <xdr:sp textlink="">
      <xdr:nvSpPr>
        <xdr:cNvPr id="313" name="楕円 312">
          <a:extLst>
            <a:ext uri="{FF2B5EF4-FFF2-40B4-BE49-F238E27FC236}">
              <a16:creationId xmlns:a16="http://schemas.microsoft.com/office/drawing/2014/main" id="{80FEC7EB-A349-4A93-BFE2-0CA31A6BC593}"/>
            </a:ext>
          </a:extLst>
        </xdr:cNvPr>
        <xdr:cNvSpPr/>
      </xdr:nvSpPr>
      <xdr:spPr>
        <a:xfrm>
          <a:off x="988060" y="14100084"/>
          <a:ext cx="7874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91984</xdr:rowOff>
    </xdr:from>
    <xdr:to>
      <xdr:col>10</xdr:col>
      <xdr:colOff>114300</xdr:colOff>
      <xdr:row>82</xdr:row>
      <xdr:rowOff>123008</xdr:rowOff>
    </xdr:to>
    <xdr:cxnSp macro="">
      <xdr:nvCxnSpPr>
        <xdr:cNvPr id="314" name="直線コネクタ 313">
          <a:extLst>
            <a:ext uri="{FF2B5EF4-FFF2-40B4-BE49-F238E27FC236}">
              <a16:creationId xmlns:a16="http://schemas.microsoft.com/office/drawing/2014/main" id="{1AF3D7F7-2C2B-4F7E-BB9A-4C5350ED832B}"/>
            </a:ext>
          </a:extLst>
        </xdr:cNvPr>
        <xdr:cNvCxnSpPr/>
      </xdr:nvCxnSpPr>
      <xdr:spPr>
        <a:xfrm>
          <a:off x="1031240" y="14154694"/>
          <a:ext cx="797560" cy="29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62065</xdr:rowOff>
    </xdr:from>
    <xdr:ext cx="405111" cy="259045"/>
    <xdr:sp textlink="">
      <xdr:nvSpPr>
        <xdr:cNvPr id="315" name="n_1aveValue【公営住宅】&#10;有形固定資産減価償却率">
          <a:extLst>
            <a:ext uri="{FF2B5EF4-FFF2-40B4-BE49-F238E27FC236}">
              <a16:creationId xmlns:a16="http://schemas.microsoft.com/office/drawing/2014/main" id="{5CC3A683-7EDF-4802-ACC2-92D90F4FDA5C}"/>
            </a:ext>
          </a:extLst>
        </xdr:cNvPr>
        <xdr:cNvSpPr txBox="1"/>
      </xdr:nvSpPr>
      <xdr:spPr>
        <a:xfrm>
          <a:off x="3239144" y="142886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133911</xdr:rowOff>
    </xdr:from>
    <xdr:ext cx="405111" cy="259045"/>
    <xdr:sp textlink="">
      <xdr:nvSpPr>
        <xdr:cNvPr id="316" name="n_2aveValue【公営住宅】&#10;有形固定資産減価償却率">
          <a:extLst>
            <a:ext uri="{FF2B5EF4-FFF2-40B4-BE49-F238E27FC236}">
              <a16:creationId xmlns:a16="http://schemas.microsoft.com/office/drawing/2014/main" id="{28A966A3-4517-4CB5-8138-8D08D9612D78}"/>
            </a:ext>
          </a:extLst>
        </xdr:cNvPr>
        <xdr:cNvSpPr txBox="1"/>
      </xdr:nvSpPr>
      <xdr:spPr>
        <a:xfrm>
          <a:off x="2439044" y="143604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137177</xdr:rowOff>
    </xdr:from>
    <xdr:ext cx="405111" cy="259045"/>
    <xdr:sp textlink="">
      <xdr:nvSpPr>
        <xdr:cNvPr id="317" name="n_3aveValue【公営住宅】&#10;有形固定資産減価償却率">
          <a:extLst>
            <a:ext uri="{FF2B5EF4-FFF2-40B4-BE49-F238E27FC236}">
              <a16:creationId xmlns:a16="http://schemas.microsoft.com/office/drawing/2014/main" id="{D1A998FB-7D6F-4E21-B98F-1AF4F8396B18}"/>
            </a:ext>
          </a:extLst>
        </xdr:cNvPr>
        <xdr:cNvSpPr txBox="1"/>
      </xdr:nvSpPr>
      <xdr:spPr>
        <a:xfrm>
          <a:off x="1641484" y="14363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129013</xdr:rowOff>
    </xdr:from>
    <xdr:ext cx="405111" cy="259045"/>
    <xdr:sp textlink="">
      <xdr:nvSpPr>
        <xdr:cNvPr id="318" name="n_4aveValue【公営住宅】&#10;有形固定資産減価償却率">
          <a:extLst>
            <a:ext uri="{FF2B5EF4-FFF2-40B4-BE49-F238E27FC236}">
              <a16:creationId xmlns:a16="http://schemas.microsoft.com/office/drawing/2014/main" id="{9E019194-4ACB-4707-98E7-A0095A7A6E01}"/>
            </a:ext>
          </a:extLst>
        </xdr:cNvPr>
        <xdr:cNvSpPr txBox="1"/>
      </xdr:nvSpPr>
      <xdr:spPr>
        <a:xfrm>
          <a:off x="855354" y="143631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81</xdr:row>
      <xdr:rowOff>7456</xdr:rowOff>
    </xdr:from>
    <xdr:ext cx="405111" cy="259045"/>
    <xdr:sp textlink="">
      <xdr:nvSpPr>
        <xdr:cNvPr id="319" name="n_1mainValue【公営住宅】&#10;有形固定資産減価償却率">
          <a:extLst>
            <a:ext uri="{FF2B5EF4-FFF2-40B4-BE49-F238E27FC236}">
              <a16:creationId xmlns:a16="http://schemas.microsoft.com/office/drawing/2014/main" id="{9F814BF4-A9B0-4310-879E-0A9C78310C6B}"/>
            </a:ext>
          </a:extLst>
        </xdr:cNvPr>
        <xdr:cNvSpPr txBox="1"/>
      </xdr:nvSpPr>
      <xdr:spPr>
        <a:xfrm>
          <a:off x="3239144" y="138968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147882</xdr:rowOff>
    </xdr:from>
    <xdr:ext cx="405111" cy="259045"/>
    <xdr:sp textlink="">
      <xdr:nvSpPr>
        <xdr:cNvPr id="320" name="n_2mainValue【公営住宅】&#10;有形固定資産減価償却率">
          <a:extLst>
            <a:ext uri="{FF2B5EF4-FFF2-40B4-BE49-F238E27FC236}">
              <a16:creationId xmlns:a16="http://schemas.microsoft.com/office/drawing/2014/main" id="{21BA3891-D10D-459A-93AB-87385DED963F}"/>
            </a:ext>
          </a:extLst>
        </xdr:cNvPr>
        <xdr:cNvSpPr txBox="1"/>
      </xdr:nvSpPr>
      <xdr:spPr>
        <a:xfrm>
          <a:off x="2439044" y="13861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18885</xdr:rowOff>
    </xdr:from>
    <xdr:ext cx="405111" cy="259045"/>
    <xdr:sp textlink="">
      <xdr:nvSpPr>
        <xdr:cNvPr id="321" name="n_3mainValue【公営住宅】&#10;有形固定資産減価償却率">
          <a:extLst>
            <a:ext uri="{FF2B5EF4-FFF2-40B4-BE49-F238E27FC236}">
              <a16:creationId xmlns:a16="http://schemas.microsoft.com/office/drawing/2014/main" id="{46ECB28F-C9C9-4010-B49D-73ECCAB18490}"/>
            </a:ext>
          </a:extLst>
        </xdr:cNvPr>
        <xdr:cNvSpPr txBox="1"/>
      </xdr:nvSpPr>
      <xdr:spPr>
        <a:xfrm>
          <a:off x="1641484" y="139101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159311</xdr:rowOff>
    </xdr:from>
    <xdr:ext cx="405111" cy="259045"/>
    <xdr:sp textlink="">
      <xdr:nvSpPr>
        <xdr:cNvPr id="322" name="n_4mainValue【公営住宅】&#10;有形固定資産減価償却率">
          <a:extLst>
            <a:ext uri="{FF2B5EF4-FFF2-40B4-BE49-F238E27FC236}">
              <a16:creationId xmlns:a16="http://schemas.microsoft.com/office/drawing/2014/main" id="{3A420C95-EE3B-4855-9206-4CD51356F6BC}"/>
            </a:ext>
          </a:extLst>
        </xdr:cNvPr>
        <xdr:cNvSpPr txBox="1"/>
      </xdr:nvSpPr>
      <xdr:spPr>
        <a:xfrm>
          <a:off x="855354" y="13877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textlink="">
      <xdr:nvSpPr>
        <xdr:cNvPr id="323" name="正方形/長方形 322">
          <a:extLst>
            <a:ext uri="{FF2B5EF4-FFF2-40B4-BE49-F238E27FC236}">
              <a16:creationId xmlns:a16="http://schemas.microsoft.com/office/drawing/2014/main" id="{9FDD29DB-B6DA-4CE1-8C5F-035F7DCB62C3}"/>
            </a:ext>
          </a:extLst>
        </xdr:cNvPr>
        <xdr:cNvSpPr/>
      </xdr:nvSpPr>
      <xdr:spPr>
        <a:xfrm>
          <a:off x="5960110" y="1181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textlink="">
      <xdr:nvSpPr>
        <xdr:cNvPr id="324" name="正方形/長方形 323">
          <a:extLst>
            <a:ext uri="{FF2B5EF4-FFF2-40B4-BE49-F238E27FC236}">
              <a16:creationId xmlns:a16="http://schemas.microsoft.com/office/drawing/2014/main" id="{790C91BD-7D02-40B2-9A73-333C14A6E3E2}"/>
            </a:ext>
          </a:extLst>
        </xdr:cNvPr>
        <xdr:cNvSpPr/>
      </xdr:nvSpPr>
      <xdr:spPr>
        <a:xfrm>
          <a:off x="606044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textlink="">
      <xdr:nvSpPr>
        <xdr:cNvPr id="325" name="正方形/長方形 324">
          <a:extLst>
            <a:ext uri="{FF2B5EF4-FFF2-40B4-BE49-F238E27FC236}">
              <a16:creationId xmlns:a16="http://schemas.microsoft.com/office/drawing/2014/main" id="{5C16AB0E-F1AF-4D4E-BB3C-62B34440BDD2}"/>
            </a:ext>
          </a:extLst>
        </xdr:cNvPr>
        <xdr:cNvSpPr/>
      </xdr:nvSpPr>
      <xdr:spPr>
        <a:xfrm>
          <a:off x="606044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textlink="">
      <xdr:nvSpPr>
        <xdr:cNvPr id="326" name="正方形/長方形 325">
          <a:extLst>
            <a:ext uri="{FF2B5EF4-FFF2-40B4-BE49-F238E27FC236}">
              <a16:creationId xmlns:a16="http://schemas.microsoft.com/office/drawing/2014/main" id="{41E56C80-C6DE-42E6-83AD-92C6C795FEC4}"/>
            </a:ext>
          </a:extLst>
        </xdr:cNvPr>
        <xdr:cNvSpPr/>
      </xdr:nvSpPr>
      <xdr:spPr>
        <a:xfrm>
          <a:off x="698881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textlink="">
      <xdr:nvSpPr>
        <xdr:cNvPr id="327" name="正方形/長方形 326">
          <a:extLst>
            <a:ext uri="{FF2B5EF4-FFF2-40B4-BE49-F238E27FC236}">
              <a16:creationId xmlns:a16="http://schemas.microsoft.com/office/drawing/2014/main" id="{48671828-E36E-461F-86B8-04839BF9BABF}"/>
            </a:ext>
          </a:extLst>
        </xdr:cNvPr>
        <xdr:cNvSpPr/>
      </xdr:nvSpPr>
      <xdr:spPr>
        <a:xfrm>
          <a:off x="698881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textlink="">
      <xdr:nvSpPr>
        <xdr:cNvPr id="328" name="正方形/長方形 327">
          <a:extLst>
            <a:ext uri="{FF2B5EF4-FFF2-40B4-BE49-F238E27FC236}">
              <a16:creationId xmlns:a16="http://schemas.microsoft.com/office/drawing/2014/main" id="{70F47A3F-54B9-49CD-88AF-9E086D678C6D}"/>
            </a:ext>
          </a:extLst>
        </xdr:cNvPr>
        <xdr:cNvSpPr/>
      </xdr:nvSpPr>
      <xdr:spPr>
        <a:xfrm>
          <a:off x="801751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73</xdr:row>
      <xdr:rowOff>158750</xdr:rowOff>
    </xdr:from>
    <xdr:to>
      <xdr:col>54</xdr:col>
      <xdr:colOff>127000</xdr:colOff>
      <xdr:row>75</xdr:row>
      <xdr:rowOff>69850</xdr:rowOff>
    </xdr:to>
    <xdr:sp textlink="">
      <xdr:nvSpPr>
        <xdr:cNvPr id="329" name="正方形/長方形 328">
          <a:extLst>
            <a:ext uri="{FF2B5EF4-FFF2-40B4-BE49-F238E27FC236}">
              <a16:creationId xmlns:a16="http://schemas.microsoft.com/office/drawing/2014/main" id="{E04AB47C-C162-4AC8-9E90-D3EAFE7CC4B5}"/>
            </a:ext>
          </a:extLst>
        </xdr:cNvPr>
        <xdr:cNvSpPr/>
      </xdr:nvSpPr>
      <xdr:spPr>
        <a:xfrm>
          <a:off x="801751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textlink="">
      <xdr:nvSpPr>
        <xdr:cNvPr id="330" name="正方形/長方形 329">
          <a:extLst>
            <a:ext uri="{FF2B5EF4-FFF2-40B4-BE49-F238E27FC236}">
              <a16:creationId xmlns:a16="http://schemas.microsoft.com/office/drawing/2014/main" id="{78A0E5C5-4956-4BD0-8FA8-6EE1FE4BA05C}"/>
            </a:ext>
          </a:extLst>
        </xdr:cNvPr>
        <xdr:cNvSpPr/>
      </xdr:nvSpPr>
      <xdr:spPr>
        <a:xfrm>
          <a:off x="5960110" y="1295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textlink="">
      <xdr:nvSpPr>
        <xdr:cNvPr id="331" name="テキスト ボックス 330">
          <a:extLst>
            <a:ext uri="{FF2B5EF4-FFF2-40B4-BE49-F238E27FC236}">
              <a16:creationId xmlns:a16="http://schemas.microsoft.com/office/drawing/2014/main" id="{890AEA60-E830-4DC6-9A73-13E14EA877B5}"/>
            </a:ext>
          </a:extLst>
        </xdr:cNvPr>
        <xdr:cNvSpPr txBox="1"/>
      </xdr:nvSpPr>
      <xdr:spPr>
        <a:xfrm>
          <a:off x="592201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2" name="直線コネクタ 331">
          <a:extLst>
            <a:ext uri="{FF2B5EF4-FFF2-40B4-BE49-F238E27FC236}">
              <a16:creationId xmlns:a16="http://schemas.microsoft.com/office/drawing/2014/main" id="{4AB67995-BACB-4AD7-AD10-1BFFD9DCD24C}"/>
            </a:ext>
          </a:extLst>
        </xdr:cNvPr>
        <xdr:cNvCxnSpPr/>
      </xdr:nvCxnSpPr>
      <xdr:spPr>
        <a:xfrm>
          <a:off x="5960110" y="15240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3" name="直線コネクタ 332">
          <a:extLst>
            <a:ext uri="{FF2B5EF4-FFF2-40B4-BE49-F238E27FC236}">
              <a16:creationId xmlns:a16="http://schemas.microsoft.com/office/drawing/2014/main" id="{96664D51-A1DA-4DB7-87FE-3660558F5CFE}"/>
            </a:ext>
          </a:extLst>
        </xdr:cNvPr>
        <xdr:cNvCxnSpPr/>
      </xdr:nvCxnSpPr>
      <xdr:spPr>
        <a:xfrm>
          <a:off x="5960110" y="14782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textlink="">
      <xdr:nvSpPr>
        <xdr:cNvPr id="334" name="テキスト ボックス 333">
          <a:extLst>
            <a:ext uri="{FF2B5EF4-FFF2-40B4-BE49-F238E27FC236}">
              <a16:creationId xmlns:a16="http://schemas.microsoft.com/office/drawing/2014/main" id="{0DE56F2D-9B9C-4549-8DFC-81BE250BAB15}"/>
            </a:ext>
          </a:extLst>
        </xdr:cNvPr>
        <xdr:cNvSpPr txBox="1"/>
      </xdr:nvSpPr>
      <xdr:spPr>
        <a:xfrm>
          <a:off x="5527221" y="146386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5" name="直線コネクタ 334">
          <a:extLst>
            <a:ext uri="{FF2B5EF4-FFF2-40B4-BE49-F238E27FC236}">
              <a16:creationId xmlns:a16="http://schemas.microsoft.com/office/drawing/2014/main" id="{45BB3F84-9582-40A6-9167-D993C7E7E7A9}"/>
            </a:ext>
          </a:extLst>
        </xdr:cNvPr>
        <xdr:cNvCxnSpPr/>
      </xdr:nvCxnSpPr>
      <xdr:spPr>
        <a:xfrm>
          <a:off x="5960110" y="143217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textlink="">
      <xdr:nvSpPr>
        <xdr:cNvPr id="336" name="テキスト ボックス 335">
          <a:extLst>
            <a:ext uri="{FF2B5EF4-FFF2-40B4-BE49-F238E27FC236}">
              <a16:creationId xmlns:a16="http://schemas.microsoft.com/office/drawing/2014/main" id="{CE799B5A-1205-445B-BCF9-4E6933E0039C}"/>
            </a:ext>
          </a:extLst>
        </xdr:cNvPr>
        <xdr:cNvSpPr txBox="1"/>
      </xdr:nvSpPr>
      <xdr:spPr>
        <a:xfrm>
          <a:off x="5527221" y="141852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7" name="直線コネクタ 336">
          <a:extLst>
            <a:ext uri="{FF2B5EF4-FFF2-40B4-BE49-F238E27FC236}">
              <a16:creationId xmlns:a16="http://schemas.microsoft.com/office/drawing/2014/main" id="{21BA5F27-5A05-4A59-AC22-972F056EFE4B}"/>
            </a:ext>
          </a:extLst>
        </xdr:cNvPr>
        <xdr:cNvCxnSpPr/>
      </xdr:nvCxnSpPr>
      <xdr:spPr>
        <a:xfrm>
          <a:off x="5960110" y="13868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textlink="">
      <xdr:nvSpPr>
        <xdr:cNvPr id="338" name="テキスト ボックス 337">
          <a:extLst>
            <a:ext uri="{FF2B5EF4-FFF2-40B4-BE49-F238E27FC236}">
              <a16:creationId xmlns:a16="http://schemas.microsoft.com/office/drawing/2014/main" id="{0CD5D51B-21BF-42E2-8A6D-98127D231AD5}"/>
            </a:ext>
          </a:extLst>
        </xdr:cNvPr>
        <xdr:cNvSpPr txBox="1"/>
      </xdr:nvSpPr>
      <xdr:spPr>
        <a:xfrm>
          <a:off x="5527221" y="137280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9" name="直線コネクタ 338">
          <a:extLst>
            <a:ext uri="{FF2B5EF4-FFF2-40B4-BE49-F238E27FC236}">
              <a16:creationId xmlns:a16="http://schemas.microsoft.com/office/drawing/2014/main" id="{44480B07-EB9D-45F5-8429-9356C1FFDA79}"/>
            </a:ext>
          </a:extLst>
        </xdr:cNvPr>
        <xdr:cNvCxnSpPr/>
      </xdr:nvCxnSpPr>
      <xdr:spPr>
        <a:xfrm>
          <a:off x="5960110" y="134112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textlink="">
      <xdr:nvSpPr>
        <xdr:cNvPr id="340" name="テキスト ボックス 339">
          <a:extLst>
            <a:ext uri="{FF2B5EF4-FFF2-40B4-BE49-F238E27FC236}">
              <a16:creationId xmlns:a16="http://schemas.microsoft.com/office/drawing/2014/main" id="{79129A93-BBE2-4CFB-89D7-67914006932E}"/>
            </a:ext>
          </a:extLst>
        </xdr:cNvPr>
        <xdr:cNvSpPr txBox="1"/>
      </xdr:nvSpPr>
      <xdr:spPr>
        <a:xfrm>
          <a:off x="5527221" y="132670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1" name="直線コネクタ 340">
          <a:extLst>
            <a:ext uri="{FF2B5EF4-FFF2-40B4-BE49-F238E27FC236}">
              <a16:creationId xmlns:a16="http://schemas.microsoft.com/office/drawing/2014/main" id="{FFFBE825-9BCB-4AE1-89AF-B5E01B2F2316}"/>
            </a:ext>
          </a:extLst>
        </xdr:cNvPr>
        <xdr:cNvCxnSpPr/>
      </xdr:nvCxnSpPr>
      <xdr:spPr>
        <a:xfrm>
          <a:off x="5960110" y="12950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textlink="">
      <xdr:nvSpPr>
        <xdr:cNvPr id="342" name="テキスト ボックス 341">
          <a:extLst>
            <a:ext uri="{FF2B5EF4-FFF2-40B4-BE49-F238E27FC236}">
              <a16:creationId xmlns:a16="http://schemas.microsoft.com/office/drawing/2014/main" id="{49F24087-2AD7-4E6B-8673-415634360CB0}"/>
            </a:ext>
          </a:extLst>
        </xdr:cNvPr>
        <xdr:cNvSpPr txBox="1"/>
      </xdr:nvSpPr>
      <xdr:spPr>
        <a:xfrm>
          <a:off x="5527221" y="1281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textlink="">
      <xdr:nvSpPr>
        <xdr:cNvPr id="343" name="【公営住宅】&#10;一人当たり面積グラフ枠">
          <a:extLst>
            <a:ext uri="{FF2B5EF4-FFF2-40B4-BE49-F238E27FC236}">
              <a16:creationId xmlns:a16="http://schemas.microsoft.com/office/drawing/2014/main" id="{73AC26C1-F92E-43E9-AEC4-D5386B57FBA6}"/>
            </a:ext>
          </a:extLst>
        </xdr:cNvPr>
        <xdr:cNvSpPr/>
      </xdr:nvSpPr>
      <xdr:spPr>
        <a:xfrm>
          <a:off x="5960110" y="1295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105080</xdr:rowOff>
    </xdr:from>
    <xdr:to>
      <xdr:col>54</xdr:col>
      <xdr:colOff>189865</xdr:colOff>
      <xdr:row>86</xdr:row>
      <xdr:rowOff>35128</xdr:rowOff>
    </xdr:to>
    <xdr:cxnSp macro="">
      <xdr:nvCxnSpPr>
        <xdr:cNvPr id="344" name="直線コネクタ 343">
          <a:extLst>
            <a:ext uri="{FF2B5EF4-FFF2-40B4-BE49-F238E27FC236}">
              <a16:creationId xmlns:a16="http://schemas.microsoft.com/office/drawing/2014/main" id="{3E9E71E5-7A24-4297-B802-C467140C8AFD}"/>
            </a:ext>
          </a:extLst>
        </xdr:cNvPr>
        <xdr:cNvCxnSpPr/>
      </xdr:nvCxnSpPr>
      <xdr:spPr>
        <a:xfrm flipV="1">
          <a:off x="9429115" y="13476275"/>
          <a:ext cx="0" cy="13035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38955</xdr:rowOff>
    </xdr:from>
    <xdr:ext cx="469744" cy="259045"/>
    <xdr:sp textlink="">
      <xdr:nvSpPr>
        <xdr:cNvPr id="345" name="【公営住宅】&#10;一人当たり面積最小値テキスト">
          <a:extLst>
            <a:ext uri="{FF2B5EF4-FFF2-40B4-BE49-F238E27FC236}">
              <a16:creationId xmlns:a16="http://schemas.microsoft.com/office/drawing/2014/main" id="{50C35FE7-5B44-4545-9C6B-0669D050751F}"/>
            </a:ext>
          </a:extLst>
        </xdr:cNvPr>
        <xdr:cNvSpPr txBox="1"/>
      </xdr:nvSpPr>
      <xdr:spPr>
        <a:xfrm>
          <a:off x="9467850" y="14783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35128</xdr:rowOff>
    </xdr:from>
    <xdr:to>
      <xdr:col>55</xdr:col>
      <xdr:colOff>88900</xdr:colOff>
      <xdr:row>86</xdr:row>
      <xdr:rowOff>35128</xdr:rowOff>
    </xdr:to>
    <xdr:cxnSp macro="">
      <xdr:nvCxnSpPr>
        <xdr:cNvPr id="346" name="直線コネクタ 345">
          <a:extLst>
            <a:ext uri="{FF2B5EF4-FFF2-40B4-BE49-F238E27FC236}">
              <a16:creationId xmlns:a16="http://schemas.microsoft.com/office/drawing/2014/main" id="{B1CA43FB-BFED-47A2-94E0-173590CEE42A}"/>
            </a:ext>
          </a:extLst>
        </xdr:cNvPr>
        <xdr:cNvCxnSpPr/>
      </xdr:nvCxnSpPr>
      <xdr:spPr>
        <a:xfrm>
          <a:off x="9356090" y="14779828"/>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51757</xdr:rowOff>
    </xdr:from>
    <xdr:ext cx="469744" cy="259045"/>
    <xdr:sp textlink="">
      <xdr:nvSpPr>
        <xdr:cNvPr id="347" name="【公営住宅】&#10;一人当たり面積最大値テキスト">
          <a:extLst>
            <a:ext uri="{FF2B5EF4-FFF2-40B4-BE49-F238E27FC236}">
              <a16:creationId xmlns:a16="http://schemas.microsoft.com/office/drawing/2014/main" id="{15BA93FA-01F1-4C59-B6FA-3F2F3AE21841}"/>
            </a:ext>
          </a:extLst>
        </xdr:cNvPr>
        <xdr:cNvSpPr txBox="1"/>
      </xdr:nvSpPr>
      <xdr:spPr>
        <a:xfrm>
          <a:off x="9467850" y="13257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105080</xdr:rowOff>
    </xdr:from>
    <xdr:to>
      <xdr:col>55</xdr:col>
      <xdr:colOff>88900</xdr:colOff>
      <xdr:row>78</xdr:row>
      <xdr:rowOff>105080</xdr:rowOff>
    </xdr:to>
    <xdr:cxnSp macro="">
      <xdr:nvCxnSpPr>
        <xdr:cNvPr id="348" name="直線コネクタ 347">
          <a:extLst>
            <a:ext uri="{FF2B5EF4-FFF2-40B4-BE49-F238E27FC236}">
              <a16:creationId xmlns:a16="http://schemas.microsoft.com/office/drawing/2014/main" id="{8857C3D9-7217-404C-A849-9EC0070B08D7}"/>
            </a:ext>
          </a:extLst>
        </xdr:cNvPr>
        <xdr:cNvCxnSpPr/>
      </xdr:nvCxnSpPr>
      <xdr:spPr>
        <a:xfrm>
          <a:off x="9356090" y="13476275"/>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1618</xdr:rowOff>
    </xdr:from>
    <xdr:ext cx="469744" cy="259045"/>
    <xdr:sp textlink="">
      <xdr:nvSpPr>
        <xdr:cNvPr id="349" name="【公営住宅】&#10;一人当たり面積平均値テキスト">
          <a:extLst>
            <a:ext uri="{FF2B5EF4-FFF2-40B4-BE49-F238E27FC236}">
              <a16:creationId xmlns:a16="http://schemas.microsoft.com/office/drawing/2014/main" id="{B8C5E17A-BB42-45A2-B4A2-BB18E5D26777}"/>
            </a:ext>
          </a:extLst>
        </xdr:cNvPr>
        <xdr:cNvSpPr txBox="1"/>
      </xdr:nvSpPr>
      <xdr:spPr>
        <a:xfrm>
          <a:off x="9467850" y="145748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23191</xdr:rowOff>
    </xdr:from>
    <xdr:to>
      <xdr:col>55</xdr:col>
      <xdr:colOff>50800</xdr:colOff>
      <xdr:row>85</xdr:row>
      <xdr:rowOff>124791</xdr:rowOff>
    </xdr:to>
    <xdr:sp textlink="">
      <xdr:nvSpPr>
        <xdr:cNvPr id="350" name="フローチャート: 判断 349">
          <a:extLst>
            <a:ext uri="{FF2B5EF4-FFF2-40B4-BE49-F238E27FC236}">
              <a16:creationId xmlns:a16="http://schemas.microsoft.com/office/drawing/2014/main" id="{38A71BB2-F429-4907-9AFF-892E56D1B673}"/>
            </a:ext>
          </a:extLst>
        </xdr:cNvPr>
        <xdr:cNvSpPr/>
      </xdr:nvSpPr>
      <xdr:spPr>
        <a:xfrm>
          <a:off x="9394190" y="14592631"/>
          <a:ext cx="9017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27991</xdr:rowOff>
    </xdr:from>
    <xdr:to>
      <xdr:col>50</xdr:col>
      <xdr:colOff>165100</xdr:colOff>
      <xdr:row>85</xdr:row>
      <xdr:rowOff>129591</xdr:rowOff>
    </xdr:to>
    <xdr:sp textlink="">
      <xdr:nvSpPr>
        <xdr:cNvPr id="351" name="フローチャート: 判断 350">
          <a:extLst>
            <a:ext uri="{FF2B5EF4-FFF2-40B4-BE49-F238E27FC236}">
              <a16:creationId xmlns:a16="http://schemas.microsoft.com/office/drawing/2014/main" id="{68B89F7A-8E95-4E3A-AA26-E3EE9511784B}"/>
            </a:ext>
          </a:extLst>
        </xdr:cNvPr>
        <xdr:cNvSpPr/>
      </xdr:nvSpPr>
      <xdr:spPr>
        <a:xfrm>
          <a:off x="8632190" y="14599336"/>
          <a:ext cx="10922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34162</xdr:rowOff>
    </xdr:from>
    <xdr:to>
      <xdr:col>46</xdr:col>
      <xdr:colOff>38100</xdr:colOff>
      <xdr:row>85</xdr:row>
      <xdr:rowOff>135762</xdr:rowOff>
    </xdr:to>
    <xdr:sp textlink="">
      <xdr:nvSpPr>
        <xdr:cNvPr id="352" name="フローチャート: 判断 351">
          <a:extLst>
            <a:ext uri="{FF2B5EF4-FFF2-40B4-BE49-F238E27FC236}">
              <a16:creationId xmlns:a16="http://schemas.microsoft.com/office/drawing/2014/main" id="{A438958E-00FB-45EB-8B2F-EB4D82276405}"/>
            </a:ext>
          </a:extLst>
        </xdr:cNvPr>
        <xdr:cNvSpPr/>
      </xdr:nvSpPr>
      <xdr:spPr>
        <a:xfrm>
          <a:off x="7846060" y="14605507"/>
          <a:ext cx="7874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20447</xdr:rowOff>
    </xdr:from>
    <xdr:to>
      <xdr:col>41</xdr:col>
      <xdr:colOff>101600</xdr:colOff>
      <xdr:row>85</xdr:row>
      <xdr:rowOff>122047</xdr:rowOff>
    </xdr:to>
    <xdr:sp textlink="">
      <xdr:nvSpPr>
        <xdr:cNvPr id="353" name="フローチャート: 判断 352">
          <a:extLst>
            <a:ext uri="{FF2B5EF4-FFF2-40B4-BE49-F238E27FC236}">
              <a16:creationId xmlns:a16="http://schemas.microsoft.com/office/drawing/2014/main" id="{9626AE8B-D681-4F77-BBD9-FBB9C5D4E4B3}"/>
            </a:ext>
          </a:extLst>
        </xdr:cNvPr>
        <xdr:cNvSpPr/>
      </xdr:nvSpPr>
      <xdr:spPr>
        <a:xfrm>
          <a:off x="7029450" y="14589887"/>
          <a:ext cx="9779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20676</xdr:rowOff>
    </xdr:from>
    <xdr:to>
      <xdr:col>36</xdr:col>
      <xdr:colOff>165100</xdr:colOff>
      <xdr:row>85</xdr:row>
      <xdr:rowOff>122276</xdr:rowOff>
    </xdr:to>
    <xdr:sp textlink="">
      <xdr:nvSpPr>
        <xdr:cNvPr id="354" name="フローチャート: 判断 353">
          <a:extLst>
            <a:ext uri="{FF2B5EF4-FFF2-40B4-BE49-F238E27FC236}">
              <a16:creationId xmlns:a16="http://schemas.microsoft.com/office/drawing/2014/main" id="{A0F37CDF-531C-4AD2-8ED9-042E3A4B3141}"/>
            </a:ext>
          </a:extLst>
        </xdr:cNvPr>
        <xdr:cNvSpPr/>
      </xdr:nvSpPr>
      <xdr:spPr>
        <a:xfrm>
          <a:off x="6231890" y="14590116"/>
          <a:ext cx="10922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textlink="">
      <xdr:nvSpPr>
        <xdr:cNvPr id="355" name="テキスト ボックス 354">
          <a:extLst>
            <a:ext uri="{FF2B5EF4-FFF2-40B4-BE49-F238E27FC236}">
              <a16:creationId xmlns:a16="http://schemas.microsoft.com/office/drawing/2014/main" id="{BB9C68AE-3A0F-4CAC-9E39-2A5678DAA1E2}"/>
            </a:ext>
          </a:extLst>
        </xdr:cNvPr>
        <xdr:cNvSpPr txBox="1"/>
      </xdr:nvSpPr>
      <xdr:spPr>
        <a:xfrm>
          <a:off x="92583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textlink="">
      <xdr:nvSpPr>
        <xdr:cNvPr id="356" name="テキスト ボックス 355">
          <a:extLst>
            <a:ext uri="{FF2B5EF4-FFF2-40B4-BE49-F238E27FC236}">
              <a16:creationId xmlns:a16="http://schemas.microsoft.com/office/drawing/2014/main" id="{62256476-A7BC-4D50-AD08-ECE56582964A}"/>
            </a:ext>
          </a:extLst>
        </xdr:cNvPr>
        <xdr:cNvSpPr txBox="1"/>
      </xdr:nvSpPr>
      <xdr:spPr>
        <a:xfrm>
          <a:off x="85153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textlink="">
      <xdr:nvSpPr>
        <xdr:cNvPr id="357" name="テキスト ボックス 356">
          <a:extLst>
            <a:ext uri="{FF2B5EF4-FFF2-40B4-BE49-F238E27FC236}">
              <a16:creationId xmlns:a16="http://schemas.microsoft.com/office/drawing/2014/main" id="{D05F7D79-C431-4B05-940D-F9F2AADCFC78}"/>
            </a:ext>
          </a:extLst>
        </xdr:cNvPr>
        <xdr:cNvSpPr txBox="1"/>
      </xdr:nvSpPr>
      <xdr:spPr>
        <a:xfrm>
          <a:off x="77177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textlink="">
      <xdr:nvSpPr>
        <xdr:cNvPr id="358" name="テキスト ボックス 357">
          <a:extLst>
            <a:ext uri="{FF2B5EF4-FFF2-40B4-BE49-F238E27FC236}">
              <a16:creationId xmlns:a16="http://schemas.microsoft.com/office/drawing/2014/main" id="{C0B09465-8A53-434A-8460-CEE58E1A4F2F}"/>
            </a:ext>
          </a:extLst>
        </xdr:cNvPr>
        <xdr:cNvSpPr txBox="1"/>
      </xdr:nvSpPr>
      <xdr:spPr>
        <a:xfrm>
          <a:off x="69126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textlink="">
      <xdr:nvSpPr>
        <xdr:cNvPr id="359" name="テキスト ボックス 358">
          <a:extLst>
            <a:ext uri="{FF2B5EF4-FFF2-40B4-BE49-F238E27FC236}">
              <a16:creationId xmlns:a16="http://schemas.microsoft.com/office/drawing/2014/main" id="{712D075A-E0D3-4973-883F-68ACF8F498C7}"/>
            </a:ext>
          </a:extLst>
        </xdr:cNvPr>
        <xdr:cNvSpPr txBox="1"/>
      </xdr:nvSpPr>
      <xdr:spPr>
        <a:xfrm>
          <a:off x="61150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10161</xdr:rowOff>
    </xdr:from>
    <xdr:to>
      <xdr:col>55</xdr:col>
      <xdr:colOff>50800</xdr:colOff>
      <xdr:row>84</xdr:row>
      <xdr:rowOff>111761</xdr:rowOff>
    </xdr:to>
    <xdr:sp textlink="">
      <xdr:nvSpPr>
        <xdr:cNvPr id="360" name="楕円 359">
          <a:extLst>
            <a:ext uri="{FF2B5EF4-FFF2-40B4-BE49-F238E27FC236}">
              <a16:creationId xmlns:a16="http://schemas.microsoft.com/office/drawing/2014/main" id="{82326573-54E2-4555-8C66-25C42F17FE65}"/>
            </a:ext>
          </a:extLst>
        </xdr:cNvPr>
        <xdr:cNvSpPr/>
      </xdr:nvSpPr>
      <xdr:spPr>
        <a:xfrm>
          <a:off x="9394190" y="14413866"/>
          <a:ext cx="9017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33038</xdr:rowOff>
    </xdr:from>
    <xdr:ext cx="469744" cy="259045"/>
    <xdr:sp textlink="">
      <xdr:nvSpPr>
        <xdr:cNvPr id="361" name="【公営住宅】&#10;一人当たり面積該当値テキスト">
          <a:extLst>
            <a:ext uri="{FF2B5EF4-FFF2-40B4-BE49-F238E27FC236}">
              <a16:creationId xmlns:a16="http://schemas.microsoft.com/office/drawing/2014/main" id="{B0A5F0AD-9A65-4B8A-94C0-E0CC81D9E802}"/>
            </a:ext>
          </a:extLst>
        </xdr:cNvPr>
        <xdr:cNvSpPr txBox="1"/>
      </xdr:nvSpPr>
      <xdr:spPr>
        <a:xfrm>
          <a:off x="9467850" y="14261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9474</xdr:rowOff>
    </xdr:from>
    <xdr:to>
      <xdr:col>50</xdr:col>
      <xdr:colOff>165100</xdr:colOff>
      <xdr:row>84</xdr:row>
      <xdr:rowOff>111074</xdr:rowOff>
    </xdr:to>
    <xdr:sp textlink="">
      <xdr:nvSpPr>
        <xdr:cNvPr id="362" name="楕円 361">
          <a:extLst>
            <a:ext uri="{FF2B5EF4-FFF2-40B4-BE49-F238E27FC236}">
              <a16:creationId xmlns:a16="http://schemas.microsoft.com/office/drawing/2014/main" id="{CF101923-6AB0-4ED9-944D-C6E9C1B9A9C1}"/>
            </a:ext>
          </a:extLst>
        </xdr:cNvPr>
        <xdr:cNvSpPr/>
      </xdr:nvSpPr>
      <xdr:spPr>
        <a:xfrm>
          <a:off x="8632190" y="14413179"/>
          <a:ext cx="10922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60274</xdr:rowOff>
    </xdr:from>
    <xdr:to>
      <xdr:col>55</xdr:col>
      <xdr:colOff>0</xdr:colOff>
      <xdr:row>84</xdr:row>
      <xdr:rowOff>60961</xdr:rowOff>
    </xdr:to>
    <xdr:cxnSp macro="">
      <xdr:nvCxnSpPr>
        <xdr:cNvPr id="363" name="直線コネクタ 362">
          <a:extLst>
            <a:ext uri="{FF2B5EF4-FFF2-40B4-BE49-F238E27FC236}">
              <a16:creationId xmlns:a16="http://schemas.microsoft.com/office/drawing/2014/main" id="{56C71E9D-5DEE-4501-A192-B8E0AA00DBD8}"/>
            </a:ext>
          </a:extLst>
        </xdr:cNvPr>
        <xdr:cNvCxnSpPr/>
      </xdr:nvCxnSpPr>
      <xdr:spPr>
        <a:xfrm>
          <a:off x="8686800" y="14458264"/>
          <a:ext cx="742950" cy="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7417</xdr:rowOff>
    </xdr:from>
    <xdr:to>
      <xdr:col>46</xdr:col>
      <xdr:colOff>38100</xdr:colOff>
      <xdr:row>84</xdr:row>
      <xdr:rowOff>109017</xdr:rowOff>
    </xdr:to>
    <xdr:sp textlink="">
      <xdr:nvSpPr>
        <xdr:cNvPr id="364" name="楕円 363">
          <a:extLst>
            <a:ext uri="{FF2B5EF4-FFF2-40B4-BE49-F238E27FC236}">
              <a16:creationId xmlns:a16="http://schemas.microsoft.com/office/drawing/2014/main" id="{061E494B-D72C-46C9-A14F-90BE7ADBCF5F}"/>
            </a:ext>
          </a:extLst>
        </xdr:cNvPr>
        <xdr:cNvSpPr/>
      </xdr:nvSpPr>
      <xdr:spPr>
        <a:xfrm>
          <a:off x="7846060" y="1441112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58217</xdr:rowOff>
    </xdr:from>
    <xdr:to>
      <xdr:col>50</xdr:col>
      <xdr:colOff>114300</xdr:colOff>
      <xdr:row>84</xdr:row>
      <xdr:rowOff>60274</xdr:rowOff>
    </xdr:to>
    <xdr:cxnSp macro="">
      <xdr:nvCxnSpPr>
        <xdr:cNvPr id="365" name="直線コネクタ 364">
          <a:extLst>
            <a:ext uri="{FF2B5EF4-FFF2-40B4-BE49-F238E27FC236}">
              <a16:creationId xmlns:a16="http://schemas.microsoft.com/office/drawing/2014/main" id="{46611B85-0C2C-4C35-A035-723FE6D49336}"/>
            </a:ext>
          </a:extLst>
        </xdr:cNvPr>
        <xdr:cNvCxnSpPr/>
      </xdr:nvCxnSpPr>
      <xdr:spPr>
        <a:xfrm>
          <a:off x="7889240" y="14456207"/>
          <a:ext cx="797560" cy="2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129718</xdr:rowOff>
    </xdr:from>
    <xdr:to>
      <xdr:col>41</xdr:col>
      <xdr:colOff>101600</xdr:colOff>
      <xdr:row>84</xdr:row>
      <xdr:rowOff>59868</xdr:rowOff>
    </xdr:to>
    <xdr:sp textlink="">
      <xdr:nvSpPr>
        <xdr:cNvPr id="366" name="楕円 365">
          <a:extLst>
            <a:ext uri="{FF2B5EF4-FFF2-40B4-BE49-F238E27FC236}">
              <a16:creationId xmlns:a16="http://schemas.microsoft.com/office/drawing/2014/main" id="{D5F835A6-92C2-4308-B4EB-37EA31877BA5}"/>
            </a:ext>
          </a:extLst>
        </xdr:cNvPr>
        <xdr:cNvSpPr/>
      </xdr:nvSpPr>
      <xdr:spPr>
        <a:xfrm>
          <a:off x="7029450" y="14363878"/>
          <a:ext cx="9779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9068</xdr:rowOff>
    </xdr:from>
    <xdr:to>
      <xdr:col>45</xdr:col>
      <xdr:colOff>177800</xdr:colOff>
      <xdr:row>84</xdr:row>
      <xdr:rowOff>58217</xdr:rowOff>
    </xdr:to>
    <xdr:cxnSp macro="">
      <xdr:nvCxnSpPr>
        <xdr:cNvPr id="367" name="直線コネクタ 366">
          <a:extLst>
            <a:ext uri="{FF2B5EF4-FFF2-40B4-BE49-F238E27FC236}">
              <a16:creationId xmlns:a16="http://schemas.microsoft.com/office/drawing/2014/main" id="{DCC5D192-E03A-4E0D-B8D4-29EE7A347F46}"/>
            </a:ext>
          </a:extLst>
        </xdr:cNvPr>
        <xdr:cNvCxnSpPr/>
      </xdr:nvCxnSpPr>
      <xdr:spPr>
        <a:xfrm>
          <a:off x="7084060" y="14412773"/>
          <a:ext cx="80518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83</xdr:row>
      <xdr:rowOff>102285</xdr:rowOff>
    </xdr:from>
    <xdr:to>
      <xdr:col>36</xdr:col>
      <xdr:colOff>165100</xdr:colOff>
      <xdr:row>84</xdr:row>
      <xdr:rowOff>32435</xdr:rowOff>
    </xdr:to>
    <xdr:sp textlink="">
      <xdr:nvSpPr>
        <xdr:cNvPr id="368" name="楕円 367">
          <a:extLst>
            <a:ext uri="{FF2B5EF4-FFF2-40B4-BE49-F238E27FC236}">
              <a16:creationId xmlns:a16="http://schemas.microsoft.com/office/drawing/2014/main" id="{C9F1F45B-8448-4489-8875-01CDDE2753C1}"/>
            </a:ext>
          </a:extLst>
        </xdr:cNvPr>
        <xdr:cNvSpPr/>
      </xdr:nvSpPr>
      <xdr:spPr>
        <a:xfrm>
          <a:off x="6231890" y="14328825"/>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83</xdr:row>
      <xdr:rowOff>153085</xdr:rowOff>
    </xdr:from>
    <xdr:to>
      <xdr:col>41</xdr:col>
      <xdr:colOff>50800</xdr:colOff>
      <xdr:row>84</xdr:row>
      <xdr:rowOff>9068</xdr:rowOff>
    </xdr:to>
    <xdr:cxnSp macro="">
      <xdr:nvCxnSpPr>
        <xdr:cNvPr id="369" name="直線コネクタ 368">
          <a:extLst>
            <a:ext uri="{FF2B5EF4-FFF2-40B4-BE49-F238E27FC236}">
              <a16:creationId xmlns:a16="http://schemas.microsoft.com/office/drawing/2014/main" id="{5DD91B15-A265-4343-9095-657AD6862883}"/>
            </a:ext>
          </a:extLst>
        </xdr:cNvPr>
        <xdr:cNvCxnSpPr/>
      </xdr:nvCxnSpPr>
      <xdr:spPr>
        <a:xfrm>
          <a:off x="6286500" y="14383435"/>
          <a:ext cx="797560" cy="29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120718</xdr:rowOff>
    </xdr:from>
    <xdr:ext cx="469744" cy="259045"/>
    <xdr:sp textlink="">
      <xdr:nvSpPr>
        <xdr:cNvPr id="370" name="n_1aveValue【公営住宅】&#10;一人当たり面積">
          <a:extLst>
            <a:ext uri="{FF2B5EF4-FFF2-40B4-BE49-F238E27FC236}">
              <a16:creationId xmlns:a16="http://schemas.microsoft.com/office/drawing/2014/main" id="{9B8BB622-C3E8-4159-8CF7-E6F01EFA6FE6}"/>
            </a:ext>
          </a:extLst>
        </xdr:cNvPr>
        <xdr:cNvSpPr txBox="1"/>
      </xdr:nvSpPr>
      <xdr:spPr>
        <a:xfrm>
          <a:off x="8454467" y="14695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126889</xdr:rowOff>
    </xdr:from>
    <xdr:ext cx="469744" cy="259045"/>
    <xdr:sp textlink="">
      <xdr:nvSpPr>
        <xdr:cNvPr id="371" name="n_2aveValue【公営住宅】&#10;一人当たり面積">
          <a:extLst>
            <a:ext uri="{FF2B5EF4-FFF2-40B4-BE49-F238E27FC236}">
              <a16:creationId xmlns:a16="http://schemas.microsoft.com/office/drawing/2014/main" id="{22952B37-A4D3-4FA6-BFC5-4A1549D6D4DB}"/>
            </a:ext>
          </a:extLst>
        </xdr:cNvPr>
        <xdr:cNvSpPr txBox="1"/>
      </xdr:nvSpPr>
      <xdr:spPr>
        <a:xfrm>
          <a:off x="7673417" y="14703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113174</xdr:rowOff>
    </xdr:from>
    <xdr:ext cx="469744" cy="259045"/>
    <xdr:sp textlink="">
      <xdr:nvSpPr>
        <xdr:cNvPr id="372" name="n_3aveValue【公営住宅】&#10;一人当たり面積">
          <a:extLst>
            <a:ext uri="{FF2B5EF4-FFF2-40B4-BE49-F238E27FC236}">
              <a16:creationId xmlns:a16="http://schemas.microsoft.com/office/drawing/2014/main" id="{C48080DA-E457-43BC-BCBB-B59F17A5D434}"/>
            </a:ext>
          </a:extLst>
        </xdr:cNvPr>
        <xdr:cNvSpPr txBox="1"/>
      </xdr:nvSpPr>
      <xdr:spPr>
        <a:xfrm>
          <a:off x="6866332" y="14686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113403</xdr:rowOff>
    </xdr:from>
    <xdr:ext cx="469744" cy="259045"/>
    <xdr:sp textlink="">
      <xdr:nvSpPr>
        <xdr:cNvPr id="373" name="n_4aveValue【公営住宅】&#10;一人当たり面積">
          <a:extLst>
            <a:ext uri="{FF2B5EF4-FFF2-40B4-BE49-F238E27FC236}">
              <a16:creationId xmlns:a16="http://schemas.microsoft.com/office/drawing/2014/main" id="{0D3741C1-C5D1-48F1-81BB-81DB6ABDC566}"/>
            </a:ext>
          </a:extLst>
        </xdr:cNvPr>
        <xdr:cNvSpPr txBox="1"/>
      </xdr:nvSpPr>
      <xdr:spPr>
        <a:xfrm>
          <a:off x="6068772" y="14686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82</xdr:row>
      <xdr:rowOff>127601</xdr:rowOff>
    </xdr:from>
    <xdr:ext cx="469744" cy="259045"/>
    <xdr:sp textlink="">
      <xdr:nvSpPr>
        <xdr:cNvPr id="374" name="n_1mainValue【公営住宅】&#10;一人当たり面積">
          <a:extLst>
            <a:ext uri="{FF2B5EF4-FFF2-40B4-BE49-F238E27FC236}">
              <a16:creationId xmlns:a16="http://schemas.microsoft.com/office/drawing/2014/main" id="{6E3C4183-02A3-4B85-A1B9-750652FD4CD7}"/>
            </a:ext>
          </a:extLst>
        </xdr:cNvPr>
        <xdr:cNvSpPr txBox="1"/>
      </xdr:nvSpPr>
      <xdr:spPr>
        <a:xfrm>
          <a:off x="8454467" y="14190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125544</xdr:rowOff>
    </xdr:from>
    <xdr:ext cx="469744" cy="259045"/>
    <xdr:sp textlink="">
      <xdr:nvSpPr>
        <xdr:cNvPr id="375" name="n_2mainValue【公営住宅】&#10;一人当たり面積">
          <a:extLst>
            <a:ext uri="{FF2B5EF4-FFF2-40B4-BE49-F238E27FC236}">
              <a16:creationId xmlns:a16="http://schemas.microsoft.com/office/drawing/2014/main" id="{4D1189F1-0C9F-4E5F-88C8-ECC905DAC9DB}"/>
            </a:ext>
          </a:extLst>
        </xdr:cNvPr>
        <xdr:cNvSpPr txBox="1"/>
      </xdr:nvSpPr>
      <xdr:spPr>
        <a:xfrm>
          <a:off x="7673417" y="14186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76395</xdr:rowOff>
    </xdr:from>
    <xdr:ext cx="469744" cy="259045"/>
    <xdr:sp textlink="">
      <xdr:nvSpPr>
        <xdr:cNvPr id="376" name="n_3mainValue【公営住宅】&#10;一人当たり面積">
          <a:extLst>
            <a:ext uri="{FF2B5EF4-FFF2-40B4-BE49-F238E27FC236}">
              <a16:creationId xmlns:a16="http://schemas.microsoft.com/office/drawing/2014/main" id="{977D5E20-CC0E-40F7-B8DB-4360D49037C7}"/>
            </a:ext>
          </a:extLst>
        </xdr:cNvPr>
        <xdr:cNvSpPr txBox="1"/>
      </xdr:nvSpPr>
      <xdr:spPr>
        <a:xfrm>
          <a:off x="6866332" y="14135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48962</xdr:rowOff>
    </xdr:from>
    <xdr:ext cx="469744" cy="259045"/>
    <xdr:sp textlink="">
      <xdr:nvSpPr>
        <xdr:cNvPr id="377" name="n_4mainValue【公営住宅】&#10;一人当たり面積">
          <a:extLst>
            <a:ext uri="{FF2B5EF4-FFF2-40B4-BE49-F238E27FC236}">
              <a16:creationId xmlns:a16="http://schemas.microsoft.com/office/drawing/2014/main" id="{BB36FE42-E932-4530-BE72-87314705D7E2}"/>
            </a:ext>
          </a:extLst>
        </xdr:cNvPr>
        <xdr:cNvSpPr txBox="1"/>
      </xdr:nvSpPr>
      <xdr:spPr>
        <a:xfrm>
          <a:off x="6068772" y="14109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textlink="">
      <xdr:nvSpPr>
        <xdr:cNvPr id="378" name="正方形/長方形 377">
          <a:extLst>
            <a:ext uri="{FF2B5EF4-FFF2-40B4-BE49-F238E27FC236}">
              <a16:creationId xmlns:a16="http://schemas.microsoft.com/office/drawing/2014/main" id="{5C2DCC97-6DB2-4189-83E2-92290B4D7656}"/>
            </a:ext>
          </a:extLst>
        </xdr:cNvPr>
        <xdr:cNvSpPr/>
      </xdr:nvSpPr>
      <xdr:spPr>
        <a:xfrm>
          <a:off x="685800" y="1561719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textlink="">
      <xdr:nvSpPr>
        <xdr:cNvPr id="379" name="正方形/長方形 378">
          <a:extLst>
            <a:ext uri="{FF2B5EF4-FFF2-40B4-BE49-F238E27FC236}">
              <a16:creationId xmlns:a16="http://schemas.microsoft.com/office/drawing/2014/main" id="{94D01A75-924A-42DD-AC8F-96FB0FE17A5D}"/>
            </a:ext>
          </a:extLst>
        </xdr:cNvPr>
        <xdr:cNvSpPr/>
      </xdr:nvSpPr>
      <xdr:spPr>
        <a:xfrm>
          <a:off x="81661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textlink="">
      <xdr:nvSpPr>
        <xdr:cNvPr id="380" name="正方形/長方形 379">
          <a:extLst>
            <a:ext uri="{FF2B5EF4-FFF2-40B4-BE49-F238E27FC236}">
              <a16:creationId xmlns:a16="http://schemas.microsoft.com/office/drawing/2014/main" id="{853D3160-7788-4B49-A24C-C8642E4D7562}"/>
            </a:ext>
          </a:extLst>
        </xdr:cNvPr>
        <xdr:cNvSpPr/>
      </xdr:nvSpPr>
      <xdr:spPr>
        <a:xfrm>
          <a:off x="81661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textlink="">
      <xdr:nvSpPr>
        <xdr:cNvPr id="381" name="正方形/長方形 380">
          <a:extLst>
            <a:ext uri="{FF2B5EF4-FFF2-40B4-BE49-F238E27FC236}">
              <a16:creationId xmlns:a16="http://schemas.microsoft.com/office/drawing/2014/main" id="{BCBC3673-9BC0-43B1-8557-7651AAD13950}"/>
            </a:ext>
          </a:extLst>
        </xdr:cNvPr>
        <xdr:cNvSpPr/>
      </xdr:nvSpPr>
      <xdr:spPr>
        <a:xfrm>
          <a:off x="17145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textlink="">
      <xdr:nvSpPr>
        <xdr:cNvPr id="382" name="正方形/長方形 381">
          <a:extLst>
            <a:ext uri="{FF2B5EF4-FFF2-40B4-BE49-F238E27FC236}">
              <a16:creationId xmlns:a16="http://schemas.microsoft.com/office/drawing/2014/main" id="{E705DAE7-1B10-4C85-9EF7-26F687BD9EFB}"/>
            </a:ext>
          </a:extLst>
        </xdr:cNvPr>
        <xdr:cNvSpPr/>
      </xdr:nvSpPr>
      <xdr:spPr>
        <a:xfrm>
          <a:off x="17145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textlink="">
      <xdr:nvSpPr>
        <xdr:cNvPr id="383" name="正方形/長方形 382">
          <a:extLst>
            <a:ext uri="{FF2B5EF4-FFF2-40B4-BE49-F238E27FC236}">
              <a16:creationId xmlns:a16="http://schemas.microsoft.com/office/drawing/2014/main" id="{6AB367CC-8DEC-423D-A440-FF7CF118B2A4}"/>
            </a:ext>
          </a:extLst>
        </xdr:cNvPr>
        <xdr:cNvSpPr/>
      </xdr:nvSpPr>
      <xdr:spPr>
        <a:xfrm>
          <a:off x="27432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96</xdr:row>
      <xdr:rowOff>25400</xdr:rowOff>
    </xdr:from>
    <xdr:to>
      <xdr:col>24</xdr:col>
      <xdr:colOff>0</xdr:colOff>
      <xdr:row>97</xdr:row>
      <xdr:rowOff>107950</xdr:rowOff>
    </xdr:to>
    <xdr:sp textlink="">
      <xdr:nvSpPr>
        <xdr:cNvPr id="384" name="正方形/長方形 383">
          <a:extLst>
            <a:ext uri="{FF2B5EF4-FFF2-40B4-BE49-F238E27FC236}">
              <a16:creationId xmlns:a16="http://schemas.microsoft.com/office/drawing/2014/main" id="{6C7877E3-49D0-48C9-84C1-4E61F8238954}"/>
            </a:ext>
          </a:extLst>
        </xdr:cNvPr>
        <xdr:cNvSpPr/>
      </xdr:nvSpPr>
      <xdr:spPr>
        <a:xfrm>
          <a:off x="27432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textlink="">
      <xdr:nvSpPr>
        <xdr:cNvPr id="385" name="正方形/長方形 384">
          <a:extLst>
            <a:ext uri="{FF2B5EF4-FFF2-40B4-BE49-F238E27FC236}">
              <a16:creationId xmlns:a16="http://schemas.microsoft.com/office/drawing/2014/main" id="{DDE530B6-FA6A-4155-A783-8027A5717431}"/>
            </a:ext>
          </a:extLst>
        </xdr:cNvPr>
        <xdr:cNvSpPr/>
      </xdr:nvSpPr>
      <xdr:spPr>
        <a:xfrm>
          <a:off x="685800" y="16760190"/>
          <a:ext cx="42672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textlink="">
      <xdr:nvSpPr>
        <xdr:cNvPr id="386" name="正方形/長方形 385">
          <a:extLst>
            <a:ext uri="{FF2B5EF4-FFF2-40B4-BE49-F238E27FC236}">
              <a16:creationId xmlns:a16="http://schemas.microsoft.com/office/drawing/2014/main" id="{1B5F58A0-DBB7-4AF0-AC52-E2DB91AD5BAC}"/>
            </a:ext>
          </a:extLst>
        </xdr:cNvPr>
        <xdr:cNvSpPr/>
      </xdr:nvSpPr>
      <xdr:spPr>
        <a:xfrm>
          <a:off x="5960110" y="1561719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textlink="">
      <xdr:nvSpPr>
        <xdr:cNvPr id="387" name="正方形/長方形 386">
          <a:extLst>
            <a:ext uri="{FF2B5EF4-FFF2-40B4-BE49-F238E27FC236}">
              <a16:creationId xmlns:a16="http://schemas.microsoft.com/office/drawing/2014/main" id="{54381E8E-E7B5-4D47-93C8-64974AC4D13F}"/>
            </a:ext>
          </a:extLst>
        </xdr:cNvPr>
        <xdr:cNvSpPr/>
      </xdr:nvSpPr>
      <xdr:spPr>
        <a:xfrm>
          <a:off x="606044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textlink="">
      <xdr:nvSpPr>
        <xdr:cNvPr id="388" name="正方形/長方形 387">
          <a:extLst>
            <a:ext uri="{FF2B5EF4-FFF2-40B4-BE49-F238E27FC236}">
              <a16:creationId xmlns:a16="http://schemas.microsoft.com/office/drawing/2014/main" id="{11EAE16B-18D6-43BD-BF98-2FB9DA543B1D}"/>
            </a:ext>
          </a:extLst>
        </xdr:cNvPr>
        <xdr:cNvSpPr/>
      </xdr:nvSpPr>
      <xdr:spPr>
        <a:xfrm>
          <a:off x="606044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textlink="">
      <xdr:nvSpPr>
        <xdr:cNvPr id="389" name="正方形/長方形 388">
          <a:extLst>
            <a:ext uri="{FF2B5EF4-FFF2-40B4-BE49-F238E27FC236}">
              <a16:creationId xmlns:a16="http://schemas.microsoft.com/office/drawing/2014/main" id="{E8746264-2DCF-46ED-BDF8-56ED5683CAC7}"/>
            </a:ext>
          </a:extLst>
        </xdr:cNvPr>
        <xdr:cNvSpPr/>
      </xdr:nvSpPr>
      <xdr:spPr>
        <a:xfrm>
          <a:off x="698881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textlink="">
      <xdr:nvSpPr>
        <xdr:cNvPr id="390" name="正方形/長方形 389">
          <a:extLst>
            <a:ext uri="{FF2B5EF4-FFF2-40B4-BE49-F238E27FC236}">
              <a16:creationId xmlns:a16="http://schemas.microsoft.com/office/drawing/2014/main" id="{F01B9330-53C3-46BB-ADAE-E59652C844F8}"/>
            </a:ext>
          </a:extLst>
        </xdr:cNvPr>
        <xdr:cNvSpPr/>
      </xdr:nvSpPr>
      <xdr:spPr>
        <a:xfrm>
          <a:off x="698881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textlink="">
      <xdr:nvSpPr>
        <xdr:cNvPr id="391" name="正方形/長方形 390">
          <a:extLst>
            <a:ext uri="{FF2B5EF4-FFF2-40B4-BE49-F238E27FC236}">
              <a16:creationId xmlns:a16="http://schemas.microsoft.com/office/drawing/2014/main" id="{CC82E0C7-E70C-45B3-93DD-7619318CF198}"/>
            </a:ext>
          </a:extLst>
        </xdr:cNvPr>
        <xdr:cNvSpPr/>
      </xdr:nvSpPr>
      <xdr:spPr>
        <a:xfrm>
          <a:off x="801751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96</xdr:row>
      <xdr:rowOff>25400</xdr:rowOff>
    </xdr:from>
    <xdr:to>
      <xdr:col>54</xdr:col>
      <xdr:colOff>127000</xdr:colOff>
      <xdr:row>97</xdr:row>
      <xdr:rowOff>107950</xdr:rowOff>
    </xdr:to>
    <xdr:sp textlink="">
      <xdr:nvSpPr>
        <xdr:cNvPr id="392" name="正方形/長方形 391">
          <a:extLst>
            <a:ext uri="{FF2B5EF4-FFF2-40B4-BE49-F238E27FC236}">
              <a16:creationId xmlns:a16="http://schemas.microsoft.com/office/drawing/2014/main" id="{A258DFC2-0FB5-485D-A245-8869F884A6EA}"/>
            </a:ext>
          </a:extLst>
        </xdr:cNvPr>
        <xdr:cNvSpPr/>
      </xdr:nvSpPr>
      <xdr:spPr>
        <a:xfrm>
          <a:off x="801751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textlink="">
      <xdr:nvSpPr>
        <xdr:cNvPr id="393" name="正方形/長方形 392">
          <a:extLst>
            <a:ext uri="{FF2B5EF4-FFF2-40B4-BE49-F238E27FC236}">
              <a16:creationId xmlns:a16="http://schemas.microsoft.com/office/drawing/2014/main" id="{73730895-4CB2-425B-8543-0BF59AC6B09F}"/>
            </a:ext>
          </a:extLst>
        </xdr:cNvPr>
        <xdr:cNvSpPr/>
      </xdr:nvSpPr>
      <xdr:spPr>
        <a:xfrm>
          <a:off x="5960110" y="16760190"/>
          <a:ext cx="424815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textlink="">
      <xdr:nvSpPr>
        <xdr:cNvPr id="394" name="正方形/長方形 393">
          <a:extLst>
            <a:ext uri="{FF2B5EF4-FFF2-40B4-BE49-F238E27FC236}">
              <a16:creationId xmlns:a16="http://schemas.microsoft.com/office/drawing/2014/main" id="{D6B1D90D-3F6B-4FA2-B9FD-86B16C41BC2F}"/>
            </a:ext>
          </a:extLst>
        </xdr:cNvPr>
        <xdr:cNvSpPr/>
      </xdr:nvSpPr>
      <xdr:spPr>
        <a:xfrm>
          <a:off x="11203940" y="419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textlink="">
      <xdr:nvSpPr>
        <xdr:cNvPr id="395" name="正方形/長方形 394">
          <a:extLst>
            <a:ext uri="{FF2B5EF4-FFF2-40B4-BE49-F238E27FC236}">
              <a16:creationId xmlns:a16="http://schemas.microsoft.com/office/drawing/2014/main" id="{EC9113BB-0BDC-4B48-BAE1-72EBE61CDD34}"/>
            </a:ext>
          </a:extLst>
        </xdr:cNvPr>
        <xdr:cNvSpPr/>
      </xdr:nvSpPr>
      <xdr:spPr>
        <a:xfrm>
          <a:off x="113157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textlink="">
      <xdr:nvSpPr>
        <xdr:cNvPr id="396" name="正方形/長方形 395">
          <a:extLst>
            <a:ext uri="{FF2B5EF4-FFF2-40B4-BE49-F238E27FC236}">
              <a16:creationId xmlns:a16="http://schemas.microsoft.com/office/drawing/2014/main" id="{84A69892-F1B1-4156-AA98-A8E1A9C402FF}"/>
            </a:ext>
          </a:extLst>
        </xdr:cNvPr>
        <xdr:cNvSpPr/>
      </xdr:nvSpPr>
      <xdr:spPr>
        <a:xfrm>
          <a:off x="113157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textlink="">
      <xdr:nvSpPr>
        <xdr:cNvPr id="397" name="正方形/長方形 396">
          <a:extLst>
            <a:ext uri="{FF2B5EF4-FFF2-40B4-BE49-F238E27FC236}">
              <a16:creationId xmlns:a16="http://schemas.microsoft.com/office/drawing/2014/main" id="{5FF48ACB-F5CE-4196-9DB5-07F1A5EB7E4D}"/>
            </a:ext>
          </a:extLst>
        </xdr:cNvPr>
        <xdr:cNvSpPr/>
      </xdr:nvSpPr>
      <xdr:spPr>
        <a:xfrm>
          <a:off x="1223264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textlink="">
      <xdr:nvSpPr>
        <xdr:cNvPr id="398" name="正方形/長方形 397">
          <a:extLst>
            <a:ext uri="{FF2B5EF4-FFF2-40B4-BE49-F238E27FC236}">
              <a16:creationId xmlns:a16="http://schemas.microsoft.com/office/drawing/2014/main" id="{721928FE-3336-47C7-BAF6-9DCE3288D44F}"/>
            </a:ext>
          </a:extLst>
        </xdr:cNvPr>
        <xdr:cNvSpPr/>
      </xdr:nvSpPr>
      <xdr:spPr>
        <a:xfrm>
          <a:off x="1223264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textlink="">
      <xdr:nvSpPr>
        <xdr:cNvPr id="399" name="正方形/長方形 398">
          <a:extLst>
            <a:ext uri="{FF2B5EF4-FFF2-40B4-BE49-F238E27FC236}">
              <a16:creationId xmlns:a16="http://schemas.microsoft.com/office/drawing/2014/main" id="{7E3D1522-5CC3-460E-AA18-8F123D0966A2}"/>
            </a:ext>
          </a:extLst>
        </xdr:cNvPr>
        <xdr:cNvSpPr/>
      </xdr:nvSpPr>
      <xdr:spPr>
        <a:xfrm>
          <a:off x="1326134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29</xdr:row>
      <xdr:rowOff>82550</xdr:rowOff>
    </xdr:from>
    <xdr:to>
      <xdr:col>85</xdr:col>
      <xdr:colOff>63500</xdr:colOff>
      <xdr:row>30</xdr:row>
      <xdr:rowOff>165100</xdr:rowOff>
    </xdr:to>
    <xdr:sp textlink="">
      <xdr:nvSpPr>
        <xdr:cNvPr id="400" name="正方形/長方形 399">
          <a:extLst>
            <a:ext uri="{FF2B5EF4-FFF2-40B4-BE49-F238E27FC236}">
              <a16:creationId xmlns:a16="http://schemas.microsoft.com/office/drawing/2014/main" id="{8EC4652E-96C6-4DC6-A26B-A87BF14F9C7D}"/>
            </a:ext>
          </a:extLst>
        </xdr:cNvPr>
        <xdr:cNvSpPr/>
      </xdr:nvSpPr>
      <xdr:spPr>
        <a:xfrm>
          <a:off x="1326134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textlink="">
      <xdr:nvSpPr>
        <xdr:cNvPr id="401" name="正方形/長方形 400">
          <a:extLst>
            <a:ext uri="{FF2B5EF4-FFF2-40B4-BE49-F238E27FC236}">
              <a16:creationId xmlns:a16="http://schemas.microsoft.com/office/drawing/2014/main" id="{104E74DF-A053-4CC0-B5F7-E363CAEC07EB}"/>
            </a:ext>
          </a:extLst>
        </xdr:cNvPr>
        <xdr:cNvSpPr/>
      </xdr:nvSpPr>
      <xdr:spPr>
        <a:xfrm>
          <a:off x="11203940" y="533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textlink="">
      <xdr:nvSpPr>
        <xdr:cNvPr id="402" name="テキスト ボックス 401">
          <a:extLst>
            <a:ext uri="{FF2B5EF4-FFF2-40B4-BE49-F238E27FC236}">
              <a16:creationId xmlns:a16="http://schemas.microsoft.com/office/drawing/2014/main" id="{705068AE-972F-447B-B5C2-58DA88C6B608}"/>
            </a:ext>
          </a:extLst>
        </xdr:cNvPr>
        <xdr:cNvSpPr txBox="1"/>
      </xdr:nvSpPr>
      <xdr:spPr>
        <a:xfrm>
          <a:off x="1116584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3" name="直線コネクタ 402">
          <a:extLst>
            <a:ext uri="{FF2B5EF4-FFF2-40B4-BE49-F238E27FC236}">
              <a16:creationId xmlns:a16="http://schemas.microsoft.com/office/drawing/2014/main" id="{7D3842DE-1C69-40B0-862A-D036C0A62687}"/>
            </a:ext>
          </a:extLst>
        </xdr:cNvPr>
        <xdr:cNvCxnSpPr/>
      </xdr:nvCxnSpPr>
      <xdr:spPr>
        <a:xfrm>
          <a:off x="11203940" y="762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textlink="">
      <xdr:nvSpPr>
        <xdr:cNvPr id="404" name="テキスト ボックス 403">
          <a:extLst>
            <a:ext uri="{FF2B5EF4-FFF2-40B4-BE49-F238E27FC236}">
              <a16:creationId xmlns:a16="http://schemas.microsoft.com/office/drawing/2014/main" id="{A4281320-5238-40C7-BE30-064A2810FC98}"/>
            </a:ext>
          </a:extLst>
        </xdr:cNvPr>
        <xdr:cNvSpPr txBox="1"/>
      </xdr:nvSpPr>
      <xdr:spPr>
        <a:xfrm>
          <a:off x="10801531" y="7475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5" name="直線コネクタ 404">
          <a:extLst>
            <a:ext uri="{FF2B5EF4-FFF2-40B4-BE49-F238E27FC236}">
              <a16:creationId xmlns:a16="http://schemas.microsoft.com/office/drawing/2014/main" id="{D533D88D-2421-4499-8600-74ADA3903E88}"/>
            </a:ext>
          </a:extLst>
        </xdr:cNvPr>
        <xdr:cNvCxnSpPr/>
      </xdr:nvCxnSpPr>
      <xdr:spPr>
        <a:xfrm>
          <a:off x="11203940" y="729723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textlink="">
      <xdr:nvSpPr>
        <xdr:cNvPr id="406" name="テキスト ボックス 405">
          <a:extLst>
            <a:ext uri="{FF2B5EF4-FFF2-40B4-BE49-F238E27FC236}">
              <a16:creationId xmlns:a16="http://schemas.microsoft.com/office/drawing/2014/main" id="{C61F2082-3F32-4143-AF10-E0BBB80D055E}"/>
            </a:ext>
          </a:extLst>
        </xdr:cNvPr>
        <xdr:cNvSpPr txBox="1"/>
      </xdr:nvSpPr>
      <xdr:spPr>
        <a:xfrm>
          <a:off x="10801531" y="715311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7" name="直線コネクタ 406">
          <a:extLst>
            <a:ext uri="{FF2B5EF4-FFF2-40B4-BE49-F238E27FC236}">
              <a16:creationId xmlns:a16="http://schemas.microsoft.com/office/drawing/2014/main" id="{3CEE89A6-2FC3-4842-A1CD-2A50BE5F80BA}"/>
            </a:ext>
          </a:extLst>
        </xdr:cNvPr>
        <xdr:cNvCxnSpPr/>
      </xdr:nvCxnSpPr>
      <xdr:spPr>
        <a:xfrm>
          <a:off x="11203940" y="696495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textlink="">
      <xdr:nvSpPr>
        <xdr:cNvPr id="408" name="テキスト ボックス 407">
          <a:extLst>
            <a:ext uri="{FF2B5EF4-FFF2-40B4-BE49-F238E27FC236}">
              <a16:creationId xmlns:a16="http://schemas.microsoft.com/office/drawing/2014/main" id="{0C9CAD98-B419-45BA-B123-BB4B0EC348DB}"/>
            </a:ext>
          </a:extLst>
        </xdr:cNvPr>
        <xdr:cNvSpPr txBox="1"/>
      </xdr:nvSpPr>
      <xdr:spPr>
        <a:xfrm>
          <a:off x="10842791" y="682082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09" name="直線コネクタ 408">
          <a:extLst>
            <a:ext uri="{FF2B5EF4-FFF2-40B4-BE49-F238E27FC236}">
              <a16:creationId xmlns:a16="http://schemas.microsoft.com/office/drawing/2014/main" id="{65A0431F-8179-4BDF-9F5C-6921029642B0}"/>
            </a:ext>
          </a:extLst>
        </xdr:cNvPr>
        <xdr:cNvCxnSpPr/>
      </xdr:nvCxnSpPr>
      <xdr:spPr>
        <a:xfrm>
          <a:off x="11203940" y="6642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textlink="">
      <xdr:nvSpPr>
        <xdr:cNvPr id="410" name="テキスト ボックス 409">
          <a:extLst>
            <a:ext uri="{FF2B5EF4-FFF2-40B4-BE49-F238E27FC236}">
              <a16:creationId xmlns:a16="http://schemas.microsoft.com/office/drawing/2014/main" id="{39058721-E786-4341-8CD7-80F5B4112D9A}"/>
            </a:ext>
          </a:extLst>
        </xdr:cNvPr>
        <xdr:cNvSpPr txBox="1"/>
      </xdr:nvSpPr>
      <xdr:spPr>
        <a:xfrm>
          <a:off x="1084279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1" name="直線コネクタ 410">
          <a:extLst>
            <a:ext uri="{FF2B5EF4-FFF2-40B4-BE49-F238E27FC236}">
              <a16:creationId xmlns:a16="http://schemas.microsoft.com/office/drawing/2014/main" id="{2E836285-6DBB-4998-B8D5-2F5828B0732E}"/>
            </a:ext>
          </a:extLst>
        </xdr:cNvPr>
        <xdr:cNvCxnSpPr/>
      </xdr:nvCxnSpPr>
      <xdr:spPr>
        <a:xfrm>
          <a:off x="11203940" y="631180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textlink="">
      <xdr:nvSpPr>
        <xdr:cNvPr id="412" name="テキスト ボックス 411">
          <a:extLst>
            <a:ext uri="{FF2B5EF4-FFF2-40B4-BE49-F238E27FC236}">
              <a16:creationId xmlns:a16="http://schemas.microsoft.com/office/drawing/2014/main" id="{B892A2B5-E349-474A-8AA0-B2638DE1A317}"/>
            </a:ext>
          </a:extLst>
        </xdr:cNvPr>
        <xdr:cNvSpPr txBox="1"/>
      </xdr:nvSpPr>
      <xdr:spPr>
        <a:xfrm>
          <a:off x="10842791" y="617530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3" name="直線コネクタ 412">
          <a:extLst>
            <a:ext uri="{FF2B5EF4-FFF2-40B4-BE49-F238E27FC236}">
              <a16:creationId xmlns:a16="http://schemas.microsoft.com/office/drawing/2014/main" id="{73400C83-F4D2-4B9A-AE4F-F77782A36B89}"/>
            </a:ext>
          </a:extLst>
        </xdr:cNvPr>
        <xdr:cNvCxnSpPr/>
      </xdr:nvCxnSpPr>
      <xdr:spPr>
        <a:xfrm>
          <a:off x="11203940" y="598904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textlink="">
      <xdr:nvSpPr>
        <xdr:cNvPr id="414" name="テキスト ボックス 413">
          <a:extLst>
            <a:ext uri="{FF2B5EF4-FFF2-40B4-BE49-F238E27FC236}">
              <a16:creationId xmlns:a16="http://schemas.microsoft.com/office/drawing/2014/main" id="{EDA44B7F-BAEF-45F8-BEF0-ADA2EAE687E4}"/>
            </a:ext>
          </a:extLst>
        </xdr:cNvPr>
        <xdr:cNvSpPr txBox="1"/>
      </xdr:nvSpPr>
      <xdr:spPr>
        <a:xfrm>
          <a:off x="10842791" y="584873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5" name="直線コネクタ 414">
          <a:extLst>
            <a:ext uri="{FF2B5EF4-FFF2-40B4-BE49-F238E27FC236}">
              <a16:creationId xmlns:a16="http://schemas.microsoft.com/office/drawing/2014/main" id="{848D718C-526A-4EE8-A645-4CDADAA0FC5C}"/>
            </a:ext>
          </a:extLst>
        </xdr:cNvPr>
        <xdr:cNvCxnSpPr/>
      </xdr:nvCxnSpPr>
      <xdr:spPr>
        <a:xfrm>
          <a:off x="11203940" y="566057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textlink="">
      <xdr:nvSpPr>
        <xdr:cNvPr id="416" name="テキスト ボックス 415">
          <a:extLst>
            <a:ext uri="{FF2B5EF4-FFF2-40B4-BE49-F238E27FC236}">
              <a16:creationId xmlns:a16="http://schemas.microsoft.com/office/drawing/2014/main" id="{237E7985-C2BD-4E7F-A583-8E29134DBD1A}"/>
            </a:ext>
          </a:extLst>
        </xdr:cNvPr>
        <xdr:cNvSpPr txBox="1"/>
      </xdr:nvSpPr>
      <xdr:spPr>
        <a:xfrm>
          <a:off x="10905006" y="5516444"/>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7" name="直線コネクタ 416">
          <a:extLst>
            <a:ext uri="{FF2B5EF4-FFF2-40B4-BE49-F238E27FC236}">
              <a16:creationId xmlns:a16="http://schemas.microsoft.com/office/drawing/2014/main" id="{ECB2B5DB-F827-4E68-8F78-BC0BCB0043D1}"/>
            </a:ext>
          </a:extLst>
        </xdr:cNvPr>
        <xdr:cNvCxnSpPr/>
      </xdr:nvCxnSpPr>
      <xdr:spPr>
        <a:xfrm>
          <a:off x="11203940" y="533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textlink="">
      <xdr:nvSpPr>
        <xdr:cNvPr id="418" name="【認定こども園・幼稚園・保育所】&#10;有形固定資産減価償却率グラフ枠">
          <a:extLst>
            <a:ext uri="{FF2B5EF4-FFF2-40B4-BE49-F238E27FC236}">
              <a16:creationId xmlns:a16="http://schemas.microsoft.com/office/drawing/2014/main" id="{5C223E94-3BCD-4A82-8E69-47AB33DF488B}"/>
            </a:ext>
          </a:extLst>
        </xdr:cNvPr>
        <xdr:cNvSpPr/>
      </xdr:nvSpPr>
      <xdr:spPr>
        <a:xfrm>
          <a:off x="11203940" y="533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152944</xdr:rowOff>
    </xdr:from>
    <xdr:to>
      <xdr:col>85</xdr:col>
      <xdr:colOff>126364</xdr:colOff>
      <xdr:row>42</xdr:row>
      <xdr:rowOff>92528</xdr:rowOff>
    </xdr:to>
    <xdr:cxnSp macro="">
      <xdr:nvCxnSpPr>
        <xdr:cNvPr id="419" name="直線コネクタ 418">
          <a:extLst>
            <a:ext uri="{FF2B5EF4-FFF2-40B4-BE49-F238E27FC236}">
              <a16:creationId xmlns:a16="http://schemas.microsoft.com/office/drawing/2014/main" id="{A2942440-9302-4E59-8A4B-C30CA290D2BA}"/>
            </a:ext>
          </a:extLst>
        </xdr:cNvPr>
        <xdr:cNvCxnSpPr/>
      </xdr:nvCxnSpPr>
      <xdr:spPr>
        <a:xfrm flipV="1">
          <a:off x="14703424" y="5810794"/>
          <a:ext cx="0" cy="14864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textlink="">
      <xdr:nvSpPr>
        <xdr:cNvPr id="420" name="【認定こども園・幼稚園・保育所】&#10;有形固定資産減価償却率最小値テキスト">
          <a:extLst>
            <a:ext uri="{FF2B5EF4-FFF2-40B4-BE49-F238E27FC236}">
              <a16:creationId xmlns:a16="http://schemas.microsoft.com/office/drawing/2014/main" id="{0C253F0B-D440-419E-AE01-3F5DCBC5111D}"/>
            </a:ext>
          </a:extLst>
        </xdr:cNvPr>
        <xdr:cNvSpPr txBox="1"/>
      </xdr:nvSpPr>
      <xdr:spPr>
        <a:xfrm>
          <a:off x="14742160" y="7293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21" name="直線コネクタ 420">
          <a:extLst>
            <a:ext uri="{FF2B5EF4-FFF2-40B4-BE49-F238E27FC236}">
              <a16:creationId xmlns:a16="http://schemas.microsoft.com/office/drawing/2014/main" id="{9E0689EE-F8F0-44C9-AA85-6ADF86FAB7E3}"/>
            </a:ext>
          </a:extLst>
        </xdr:cNvPr>
        <xdr:cNvCxnSpPr/>
      </xdr:nvCxnSpPr>
      <xdr:spPr>
        <a:xfrm>
          <a:off x="14611350" y="729723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99621</xdr:rowOff>
    </xdr:from>
    <xdr:ext cx="340478" cy="259045"/>
    <xdr:sp textlink="">
      <xdr:nvSpPr>
        <xdr:cNvPr id="422" name="【認定こども園・幼稚園・保育所】&#10;有形固定資産減価償却率最大値テキスト">
          <a:extLst>
            <a:ext uri="{FF2B5EF4-FFF2-40B4-BE49-F238E27FC236}">
              <a16:creationId xmlns:a16="http://schemas.microsoft.com/office/drawing/2014/main" id="{B39633B5-269E-4754-A02D-871FB3F7A7EC}"/>
            </a:ext>
          </a:extLst>
        </xdr:cNvPr>
        <xdr:cNvSpPr txBox="1"/>
      </xdr:nvSpPr>
      <xdr:spPr>
        <a:xfrm>
          <a:off x="14742160" y="558221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152944</xdr:rowOff>
    </xdr:from>
    <xdr:to>
      <xdr:col>86</xdr:col>
      <xdr:colOff>25400</xdr:colOff>
      <xdr:row>33</xdr:row>
      <xdr:rowOff>152944</xdr:rowOff>
    </xdr:to>
    <xdr:cxnSp macro="">
      <xdr:nvCxnSpPr>
        <xdr:cNvPr id="423" name="直線コネクタ 422">
          <a:extLst>
            <a:ext uri="{FF2B5EF4-FFF2-40B4-BE49-F238E27FC236}">
              <a16:creationId xmlns:a16="http://schemas.microsoft.com/office/drawing/2014/main" id="{2D01A423-8B9F-457B-AF38-5F0ABB59BD96}"/>
            </a:ext>
          </a:extLst>
        </xdr:cNvPr>
        <xdr:cNvCxnSpPr/>
      </xdr:nvCxnSpPr>
      <xdr:spPr>
        <a:xfrm>
          <a:off x="14611350" y="581079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33581</xdr:rowOff>
    </xdr:from>
    <xdr:ext cx="405111" cy="259045"/>
    <xdr:sp textlink="">
      <xdr:nvSpPr>
        <xdr:cNvPr id="424" name="【認定こども園・幼稚園・保育所】&#10;有形固定資産減価償却率平均値テキスト">
          <a:extLst>
            <a:ext uri="{FF2B5EF4-FFF2-40B4-BE49-F238E27FC236}">
              <a16:creationId xmlns:a16="http://schemas.microsoft.com/office/drawing/2014/main" id="{6B31999E-BDF5-4F90-946F-3D8DFDE9AB85}"/>
            </a:ext>
          </a:extLst>
        </xdr:cNvPr>
        <xdr:cNvSpPr txBox="1"/>
      </xdr:nvSpPr>
      <xdr:spPr>
        <a:xfrm>
          <a:off x="14742160" y="637532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10704</xdr:rowOff>
    </xdr:from>
    <xdr:to>
      <xdr:col>85</xdr:col>
      <xdr:colOff>177800</xdr:colOff>
      <xdr:row>38</xdr:row>
      <xdr:rowOff>112304</xdr:rowOff>
    </xdr:to>
    <xdr:sp textlink="">
      <xdr:nvSpPr>
        <xdr:cNvPr id="425" name="フローチャート: 判断 424">
          <a:extLst>
            <a:ext uri="{FF2B5EF4-FFF2-40B4-BE49-F238E27FC236}">
              <a16:creationId xmlns:a16="http://schemas.microsoft.com/office/drawing/2014/main" id="{857C177D-DFB1-4AD1-A26C-27E4EAF4E839}"/>
            </a:ext>
          </a:extLst>
        </xdr:cNvPr>
        <xdr:cNvSpPr/>
      </xdr:nvSpPr>
      <xdr:spPr>
        <a:xfrm>
          <a:off x="14649450" y="6527709"/>
          <a:ext cx="9779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154396</xdr:rowOff>
    </xdr:from>
    <xdr:to>
      <xdr:col>81</xdr:col>
      <xdr:colOff>101600</xdr:colOff>
      <xdr:row>38</xdr:row>
      <xdr:rowOff>84545</xdr:rowOff>
    </xdr:to>
    <xdr:sp textlink="">
      <xdr:nvSpPr>
        <xdr:cNvPr id="426" name="フローチャート: 判断 425">
          <a:extLst>
            <a:ext uri="{FF2B5EF4-FFF2-40B4-BE49-F238E27FC236}">
              <a16:creationId xmlns:a16="http://schemas.microsoft.com/office/drawing/2014/main" id="{3EDB516B-CB1C-4CDA-9DAF-7D1C336303B5}"/>
            </a:ext>
          </a:extLst>
        </xdr:cNvPr>
        <xdr:cNvSpPr/>
      </xdr:nvSpPr>
      <xdr:spPr>
        <a:xfrm>
          <a:off x="13887450" y="6498046"/>
          <a:ext cx="97790" cy="103504"/>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136434</xdr:rowOff>
    </xdr:from>
    <xdr:to>
      <xdr:col>76</xdr:col>
      <xdr:colOff>165100</xdr:colOff>
      <xdr:row>38</xdr:row>
      <xdr:rowOff>66584</xdr:rowOff>
    </xdr:to>
    <xdr:sp textlink="">
      <xdr:nvSpPr>
        <xdr:cNvPr id="427" name="フローチャート: 判断 426">
          <a:extLst>
            <a:ext uri="{FF2B5EF4-FFF2-40B4-BE49-F238E27FC236}">
              <a16:creationId xmlns:a16="http://schemas.microsoft.com/office/drawing/2014/main" id="{7C2482A4-621E-4C7F-B68D-9398C30EA250}"/>
            </a:ext>
          </a:extLst>
        </xdr:cNvPr>
        <xdr:cNvSpPr/>
      </xdr:nvSpPr>
      <xdr:spPr>
        <a:xfrm>
          <a:off x="13089890" y="6476274"/>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133169</xdr:rowOff>
    </xdr:from>
    <xdr:to>
      <xdr:col>72</xdr:col>
      <xdr:colOff>38100</xdr:colOff>
      <xdr:row>38</xdr:row>
      <xdr:rowOff>63319</xdr:rowOff>
    </xdr:to>
    <xdr:sp textlink="">
      <xdr:nvSpPr>
        <xdr:cNvPr id="428" name="フローチャート: 判断 427">
          <a:extLst>
            <a:ext uri="{FF2B5EF4-FFF2-40B4-BE49-F238E27FC236}">
              <a16:creationId xmlns:a16="http://schemas.microsoft.com/office/drawing/2014/main" id="{B8458211-B82F-4BB0-AAE8-B03520F97D41}"/>
            </a:ext>
          </a:extLst>
        </xdr:cNvPr>
        <xdr:cNvSpPr/>
      </xdr:nvSpPr>
      <xdr:spPr>
        <a:xfrm>
          <a:off x="12303760" y="6480629"/>
          <a:ext cx="7874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156028</xdr:rowOff>
    </xdr:from>
    <xdr:to>
      <xdr:col>67</xdr:col>
      <xdr:colOff>101600</xdr:colOff>
      <xdr:row>38</xdr:row>
      <xdr:rowOff>86178</xdr:rowOff>
    </xdr:to>
    <xdr:sp textlink="">
      <xdr:nvSpPr>
        <xdr:cNvPr id="429" name="フローチャート: 判断 428">
          <a:extLst>
            <a:ext uri="{FF2B5EF4-FFF2-40B4-BE49-F238E27FC236}">
              <a16:creationId xmlns:a16="http://schemas.microsoft.com/office/drawing/2014/main" id="{F3584CDB-36FF-4023-B7A5-6C579CC7A35F}"/>
            </a:ext>
          </a:extLst>
        </xdr:cNvPr>
        <xdr:cNvSpPr/>
      </xdr:nvSpPr>
      <xdr:spPr>
        <a:xfrm>
          <a:off x="11487150" y="6499678"/>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textlink="">
      <xdr:nvSpPr>
        <xdr:cNvPr id="430" name="テキスト ボックス 429">
          <a:extLst>
            <a:ext uri="{FF2B5EF4-FFF2-40B4-BE49-F238E27FC236}">
              <a16:creationId xmlns:a16="http://schemas.microsoft.com/office/drawing/2014/main" id="{0788A8C6-25DE-4E92-AC7F-10FD51705694}"/>
            </a:ext>
          </a:extLst>
        </xdr:cNvPr>
        <xdr:cNvSpPr txBox="1"/>
      </xdr:nvSpPr>
      <xdr:spPr>
        <a:xfrm>
          <a:off x="145326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textlink="">
      <xdr:nvSpPr>
        <xdr:cNvPr id="431" name="テキスト ボックス 430">
          <a:extLst>
            <a:ext uri="{FF2B5EF4-FFF2-40B4-BE49-F238E27FC236}">
              <a16:creationId xmlns:a16="http://schemas.microsoft.com/office/drawing/2014/main" id="{1F1C25FD-7D38-4C9D-B2B6-087A3D59E12B}"/>
            </a:ext>
          </a:extLst>
        </xdr:cNvPr>
        <xdr:cNvSpPr txBox="1"/>
      </xdr:nvSpPr>
      <xdr:spPr>
        <a:xfrm>
          <a:off x="137706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textlink="">
      <xdr:nvSpPr>
        <xdr:cNvPr id="432" name="テキスト ボックス 431">
          <a:extLst>
            <a:ext uri="{FF2B5EF4-FFF2-40B4-BE49-F238E27FC236}">
              <a16:creationId xmlns:a16="http://schemas.microsoft.com/office/drawing/2014/main" id="{413C4263-19CB-45B6-8FC5-4B0D33254792}"/>
            </a:ext>
          </a:extLst>
        </xdr:cNvPr>
        <xdr:cNvSpPr txBox="1"/>
      </xdr:nvSpPr>
      <xdr:spPr>
        <a:xfrm>
          <a:off x="129730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textlink="">
      <xdr:nvSpPr>
        <xdr:cNvPr id="433" name="テキスト ボックス 432">
          <a:extLst>
            <a:ext uri="{FF2B5EF4-FFF2-40B4-BE49-F238E27FC236}">
              <a16:creationId xmlns:a16="http://schemas.microsoft.com/office/drawing/2014/main" id="{C62E8F76-C608-4C8D-8F9F-684532AE222A}"/>
            </a:ext>
          </a:extLst>
        </xdr:cNvPr>
        <xdr:cNvSpPr txBox="1"/>
      </xdr:nvSpPr>
      <xdr:spPr>
        <a:xfrm>
          <a:off x="121754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textlink="">
      <xdr:nvSpPr>
        <xdr:cNvPr id="434" name="テキスト ボックス 433">
          <a:extLst>
            <a:ext uri="{FF2B5EF4-FFF2-40B4-BE49-F238E27FC236}">
              <a16:creationId xmlns:a16="http://schemas.microsoft.com/office/drawing/2014/main" id="{357A6B2A-D698-49B8-AAEC-CDE241026EA2}"/>
            </a:ext>
          </a:extLst>
        </xdr:cNvPr>
        <xdr:cNvSpPr txBox="1"/>
      </xdr:nvSpPr>
      <xdr:spPr>
        <a:xfrm>
          <a:off x="113703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42</xdr:row>
      <xdr:rowOff>41728</xdr:rowOff>
    </xdr:from>
    <xdr:to>
      <xdr:col>85</xdr:col>
      <xdr:colOff>177800</xdr:colOff>
      <xdr:row>42</xdr:row>
      <xdr:rowOff>143328</xdr:rowOff>
    </xdr:to>
    <xdr:sp textlink="">
      <xdr:nvSpPr>
        <xdr:cNvPr id="435" name="楕円 434">
          <a:extLst>
            <a:ext uri="{FF2B5EF4-FFF2-40B4-BE49-F238E27FC236}">
              <a16:creationId xmlns:a16="http://schemas.microsoft.com/office/drawing/2014/main" id="{C82DEF88-9AA7-4DFF-A3BA-668FE4AD2169}"/>
            </a:ext>
          </a:extLst>
        </xdr:cNvPr>
        <xdr:cNvSpPr/>
      </xdr:nvSpPr>
      <xdr:spPr>
        <a:xfrm>
          <a:off x="14649450" y="7242628"/>
          <a:ext cx="9779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41</xdr:row>
      <xdr:rowOff>128105</xdr:rowOff>
    </xdr:from>
    <xdr:ext cx="469744" cy="259045"/>
    <xdr:sp textlink="">
      <xdr:nvSpPr>
        <xdr:cNvPr id="436" name="【認定こども園・幼稚園・保育所】&#10;有形固定資産減価償却率該当値テキスト">
          <a:extLst>
            <a:ext uri="{FF2B5EF4-FFF2-40B4-BE49-F238E27FC236}">
              <a16:creationId xmlns:a16="http://schemas.microsoft.com/office/drawing/2014/main" id="{B900BF70-9A73-45BF-85E7-884529897FEA}"/>
            </a:ext>
          </a:extLst>
        </xdr:cNvPr>
        <xdr:cNvSpPr txBox="1"/>
      </xdr:nvSpPr>
      <xdr:spPr>
        <a:xfrm>
          <a:off x="14742160" y="7161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42</xdr:row>
      <xdr:rowOff>41728</xdr:rowOff>
    </xdr:from>
    <xdr:to>
      <xdr:col>81</xdr:col>
      <xdr:colOff>101600</xdr:colOff>
      <xdr:row>42</xdr:row>
      <xdr:rowOff>143328</xdr:rowOff>
    </xdr:to>
    <xdr:sp textlink="">
      <xdr:nvSpPr>
        <xdr:cNvPr id="437" name="楕円 436">
          <a:extLst>
            <a:ext uri="{FF2B5EF4-FFF2-40B4-BE49-F238E27FC236}">
              <a16:creationId xmlns:a16="http://schemas.microsoft.com/office/drawing/2014/main" id="{C97258F2-E4FA-4B00-8A6E-025240CF2AF2}"/>
            </a:ext>
          </a:extLst>
        </xdr:cNvPr>
        <xdr:cNvSpPr/>
      </xdr:nvSpPr>
      <xdr:spPr>
        <a:xfrm>
          <a:off x="13887450" y="7242628"/>
          <a:ext cx="9779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42</xdr:row>
      <xdr:rowOff>92528</xdr:rowOff>
    </xdr:from>
    <xdr:to>
      <xdr:col>85</xdr:col>
      <xdr:colOff>127000</xdr:colOff>
      <xdr:row>42</xdr:row>
      <xdr:rowOff>92528</xdr:rowOff>
    </xdr:to>
    <xdr:cxnSp macro="">
      <xdr:nvCxnSpPr>
        <xdr:cNvPr id="438" name="直線コネクタ 437">
          <a:extLst>
            <a:ext uri="{FF2B5EF4-FFF2-40B4-BE49-F238E27FC236}">
              <a16:creationId xmlns:a16="http://schemas.microsoft.com/office/drawing/2014/main" id="{4A785DDF-8B73-4463-878D-E112101276F7}"/>
            </a:ext>
          </a:extLst>
        </xdr:cNvPr>
        <xdr:cNvCxnSpPr/>
      </xdr:nvCxnSpPr>
      <xdr:spPr>
        <a:xfrm>
          <a:off x="13942060" y="7297238"/>
          <a:ext cx="762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42</xdr:row>
      <xdr:rowOff>41728</xdr:rowOff>
    </xdr:from>
    <xdr:to>
      <xdr:col>76</xdr:col>
      <xdr:colOff>165100</xdr:colOff>
      <xdr:row>42</xdr:row>
      <xdr:rowOff>143328</xdr:rowOff>
    </xdr:to>
    <xdr:sp textlink="">
      <xdr:nvSpPr>
        <xdr:cNvPr id="439" name="楕円 438">
          <a:extLst>
            <a:ext uri="{FF2B5EF4-FFF2-40B4-BE49-F238E27FC236}">
              <a16:creationId xmlns:a16="http://schemas.microsoft.com/office/drawing/2014/main" id="{176E7858-031F-4E72-92F0-7C67CE476723}"/>
            </a:ext>
          </a:extLst>
        </xdr:cNvPr>
        <xdr:cNvSpPr/>
      </xdr:nvSpPr>
      <xdr:spPr>
        <a:xfrm>
          <a:off x="13089890" y="7242628"/>
          <a:ext cx="10922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42</xdr:row>
      <xdr:rowOff>92528</xdr:rowOff>
    </xdr:from>
    <xdr:to>
      <xdr:col>81</xdr:col>
      <xdr:colOff>50800</xdr:colOff>
      <xdr:row>42</xdr:row>
      <xdr:rowOff>92528</xdr:rowOff>
    </xdr:to>
    <xdr:cxnSp macro="">
      <xdr:nvCxnSpPr>
        <xdr:cNvPr id="440" name="直線コネクタ 439">
          <a:extLst>
            <a:ext uri="{FF2B5EF4-FFF2-40B4-BE49-F238E27FC236}">
              <a16:creationId xmlns:a16="http://schemas.microsoft.com/office/drawing/2014/main" id="{9E5EBD85-BED1-43E8-BFA9-95663328B2B2}"/>
            </a:ext>
          </a:extLst>
        </xdr:cNvPr>
        <xdr:cNvCxnSpPr/>
      </xdr:nvCxnSpPr>
      <xdr:spPr>
        <a:xfrm>
          <a:off x="13144500" y="7297238"/>
          <a:ext cx="7975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42</xdr:row>
      <xdr:rowOff>41728</xdr:rowOff>
    </xdr:from>
    <xdr:to>
      <xdr:col>72</xdr:col>
      <xdr:colOff>38100</xdr:colOff>
      <xdr:row>42</xdr:row>
      <xdr:rowOff>143328</xdr:rowOff>
    </xdr:to>
    <xdr:sp textlink="">
      <xdr:nvSpPr>
        <xdr:cNvPr id="441" name="楕円 440">
          <a:extLst>
            <a:ext uri="{FF2B5EF4-FFF2-40B4-BE49-F238E27FC236}">
              <a16:creationId xmlns:a16="http://schemas.microsoft.com/office/drawing/2014/main" id="{8010A218-CC4D-4759-BAF5-7361330A139E}"/>
            </a:ext>
          </a:extLst>
        </xdr:cNvPr>
        <xdr:cNvSpPr/>
      </xdr:nvSpPr>
      <xdr:spPr>
        <a:xfrm>
          <a:off x="12303760" y="7242628"/>
          <a:ext cx="7874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42</xdr:row>
      <xdr:rowOff>92528</xdr:rowOff>
    </xdr:from>
    <xdr:to>
      <xdr:col>76</xdr:col>
      <xdr:colOff>114300</xdr:colOff>
      <xdr:row>42</xdr:row>
      <xdr:rowOff>92528</xdr:rowOff>
    </xdr:to>
    <xdr:cxnSp macro="">
      <xdr:nvCxnSpPr>
        <xdr:cNvPr id="442" name="直線コネクタ 441">
          <a:extLst>
            <a:ext uri="{FF2B5EF4-FFF2-40B4-BE49-F238E27FC236}">
              <a16:creationId xmlns:a16="http://schemas.microsoft.com/office/drawing/2014/main" id="{0E2A3FE9-0F02-4016-AA07-9498821E9487}"/>
            </a:ext>
          </a:extLst>
        </xdr:cNvPr>
        <xdr:cNvCxnSpPr/>
      </xdr:nvCxnSpPr>
      <xdr:spPr>
        <a:xfrm>
          <a:off x="12346940" y="7297238"/>
          <a:ext cx="7975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42</xdr:row>
      <xdr:rowOff>41728</xdr:rowOff>
    </xdr:from>
    <xdr:to>
      <xdr:col>67</xdr:col>
      <xdr:colOff>101600</xdr:colOff>
      <xdr:row>42</xdr:row>
      <xdr:rowOff>143328</xdr:rowOff>
    </xdr:to>
    <xdr:sp textlink="">
      <xdr:nvSpPr>
        <xdr:cNvPr id="443" name="楕円 442">
          <a:extLst>
            <a:ext uri="{FF2B5EF4-FFF2-40B4-BE49-F238E27FC236}">
              <a16:creationId xmlns:a16="http://schemas.microsoft.com/office/drawing/2014/main" id="{747C8CAD-4AD4-4EEC-A2B2-F2408566BF3A}"/>
            </a:ext>
          </a:extLst>
        </xdr:cNvPr>
        <xdr:cNvSpPr/>
      </xdr:nvSpPr>
      <xdr:spPr>
        <a:xfrm>
          <a:off x="11487150" y="7242628"/>
          <a:ext cx="9779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42</xdr:row>
      <xdr:rowOff>92528</xdr:rowOff>
    </xdr:from>
    <xdr:to>
      <xdr:col>71</xdr:col>
      <xdr:colOff>177800</xdr:colOff>
      <xdr:row>42</xdr:row>
      <xdr:rowOff>92528</xdr:rowOff>
    </xdr:to>
    <xdr:cxnSp macro="">
      <xdr:nvCxnSpPr>
        <xdr:cNvPr id="444" name="直線コネクタ 443">
          <a:extLst>
            <a:ext uri="{FF2B5EF4-FFF2-40B4-BE49-F238E27FC236}">
              <a16:creationId xmlns:a16="http://schemas.microsoft.com/office/drawing/2014/main" id="{8DC141A6-F579-4F53-9130-5E4C3FC2701E}"/>
            </a:ext>
          </a:extLst>
        </xdr:cNvPr>
        <xdr:cNvCxnSpPr/>
      </xdr:nvCxnSpPr>
      <xdr:spPr>
        <a:xfrm>
          <a:off x="11541760" y="7297238"/>
          <a:ext cx="80518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101073</xdr:rowOff>
    </xdr:from>
    <xdr:ext cx="405111" cy="259045"/>
    <xdr:sp textlink="">
      <xdr:nvSpPr>
        <xdr:cNvPr id="445" name="n_1aveValue【認定こども園・幼稚園・保育所】&#10;有形固定資産減価償却率">
          <a:extLst>
            <a:ext uri="{FF2B5EF4-FFF2-40B4-BE49-F238E27FC236}">
              <a16:creationId xmlns:a16="http://schemas.microsoft.com/office/drawing/2014/main" id="{81672D41-D608-4F91-99B6-65B974B818E5}"/>
            </a:ext>
          </a:extLst>
        </xdr:cNvPr>
        <xdr:cNvSpPr txBox="1"/>
      </xdr:nvSpPr>
      <xdr:spPr>
        <a:xfrm>
          <a:off x="13738234" y="6269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83111</xdr:rowOff>
    </xdr:from>
    <xdr:ext cx="405111" cy="259045"/>
    <xdr:sp textlink="">
      <xdr:nvSpPr>
        <xdr:cNvPr id="446" name="n_2aveValue【認定こども園・幼稚園・保育所】&#10;有形固定資産減価償却率">
          <a:extLst>
            <a:ext uri="{FF2B5EF4-FFF2-40B4-BE49-F238E27FC236}">
              <a16:creationId xmlns:a16="http://schemas.microsoft.com/office/drawing/2014/main" id="{CEFA42FC-53BD-4BB6-9268-A086103D7366}"/>
            </a:ext>
          </a:extLst>
        </xdr:cNvPr>
        <xdr:cNvSpPr txBox="1"/>
      </xdr:nvSpPr>
      <xdr:spPr>
        <a:xfrm>
          <a:off x="12957184" y="6257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79846</xdr:rowOff>
    </xdr:from>
    <xdr:ext cx="405111" cy="259045"/>
    <xdr:sp textlink="">
      <xdr:nvSpPr>
        <xdr:cNvPr id="447" name="n_3aveValue【認定こども園・幼稚園・保育所】&#10;有形固定資産減価償却率">
          <a:extLst>
            <a:ext uri="{FF2B5EF4-FFF2-40B4-BE49-F238E27FC236}">
              <a16:creationId xmlns:a16="http://schemas.microsoft.com/office/drawing/2014/main" id="{A6B5A5DC-F40E-41A2-ABB3-DA0EECF0BA1F}"/>
            </a:ext>
          </a:extLst>
        </xdr:cNvPr>
        <xdr:cNvSpPr txBox="1"/>
      </xdr:nvSpPr>
      <xdr:spPr>
        <a:xfrm>
          <a:off x="12171054" y="62520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102705</xdr:rowOff>
    </xdr:from>
    <xdr:ext cx="405111" cy="259045"/>
    <xdr:sp textlink="">
      <xdr:nvSpPr>
        <xdr:cNvPr id="448" name="n_4aveValue【認定こども園・幼稚園・保育所】&#10;有形固定資産減価償却率">
          <a:extLst>
            <a:ext uri="{FF2B5EF4-FFF2-40B4-BE49-F238E27FC236}">
              <a16:creationId xmlns:a16="http://schemas.microsoft.com/office/drawing/2014/main" id="{32CC72BE-0884-44BB-932A-09735CB2782C}"/>
            </a:ext>
          </a:extLst>
        </xdr:cNvPr>
        <xdr:cNvSpPr txBox="1"/>
      </xdr:nvSpPr>
      <xdr:spPr>
        <a:xfrm>
          <a:off x="11354444" y="62710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79</xdr:col>
      <xdr:colOff>184227</xdr:colOff>
      <xdr:row>42</xdr:row>
      <xdr:rowOff>134455</xdr:rowOff>
    </xdr:from>
    <xdr:ext cx="469744" cy="259045"/>
    <xdr:sp textlink="">
      <xdr:nvSpPr>
        <xdr:cNvPr id="449" name="n_1mainValue【認定こども園・幼稚園・保育所】&#10;有形固定資産減価償却率">
          <a:extLst>
            <a:ext uri="{FF2B5EF4-FFF2-40B4-BE49-F238E27FC236}">
              <a16:creationId xmlns:a16="http://schemas.microsoft.com/office/drawing/2014/main" id="{F7AB139C-FE30-475A-8A5B-5338FB21D283}"/>
            </a:ext>
          </a:extLst>
        </xdr:cNvPr>
        <xdr:cNvSpPr txBox="1"/>
      </xdr:nvSpPr>
      <xdr:spPr>
        <a:xfrm>
          <a:off x="13717347" y="7331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69927</xdr:colOff>
      <xdr:row>42</xdr:row>
      <xdr:rowOff>134455</xdr:rowOff>
    </xdr:from>
    <xdr:ext cx="469744" cy="259045"/>
    <xdr:sp textlink="">
      <xdr:nvSpPr>
        <xdr:cNvPr id="450" name="n_2mainValue【認定こども園・幼稚園・保育所】&#10;有形固定資産減価償却率">
          <a:extLst>
            <a:ext uri="{FF2B5EF4-FFF2-40B4-BE49-F238E27FC236}">
              <a16:creationId xmlns:a16="http://schemas.microsoft.com/office/drawing/2014/main" id="{5F763904-1715-436E-8CFF-0EBDB7283766}"/>
            </a:ext>
          </a:extLst>
        </xdr:cNvPr>
        <xdr:cNvSpPr txBox="1"/>
      </xdr:nvSpPr>
      <xdr:spPr>
        <a:xfrm>
          <a:off x="12926772" y="7331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133427</xdr:colOff>
      <xdr:row>42</xdr:row>
      <xdr:rowOff>134455</xdr:rowOff>
    </xdr:from>
    <xdr:ext cx="469744" cy="259045"/>
    <xdr:sp textlink="">
      <xdr:nvSpPr>
        <xdr:cNvPr id="451" name="n_3mainValue【認定こども園・幼稚園・保育所】&#10;有形固定資産減価償却率">
          <a:extLst>
            <a:ext uri="{FF2B5EF4-FFF2-40B4-BE49-F238E27FC236}">
              <a16:creationId xmlns:a16="http://schemas.microsoft.com/office/drawing/2014/main" id="{AA8684E3-51F1-4737-AAAC-550AC9DC6F33}"/>
            </a:ext>
          </a:extLst>
        </xdr:cNvPr>
        <xdr:cNvSpPr txBox="1"/>
      </xdr:nvSpPr>
      <xdr:spPr>
        <a:xfrm>
          <a:off x="12131117" y="7331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6427</xdr:colOff>
      <xdr:row>42</xdr:row>
      <xdr:rowOff>134455</xdr:rowOff>
    </xdr:from>
    <xdr:ext cx="469744" cy="259045"/>
    <xdr:sp textlink="">
      <xdr:nvSpPr>
        <xdr:cNvPr id="452" name="n_4mainValue【認定こども園・幼稚園・保育所】&#10;有形固定資産減価償却率">
          <a:extLst>
            <a:ext uri="{FF2B5EF4-FFF2-40B4-BE49-F238E27FC236}">
              <a16:creationId xmlns:a16="http://schemas.microsoft.com/office/drawing/2014/main" id="{E527D211-76F6-494A-BEEF-FFCA9A986BF0}"/>
            </a:ext>
          </a:extLst>
        </xdr:cNvPr>
        <xdr:cNvSpPr txBox="1"/>
      </xdr:nvSpPr>
      <xdr:spPr>
        <a:xfrm>
          <a:off x="11324032" y="7331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textlink="">
      <xdr:nvSpPr>
        <xdr:cNvPr id="453" name="正方形/長方形 452">
          <a:extLst>
            <a:ext uri="{FF2B5EF4-FFF2-40B4-BE49-F238E27FC236}">
              <a16:creationId xmlns:a16="http://schemas.microsoft.com/office/drawing/2014/main" id="{D431FD06-BC14-44AB-BC18-4DD45EB1694E}"/>
            </a:ext>
          </a:extLst>
        </xdr:cNvPr>
        <xdr:cNvSpPr/>
      </xdr:nvSpPr>
      <xdr:spPr>
        <a:xfrm>
          <a:off x="16459200" y="419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textlink="">
      <xdr:nvSpPr>
        <xdr:cNvPr id="454" name="正方形/長方形 453">
          <a:extLst>
            <a:ext uri="{FF2B5EF4-FFF2-40B4-BE49-F238E27FC236}">
              <a16:creationId xmlns:a16="http://schemas.microsoft.com/office/drawing/2014/main" id="{0AAA1D1A-BC87-4D39-B1DB-894C9AE161BB}"/>
            </a:ext>
          </a:extLst>
        </xdr:cNvPr>
        <xdr:cNvSpPr/>
      </xdr:nvSpPr>
      <xdr:spPr>
        <a:xfrm>
          <a:off x="1659001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textlink="">
      <xdr:nvSpPr>
        <xdr:cNvPr id="455" name="正方形/長方形 454">
          <a:extLst>
            <a:ext uri="{FF2B5EF4-FFF2-40B4-BE49-F238E27FC236}">
              <a16:creationId xmlns:a16="http://schemas.microsoft.com/office/drawing/2014/main" id="{080E7E49-4991-4D66-8F64-ECD444A2469A}"/>
            </a:ext>
          </a:extLst>
        </xdr:cNvPr>
        <xdr:cNvSpPr/>
      </xdr:nvSpPr>
      <xdr:spPr>
        <a:xfrm>
          <a:off x="1659001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textlink="">
      <xdr:nvSpPr>
        <xdr:cNvPr id="456" name="正方形/長方形 455">
          <a:extLst>
            <a:ext uri="{FF2B5EF4-FFF2-40B4-BE49-F238E27FC236}">
              <a16:creationId xmlns:a16="http://schemas.microsoft.com/office/drawing/2014/main" id="{071674D9-4134-4B24-BAD5-E0367F4C6868}"/>
            </a:ext>
          </a:extLst>
        </xdr:cNvPr>
        <xdr:cNvSpPr/>
      </xdr:nvSpPr>
      <xdr:spPr>
        <a:xfrm>
          <a:off x="174879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textlink="">
      <xdr:nvSpPr>
        <xdr:cNvPr id="457" name="正方形/長方形 456">
          <a:extLst>
            <a:ext uri="{FF2B5EF4-FFF2-40B4-BE49-F238E27FC236}">
              <a16:creationId xmlns:a16="http://schemas.microsoft.com/office/drawing/2014/main" id="{5574EF7D-B9A6-4CB2-A00A-30F46962875F}"/>
            </a:ext>
          </a:extLst>
        </xdr:cNvPr>
        <xdr:cNvSpPr/>
      </xdr:nvSpPr>
      <xdr:spPr>
        <a:xfrm>
          <a:off x="174879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textlink="">
      <xdr:nvSpPr>
        <xdr:cNvPr id="458" name="正方形/長方形 457">
          <a:extLst>
            <a:ext uri="{FF2B5EF4-FFF2-40B4-BE49-F238E27FC236}">
              <a16:creationId xmlns:a16="http://schemas.microsoft.com/office/drawing/2014/main" id="{737B1B4B-5CFA-4048-8866-E8EC90BC1268}"/>
            </a:ext>
          </a:extLst>
        </xdr:cNvPr>
        <xdr:cNvSpPr/>
      </xdr:nvSpPr>
      <xdr:spPr>
        <a:xfrm>
          <a:off x="185166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29</xdr:row>
      <xdr:rowOff>82550</xdr:rowOff>
    </xdr:from>
    <xdr:to>
      <xdr:col>116</xdr:col>
      <xdr:colOff>0</xdr:colOff>
      <xdr:row>30</xdr:row>
      <xdr:rowOff>165100</xdr:rowOff>
    </xdr:to>
    <xdr:sp textlink="">
      <xdr:nvSpPr>
        <xdr:cNvPr id="459" name="正方形/長方形 458">
          <a:extLst>
            <a:ext uri="{FF2B5EF4-FFF2-40B4-BE49-F238E27FC236}">
              <a16:creationId xmlns:a16="http://schemas.microsoft.com/office/drawing/2014/main" id="{300C3F0E-6B2C-4EA1-8E22-6B7FDBCAF0BF}"/>
            </a:ext>
          </a:extLst>
        </xdr:cNvPr>
        <xdr:cNvSpPr/>
      </xdr:nvSpPr>
      <xdr:spPr>
        <a:xfrm>
          <a:off x="185166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textlink="">
      <xdr:nvSpPr>
        <xdr:cNvPr id="460" name="正方形/長方形 459">
          <a:extLst>
            <a:ext uri="{FF2B5EF4-FFF2-40B4-BE49-F238E27FC236}">
              <a16:creationId xmlns:a16="http://schemas.microsoft.com/office/drawing/2014/main" id="{F9198862-A834-4614-8863-DB262AE4F55A}"/>
            </a:ext>
          </a:extLst>
        </xdr:cNvPr>
        <xdr:cNvSpPr/>
      </xdr:nvSpPr>
      <xdr:spPr>
        <a:xfrm>
          <a:off x="16459200" y="533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textlink="">
      <xdr:nvSpPr>
        <xdr:cNvPr id="461" name="テキスト ボックス 460">
          <a:extLst>
            <a:ext uri="{FF2B5EF4-FFF2-40B4-BE49-F238E27FC236}">
              <a16:creationId xmlns:a16="http://schemas.microsoft.com/office/drawing/2014/main" id="{FBF9710A-EC13-498F-A715-F95F589C7B68}"/>
            </a:ext>
          </a:extLst>
        </xdr:cNvPr>
        <xdr:cNvSpPr txBox="1"/>
      </xdr:nvSpPr>
      <xdr:spPr>
        <a:xfrm>
          <a:off x="1644015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2" name="直線コネクタ 461">
          <a:extLst>
            <a:ext uri="{FF2B5EF4-FFF2-40B4-BE49-F238E27FC236}">
              <a16:creationId xmlns:a16="http://schemas.microsoft.com/office/drawing/2014/main" id="{3F436F62-5CB5-4CBB-9029-F66D84361BAB}"/>
            </a:ext>
          </a:extLst>
        </xdr:cNvPr>
        <xdr:cNvCxnSpPr/>
      </xdr:nvCxnSpPr>
      <xdr:spPr>
        <a:xfrm>
          <a:off x="16459200" y="762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3" name="直線コネクタ 462">
          <a:extLst>
            <a:ext uri="{FF2B5EF4-FFF2-40B4-BE49-F238E27FC236}">
              <a16:creationId xmlns:a16="http://schemas.microsoft.com/office/drawing/2014/main" id="{05473517-193F-4A0A-A4F0-667FC23D00E2}"/>
            </a:ext>
          </a:extLst>
        </xdr:cNvPr>
        <xdr:cNvCxnSpPr/>
      </xdr:nvCxnSpPr>
      <xdr:spPr>
        <a:xfrm>
          <a:off x="16459200" y="71589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textlink="">
      <xdr:nvSpPr>
        <xdr:cNvPr id="464" name="テキスト ボックス 463">
          <a:extLst>
            <a:ext uri="{FF2B5EF4-FFF2-40B4-BE49-F238E27FC236}">
              <a16:creationId xmlns:a16="http://schemas.microsoft.com/office/drawing/2014/main" id="{0EDF0610-7303-4984-BA72-47CCEDC94D98}"/>
            </a:ext>
          </a:extLst>
        </xdr:cNvPr>
        <xdr:cNvSpPr txBox="1"/>
      </xdr:nvSpPr>
      <xdr:spPr>
        <a:xfrm>
          <a:off x="16047266" y="70224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5" name="直線コネクタ 464">
          <a:extLst>
            <a:ext uri="{FF2B5EF4-FFF2-40B4-BE49-F238E27FC236}">
              <a16:creationId xmlns:a16="http://schemas.microsoft.com/office/drawing/2014/main" id="{B52F4D13-2891-4DC4-8BAF-C73972AA0E5B}"/>
            </a:ext>
          </a:extLst>
        </xdr:cNvPr>
        <xdr:cNvCxnSpPr/>
      </xdr:nvCxnSpPr>
      <xdr:spPr>
        <a:xfrm>
          <a:off x="16459200" y="67017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textlink="">
      <xdr:nvSpPr>
        <xdr:cNvPr id="466" name="テキスト ボックス 465">
          <a:extLst>
            <a:ext uri="{FF2B5EF4-FFF2-40B4-BE49-F238E27FC236}">
              <a16:creationId xmlns:a16="http://schemas.microsoft.com/office/drawing/2014/main" id="{F6F033ED-8CDB-4302-84C2-072F1BA5A903}"/>
            </a:ext>
          </a:extLst>
        </xdr:cNvPr>
        <xdr:cNvSpPr txBox="1"/>
      </xdr:nvSpPr>
      <xdr:spPr>
        <a:xfrm>
          <a:off x="16047266" y="65652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7" name="直線コネクタ 466">
          <a:extLst>
            <a:ext uri="{FF2B5EF4-FFF2-40B4-BE49-F238E27FC236}">
              <a16:creationId xmlns:a16="http://schemas.microsoft.com/office/drawing/2014/main" id="{1E2E83E8-FE55-4550-97C7-59D0FB318138}"/>
            </a:ext>
          </a:extLst>
        </xdr:cNvPr>
        <xdr:cNvCxnSpPr/>
      </xdr:nvCxnSpPr>
      <xdr:spPr>
        <a:xfrm>
          <a:off x="16459200" y="6248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textlink="">
      <xdr:nvSpPr>
        <xdr:cNvPr id="468" name="テキスト ボックス 467">
          <a:extLst>
            <a:ext uri="{FF2B5EF4-FFF2-40B4-BE49-F238E27FC236}">
              <a16:creationId xmlns:a16="http://schemas.microsoft.com/office/drawing/2014/main" id="{1928998D-7BF3-4CF7-B8FF-F92BF850AF77}"/>
            </a:ext>
          </a:extLst>
        </xdr:cNvPr>
        <xdr:cNvSpPr txBox="1"/>
      </xdr:nvSpPr>
      <xdr:spPr>
        <a:xfrm>
          <a:off x="16047266" y="61042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69" name="直線コネクタ 468">
          <a:extLst>
            <a:ext uri="{FF2B5EF4-FFF2-40B4-BE49-F238E27FC236}">
              <a16:creationId xmlns:a16="http://schemas.microsoft.com/office/drawing/2014/main" id="{DD530AD2-3116-453A-89C4-7F8C71187BE1}"/>
            </a:ext>
          </a:extLst>
        </xdr:cNvPr>
        <xdr:cNvCxnSpPr/>
      </xdr:nvCxnSpPr>
      <xdr:spPr>
        <a:xfrm>
          <a:off x="16459200" y="57873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textlink="">
      <xdr:nvSpPr>
        <xdr:cNvPr id="470" name="テキスト ボックス 469">
          <a:extLst>
            <a:ext uri="{FF2B5EF4-FFF2-40B4-BE49-F238E27FC236}">
              <a16:creationId xmlns:a16="http://schemas.microsoft.com/office/drawing/2014/main" id="{5F819A11-80F1-453A-8D23-87624481FAE0}"/>
            </a:ext>
          </a:extLst>
        </xdr:cNvPr>
        <xdr:cNvSpPr txBox="1"/>
      </xdr:nvSpPr>
      <xdr:spPr>
        <a:xfrm>
          <a:off x="16047266" y="56508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1" name="直線コネクタ 470">
          <a:extLst>
            <a:ext uri="{FF2B5EF4-FFF2-40B4-BE49-F238E27FC236}">
              <a16:creationId xmlns:a16="http://schemas.microsoft.com/office/drawing/2014/main" id="{36CCB8F3-28E2-4E43-B393-DB5221A53CA3}"/>
            </a:ext>
          </a:extLst>
        </xdr:cNvPr>
        <xdr:cNvCxnSpPr/>
      </xdr:nvCxnSpPr>
      <xdr:spPr>
        <a:xfrm>
          <a:off x="16459200" y="533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textlink="">
      <xdr:nvSpPr>
        <xdr:cNvPr id="472" name="テキスト ボックス 471">
          <a:extLst>
            <a:ext uri="{FF2B5EF4-FFF2-40B4-BE49-F238E27FC236}">
              <a16:creationId xmlns:a16="http://schemas.microsoft.com/office/drawing/2014/main" id="{28701079-E7CC-443C-A5A0-6F46EE7C6FB7}"/>
            </a:ext>
          </a:extLst>
        </xdr:cNvPr>
        <xdr:cNvSpPr txBox="1"/>
      </xdr:nvSpPr>
      <xdr:spPr>
        <a:xfrm>
          <a:off x="16047266" y="519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textlink="">
      <xdr:nvSpPr>
        <xdr:cNvPr id="473" name="【認定こども園・幼稚園・保育所】&#10;一人当たり面積グラフ枠">
          <a:extLst>
            <a:ext uri="{FF2B5EF4-FFF2-40B4-BE49-F238E27FC236}">
              <a16:creationId xmlns:a16="http://schemas.microsoft.com/office/drawing/2014/main" id="{911514B2-9599-42F8-A4CD-1F6E280C71CB}"/>
            </a:ext>
          </a:extLst>
        </xdr:cNvPr>
        <xdr:cNvSpPr/>
      </xdr:nvSpPr>
      <xdr:spPr>
        <a:xfrm>
          <a:off x="16459200" y="533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119634</xdr:rowOff>
    </xdr:from>
    <xdr:to>
      <xdr:col>116</xdr:col>
      <xdr:colOff>62864</xdr:colOff>
      <xdr:row>41</xdr:row>
      <xdr:rowOff>115062</xdr:rowOff>
    </xdr:to>
    <xdr:cxnSp macro="">
      <xdr:nvCxnSpPr>
        <xdr:cNvPr id="474" name="直線コネクタ 473">
          <a:extLst>
            <a:ext uri="{FF2B5EF4-FFF2-40B4-BE49-F238E27FC236}">
              <a16:creationId xmlns:a16="http://schemas.microsoft.com/office/drawing/2014/main" id="{1CF45715-82BF-4A61-8E49-66E70C857D62}"/>
            </a:ext>
          </a:extLst>
        </xdr:cNvPr>
        <xdr:cNvCxnSpPr/>
      </xdr:nvCxnSpPr>
      <xdr:spPr>
        <a:xfrm flipV="1">
          <a:off x="19947254" y="5950839"/>
          <a:ext cx="0" cy="11936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118889</xdr:rowOff>
    </xdr:from>
    <xdr:ext cx="469744" cy="259045"/>
    <xdr:sp textlink="">
      <xdr:nvSpPr>
        <xdr:cNvPr id="475" name="【認定こども園・幼稚園・保育所】&#10;一人当たり面積最小値テキスト">
          <a:extLst>
            <a:ext uri="{FF2B5EF4-FFF2-40B4-BE49-F238E27FC236}">
              <a16:creationId xmlns:a16="http://schemas.microsoft.com/office/drawing/2014/main" id="{8A085869-99FE-44B0-AAB0-810CA47E27A4}"/>
            </a:ext>
          </a:extLst>
        </xdr:cNvPr>
        <xdr:cNvSpPr txBox="1"/>
      </xdr:nvSpPr>
      <xdr:spPr>
        <a:xfrm>
          <a:off x="19985990" y="7150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115062</xdr:rowOff>
    </xdr:from>
    <xdr:to>
      <xdr:col>116</xdr:col>
      <xdr:colOff>152400</xdr:colOff>
      <xdr:row>41</xdr:row>
      <xdr:rowOff>115062</xdr:rowOff>
    </xdr:to>
    <xdr:cxnSp macro="">
      <xdr:nvCxnSpPr>
        <xdr:cNvPr id="476" name="直線コネクタ 475">
          <a:extLst>
            <a:ext uri="{FF2B5EF4-FFF2-40B4-BE49-F238E27FC236}">
              <a16:creationId xmlns:a16="http://schemas.microsoft.com/office/drawing/2014/main" id="{A3B1C38D-75FE-4D00-A6C0-D77CB8FD7821}"/>
            </a:ext>
          </a:extLst>
        </xdr:cNvPr>
        <xdr:cNvCxnSpPr/>
      </xdr:nvCxnSpPr>
      <xdr:spPr>
        <a:xfrm>
          <a:off x="19885660" y="714451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66311</xdr:rowOff>
    </xdr:from>
    <xdr:ext cx="469744" cy="259045"/>
    <xdr:sp textlink="">
      <xdr:nvSpPr>
        <xdr:cNvPr id="477" name="【認定こども園・幼稚園・保育所】&#10;一人当たり面積最大値テキスト">
          <a:extLst>
            <a:ext uri="{FF2B5EF4-FFF2-40B4-BE49-F238E27FC236}">
              <a16:creationId xmlns:a16="http://schemas.microsoft.com/office/drawing/2014/main" id="{8F90BF43-F2D8-48AF-A1B3-4199D2DA1A22}"/>
            </a:ext>
          </a:extLst>
        </xdr:cNvPr>
        <xdr:cNvSpPr txBox="1"/>
      </xdr:nvSpPr>
      <xdr:spPr>
        <a:xfrm>
          <a:off x="19985990" y="5722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119634</xdr:rowOff>
    </xdr:from>
    <xdr:to>
      <xdr:col>116</xdr:col>
      <xdr:colOff>152400</xdr:colOff>
      <xdr:row>34</xdr:row>
      <xdr:rowOff>119634</xdr:rowOff>
    </xdr:to>
    <xdr:cxnSp macro="">
      <xdr:nvCxnSpPr>
        <xdr:cNvPr id="478" name="直線コネクタ 477">
          <a:extLst>
            <a:ext uri="{FF2B5EF4-FFF2-40B4-BE49-F238E27FC236}">
              <a16:creationId xmlns:a16="http://schemas.microsoft.com/office/drawing/2014/main" id="{0CB7D8F3-80E2-4106-92A2-701EF225C032}"/>
            </a:ext>
          </a:extLst>
        </xdr:cNvPr>
        <xdr:cNvCxnSpPr/>
      </xdr:nvCxnSpPr>
      <xdr:spPr>
        <a:xfrm>
          <a:off x="19885660" y="595083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4843</xdr:rowOff>
    </xdr:from>
    <xdr:ext cx="469744" cy="259045"/>
    <xdr:sp textlink="">
      <xdr:nvSpPr>
        <xdr:cNvPr id="479" name="【認定こども園・幼稚園・保育所】&#10;一人当たり面積平均値テキスト">
          <a:extLst>
            <a:ext uri="{FF2B5EF4-FFF2-40B4-BE49-F238E27FC236}">
              <a16:creationId xmlns:a16="http://schemas.microsoft.com/office/drawing/2014/main" id="{410AE99C-EF5A-4FDE-AA21-7CA560B092B4}"/>
            </a:ext>
          </a:extLst>
        </xdr:cNvPr>
        <xdr:cNvSpPr txBox="1"/>
      </xdr:nvSpPr>
      <xdr:spPr>
        <a:xfrm>
          <a:off x="19985990" y="66932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153416</xdr:rowOff>
    </xdr:from>
    <xdr:to>
      <xdr:col>116</xdr:col>
      <xdr:colOff>114300</xdr:colOff>
      <xdr:row>40</xdr:row>
      <xdr:rowOff>83566</xdr:rowOff>
    </xdr:to>
    <xdr:sp textlink="">
      <xdr:nvSpPr>
        <xdr:cNvPr id="480" name="フローチャート: 判断 479">
          <a:extLst>
            <a:ext uri="{FF2B5EF4-FFF2-40B4-BE49-F238E27FC236}">
              <a16:creationId xmlns:a16="http://schemas.microsoft.com/office/drawing/2014/main" id="{5FBBDD05-3FCE-4890-AB62-D192502CA97A}"/>
            </a:ext>
          </a:extLst>
        </xdr:cNvPr>
        <xdr:cNvSpPr/>
      </xdr:nvSpPr>
      <xdr:spPr>
        <a:xfrm>
          <a:off x="19904710" y="6839966"/>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146558</xdr:rowOff>
    </xdr:from>
    <xdr:to>
      <xdr:col>112</xdr:col>
      <xdr:colOff>38100</xdr:colOff>
      <xdr:row>40</xdr:row>
      <xdr:rowOff>76708</xdr:rowOff>
    </xdr:to>
    <xdr:sp textlink="">
      <xdr:nvSpPr>
        <xdr:cNvPr id="481" name="フローチャート: 判断 480">
          <a:extLst>
            <a:ext uri="{FF2B5EF4-FFF2-40B4-BE49-F238E27FC236}">
              <a16:creationId xmlns:a16="http://schemas.microsoft.com/office/drawing/2014/main" id="{6F0D093D-38E2-4055-A16E-A358A7F8A27F}"/>
            </a:ext>
          </a:extLst>
        </xdr:cNvPr>
        <xdr:cNvSpPr/>
      </xdr:nvSpPr>
      <xdr:spPr>
        <a:xfrm>
          <a:off x="19161760" y="6831203"/>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139700</xdr:rowOff>
    </xdr:from>
    <xdr:to>
      <xdr:col>107</xdr:col>
      <xdr:colOff>101600</xdr:colOff>
      <xdr:row>40</xdr:row>
      <xdr:rowOff>69850</xdr:rowOff>
    </xdr:to>
    <xdr:sp textlink="">
      <xdr:nvSpPr>
        <xdr:cNvPr id="482" name="フローチャート: 判断 481">
          <a:extLst>
            <a:ext uri="{FF2B5EF4-FFF2-40B4-BE49-F238E27FC236}">
              <a16:creationId xmlns:a16="http://schemas.microsoft.com/office/drawing/2014/main" id="{5908470A-03EB-413D-A170-29D0DAE672E7}"/>
            </a:ext>
          </a:extLst>
        </xdr:cNvPr>
        <xdr:cNvSpPr/>
      </xdr:nvSpPr>
      <xdr:spPr>
        <a:xfrm>
          <a:off x="18345150" y="6822440"/>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121412</xdr:rowOff>
    </xdr:from>
    <xdr:to>
      <xdr:col>102</xdr:col>
      <xdr:colOff>165100</xdr:colOff>
      <xdr:row>40</xdr:row>
      <xdr:rowOff>51562</xdr:rowOff>
    </xdr:to>
    <xdr:sp textlink="">
      <xdr:nvSpPr>
        <xdr:cNvPr id="483" name="フローチャート: 判断 482">
          <a:extLst>
            <a:ext uri="{FF2B5EF4-FFF2-40B4-BE49-F238E27FC236}">
              <a16:creationId xmlns:a16="http://schemas.microsoft.com/office/drawing/2014/main" id="{147C3639-8F2A-49E0-A7A2-CBB8573633F1}"/>
            </a:ext>
          </a:extLst>
        </xdr:cNvPr>
        <xdr:cNvSpPr/>
      </xdr:nvSpPr>
      <xdr:spPr>
        <a:xfrm>
          <a:off x="17547590" y="6809867"/>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132842</xdr:rowOff>
    </xdr:from>
    <xdr:to>
      <xdr:col>98</xdr:col>
      <xdr:colOff>38100</xdr:colOff>
      <xdr:row>40</xdr:row>
      <xdr:rowOff>62992</xdr:rowOff>
    </xdr:to>
    <xdr:sp textlink="">
      <xdr:nvSpPr>
        <xdr:cNvPr id="484" name="フローチャート: 判断 483">
          <a:extLst>
            <a:ext uri="{FF2B5EF4-FFF2-40B4-BE49-F238E27FC236}">
              <a16:creationId xmlns:a16="http://schemas.microsoft.com/office/drawing/2014/main" id="{8F157454-CFFA-4EE6-AACD-F87BFC7DB529}"/>
            </a:ext>
          </a:extLst>
        </xdr:cNvPr>
        <xdr:cNvSpPr/>
      </xdr:nvSpPr>
      <xdr:spPr>
        <a:xfrm>
          <a:off x="16761460" y="6823202"/>
          <a:ext cx="7874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textlink="">
      <xdr:nvSpPr>
        <xdr:cNvPr id="485" name="テキスト ボックス 484">
          <a:extLst>
            <a:ext uri="{FF2B5EF4-FFF2-40B4-BE49-F238E27FC236}">
              <a16:creationId xmlns:a16="http://schemas.microsoft.com/office/drawing/2014/main" id="{718F1F2D-3D1F-4268-A4AD-940E694E760F}"/>
            </a:ext>
          </a:extLst>
        </xdr:cNvPr>
        <xdr:cNvSpPr txBox="1"/>
      </xdr:nvSpPr>
      <xdr:spPr>
        <a:xfrm>
          <a:off x="1977644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textlink="">
      <xdr:nvSpPr>
        <xdr:cNvPr id="486" name="テキスト ボックス 485">
          <a:extLst>
            <a:ext uri="{FF2B5EF4-FFF2-40B4-BE49-F238E27FC236}">
              <a16:creationId xmlns:a16="http://schemas.microsoft.com/office/drawing/2014/main" id="{C62F34F9-2692-4E18-94AF-4FA714751CC1}"/>
            </a:ext>
          </a:extLst>
        </xdr:cNvPr>
        <xdr:cNvSpPr txBox="1"/>
      </xdr:nvSpPr>
      <xdr:spPr>
        <a:xfrm>
          <a:off x="190334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textlink="">
      <xdr:nvSpPr>
        <xdr:cNvPr id="487" name="テキスト ボックス 486">
          <a:extLst>
            <a:ext uri="{FF2B5EF4-FFF2-40B4-BE49-F238E27FC236}">
              <a16:creationId xmlns:a16="http://schemas.microsoft.com/office/drawing/2014/main" id="{4F46B6B3-2E06-4016-B4AB-24386C4016BC}"/>
            </a:ext>
          </a:extLst>
        </xdr:cNvPr>
        <xdr:cNvSpPr txBox="1"/>
      </xdr:nvSpPr>
      <xdr:spPr>
        <a:xfrm>
          <a:off x="182283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textlink="">
      <xdr:nvSpPr>
        <xdr:cNvPr id="488" name="テキスト ボックス 487">
          <a:extLst>
            <a:ext uri="{FF2B5EF4-FFF2-40B4-BE49-F238E27FC236}">
              <a16:creationId xmlns:a16="http://schemas.microsoft.com/office/drawing/2014/main" id="{7152D557-CD71-47A7-B6E1-C27A39EB2FA5}"/>
            </a:ext>
          </a:extLst>
        </xdr:cNvPr>
        <xdr:cNvSpPr txBox="1"/>
      </xdr:nvSpPr>
      <xdr:spPr>
        <a:xfrm>
          <a:off x="174307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textlink="">
      <xdr:nvSpPr>
        <xdr:cNvPr id="489" name="テキスト ボックス 488">
          <a:extLst>
            <a:ext uri="{FF2B5EF4-FFF2-40B4-BE49-F238E27FC236}">
              <a16:creationId xmlns:a16="http://schemas.microsoft.com/office/drawing/2014/main" id="{9CCAD465-137E-44BB-8F4B-7F8702283B01}"/>
            </a:ext>
          </a:extLst>
        </xdr:cNvPr>
        <xdr:cNvSpPr txBox="1"/>
      </xdr:nvSpPr>
      <xdr:spPr>
        <a:xfrm>
          <a:off x="166331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64262</xdr:rowOff>
    </xdr:from>
    <xdr:to>
      <xdr:col>116</xdr:col>
      <xdr:colOff>114300</xdr:colOff>
      <xdr:row>41</xdr:row>
      <xdr:rowOff>165862</xdr:rowOff>
    </xdr:to>
    <xdr:sp textlink="">
      <xdr:nvSpPr>
        <xdr:cNvPr id="490" name="楕円 489">
          <a:extLst>
            <a:ext uri="{FF2B5EF4-FFF2-40B4-BE49-F238E27FC236}">
              <a16:creationId xmlns:a16="http://schemas.microsoft.com/office/drawing/2014/main" id="{0F755D8B-6A53-4E73-9391-EA64DBDD8F3C}"/>
            </a:ext>
          </a:extLst>
        </xdr:cNvPr>
        <xdr:cNvSpPr/>
      </xdr:nvSpPr>
      <xdr:spPr>
        <a:xfrm>
          <a:off x="19904710" y="7089902"/>
          <a:ext cx="97790" cy="1092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150639</xdr:rowOff>
    </xdr:from>
    <xdr:ext cx="469744" cy="259045"/>
    <xdr:sp textlink="">
      <xdr:nvSpPr>
        <xdr:cNvPr id="491" name="【認定こども園・幼稚園・保育所】&#10;一人当たり面積該当値テキスト">
          <a:extLst>
            <a:ext uri="{FF2B5EF4-FFF2-40B4-BE49-F238E27FC236}">
              <a16:creationId xmlns:a16="http://schemas.microsoft.com/office/drawing/2014/main" id="{E2B8261E-707A-4397-95BE-7F06D5D9B797}"/>
            </a:ext>
          </a:extLst>
        </xdr:cNvPr>
        <xdr:cNvSpPr txBox="1"/>
      </xdr:nvSpPr>
      <xdr:spPr>
        <a:xfrm>
          <a:off x="19985990" y="7008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64262</xdr:rowOff>
    </xdr:from>
    <xdr:to>
      <xdr:col>112</xdr:col>
      <xdr:colOff>38100</xdr:colOff>
      <xdr:row>41</xdr:row>
      <xdr:rowOff>165862</xdr:rowOff>
    </xdr:to>
    <xdr:sp textlink="">
      <xdr:nvSpPr>
        <xdr:cNvPr id="492" name="楕円 491">
          <a:extLst>
            <a:ext uri="{FF2B5EF4-FFF2-40B4-BE49-F238E27FC236}">
              <a16:creationId xmlns:a16="http://schemas.microsoft.com/office/drawing/2014/main" id="{BBCD4D2A-A567-41F4-BB8C-B0B4035AA969}"/>
            </a:ext>
          </a:extLst>
        </xdr:cNvPr>
        <xdr:cNvSpPr/>
      </xdr:nvSpPr>
      <xdr:spPr>
        <a:xfrm>
          <a:off x="19161760" y="7089902"/>
          <a:ext cx="78740" cy="1092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115062</xdr:rowOff>
    </xdr:from>
    <xdr:to>
      <xdr:col>116</xdr:col>
      <xdr:colOff>63500</xdr:colOff>
      <xdr:row>41</xdr:row>
      <xdr:rowOff>115062</xdr:rowOff>
    </xdr:to>
    <xdr:cxnSp macro="">
      <xdr:nvCxnSpPr>
        <xdr:cNvPr id="493" name="直線コネクタ 492">
          <a:extLst>
            <a:ext uri="{FF2B5EF4-FFF2-40B4-BE49-F238E27FC236}">
              <a16:creationId xmlns:a16="http://schemas.microsoft.com/office/drawing/2014/main" id="{A63D52B7-605E-4FD0-B51C-78F22D1F37E4}"/>
            </a:ext>
          </a:extLst>
        </xdr:cNvPr>
        <xdr:cNvCxnSpPr/>
      </xdr:nvCxnSpPr>
      <xdr:spPr>
        <a:xfrm>
          <a:off x="19204940" y="7144512"/>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64262</xdr:rowOff>
    </xdr:from>
    <xdr:to>
      <xdr:col>107</xdr:col>
      <xdr:colOff>101600</xdr:colOff>
      <xdr:row>41</xdr:row>
      <xdr:rowOff>165862</xdr:rowOff>
    </xdr:to>
    <xdr:sp textlink="">
      <xdr:nvSpPr>
        <xdr:cNvPr id="494" name="楕円 493">
          <a:extLst>
            <a:ext uri="{FF2B5EF4-FFF2-40B4-BE49-F238E27FC236}">
              <a16:creationId xmlns:a16="http://schemas.microsoft.com/office/drawing/2014/main" id="{81819D35-32A2-4863-87F3-E09F62D2565B}"/>
            </a:ext>
          </a:extLst>
        </xdr:cNvPr>
        <xdr:cNvSpPr/>
      </xdr:nvSpPr>
      <xdr:spPr>
        <a:xfrm>
          <a:off x="18345150" y="7089902"/>
          <a:ext cx="97790" cy="1092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115062</xdr:rowOff>
    </xdr:from>
    <xdr:to>
      <xdr:col>111</xdr:col>
      <xdr:colOff>177800</xdr:colOff>
      <xdr:row>41</xdr:row>
      <xdr:rowOff>115062</xdr:rowOff>
    </xdr:to>
    <xdr:cxnSp macro="">
      <xdr:nvCxnSpPr>
        <xdr:cNvPr id="495" name="直線コネクタ 494">
          <a:extLst>
            <a:ext uri="{FF2B5EF4-FFF2-40B4-BE49-F238E27FC236}">
              <a16:creationId xmlns:a16="http://schemas.microsoft.com/office/drawing/2014/main" id="{444CA4C0-F78A-4172-BB90-7D74FC466EA8}"/>
            </a:ext>
          </a:extLst>
        </xdr:cNvPr>
        <xdr:cNvCxnSpPr/>
      </xdr:nvCxnSpPr>
      <xdr:spPr>
        <a:xfrm>
          <a:off x="18399760" y="7144512"/>
          <a:ext cx="80518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64262</xdr:rowOff>
    </xdr:from>
    <xdr:to>
      <xdr:col>102</xdr:col>
      <xdr:colOff>165100</xdr:colOff>
      <xdr:row>41</xdr:row>
      <xdr:rowOff>165862</xdr:rowOff>
    </xdr:to>
    <xdr:sp textlink="">
      <xdr:nvSpPr>
        <xdr:cNvPr id="496" name="楕円 495">
          <a:extLst>
            <a:ext uri="{FF2B5EF4-FFF2-40B4-BE49-F238E27FC236}">
              <a16:creationId xmlns:a16="http://schemas.microsoft.com/office/drawing/2014/main" id="{23BA899B-6FD4-4B77-A53E-B7EC685D20B1}"/>
            </a:ext>
          </a:extLst>
        </xdr:cNvPr>
        <xdr:cNvSpPr/>
      </xdr:nvSpPr>
      <xdr:spPr>
        <a:xfrm>
          <a:off x="17547590" y="7089902"/>
          <a:ext cx="109220" cy="1092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115062</xdr:rowOff>
    </xdr:from>
    <xdr:to>
      <xdr:col>107</xdr:col>
      <xdr:colOff>50800</xdr:colOff>
      <xdr:row>41</xdr:row>
      <xdr:rowOff>115062</xdr:rowOff>
    </xdr:to>
    <xdr:cxnSp macro="">
      <xdr:nvCxnSpPr>
        <xdr:cNvPr id="497" name="直線コネクタ 496">
          <a:extLst>
            <a:ext uri="{FF2B5EF4-FFF2-40B4-BE49-F238E27FC236}">
              <a16:creationId xmlns:a16="http://schemas.microsoft.com/office/drawing/2014/main" id="{0FD9CA39-7BBB-4104-8CC4-FDC45A48A2EC}"/>
            </a:ext>
          </a:extLst>
        </xdr:cNvPr>
        <xdr:cNvCxnSpPr/>
      </xdr:nvCxnSpPr>
      <xdr:spPr>
        <a:xfrm>
          <a:off x="17602200" y="7144512"/>
          <a:ext cx="7975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64262</xdr:rowOff>
    </xdr:from>
    <xdr:to>
      <xdr:col>98</xdr:col>
      <xdr:colOff>38100</xdr:colOff>
      <xdr:row>41</xdr:row>
      <xdr:rowOff>165862</xdr:rowOff>
    </xdr:to>
    <xdr:sp textlink="">
      <xdr:nvSpPr>
        <xdr:cNvPr id="498" name="楕円 497">
          <a:extLst>
            <a:ext uri="{FF2B5EF4-FFF2-40B4-BE49-F238E27FC236}">
              <a16:creationId xmlns:a16="http://schemas.microsoft.com/office/drawing/2014/main" id="{B25F6650-77EB-4628-9880-39751E0A95EA}"/>
            </a:ext>
          </a:extLst>
        </xdr:cNvPr>
        <xdr:cNvSpPr/>
      </xdr:nvSpPr>
      <xdr:spPr>
        <a:xfrm>
          <a:off x="16761460" y="7089902"/>
          <a:ext cx="78740" cy="1092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115062</xdr:rowOff>
    </xdr:from>
    <xdr:to>
      <xdr:col>102</xdr:col>
      <xdr:colOff>114300</xdr:colOff>
      <xdr:row>41</xdr:row>
      <xdr:rowOff>115062</xdr:rowOff>
    </xdr:to>
    <xdr:cxnSp macro="">
      <xdr:nvCxnSpPr>
        <xdr:cNvPr id="499" name="直線コネクタ 498">
          <a:extLst>
            <a:ext uri="{FF2B5EF4-FFF2-40B4-BE49-F238E27FC236}">
              <a16:creationId xmlns:a16="http://schemas.microsoft.com/office/drawing/2014/main" id="{0201324F-2BB9-402E-BE34-CFE4F4536D07}"/>
            </a:ext>
          </a:extLst>
        </xdr:cNvPr>
        <xdr:cNvCxnSpPr/>
      </xdr:nvCxnSpPr>
      <xdr:spPr>
        <a:xfrm>
          <a:off x="16804640" y="7144512"/>
          <a:ext cx="7975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93235</xdr:rowOff>
    </xdr:from>
    <xdr:ext cx="469744" cy="259045"/>
    <xdr:sp textlink="">
      <xdr:nvSpPr>
        <xdr:cNvPr id="500" name="n_1aveValue【認定こども園・幼稚園・保育所】&#10;一人当たり面積">
          <a:extLst>
            <a:ext uri="{FF2B5EF4-FFF2-40B4-BE49-F238E27FC236}">
              <a16:creationId xmlns:a16="http://schemas.microsoft.com/office/drawing/2014/main" id="{1675E9C3-45C7-4C5D-B00A-54EB51AB996B}"/>
            </a:ext>
          </a:extLst>
        </xdr:cNvPr>
        <xdr:cNvSpPr txBox="1"/>
      </xdr:nvSpPr>
      <xdr:spPr>
        <a:xfrm>
          <a:off x="18982132" y="6612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86377</xdr:rowOff>
    </xdr:from>
    <xdr:ext cx="469744" cy="259045"/>
    <xdr:sp textlink="">
      <xdr:nvSpPr>
        <xdr:cNvPr id="501" name="n_2aveValue【認定こども園・幼稚園・保育所】&#10;一人当たり面積">
          <a:extLst>
            <a:ext uri="{FF2B5EF4-FFF2-40B4-BE49-F238E27FC236}">
              <a16:creationId xmlns:a16="http://schemas.microsoft.com/office/drawing/2014/main" id="{7CDBDA09-2860-4D21-8ED1-A36B6B2317DC}"/>
            </a:ext>
          </a:extLst>
        </xdr:cNvPr>
        <xdr:cNvSpPr txBox="1"/>
      </xdr:nvSpPr>
      <xdr:spPr>
        <a:xfrm>
          <a:off x="18182032" y="6603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68089</xdr:rowOff>
    </xdr:from>
    <xdr:ext cx="469744" cy="259045"/>
    <xdr:sp textlink="">
      <xdr:nvSpPr>
        <xdr:cNvPr id="502" name="n_3aveValue【認定こども園・幼稚園・保育所】&#10;一人当たり面積">
          <a:extLst>
            <a:ext uri="{FF2B5EF4-FFF2-40B4-BE49-F238E27FC236}">
              <a16:creationId xmlns:a16="http://schemas.microsoft.com/office/drawing/2014/main" id="{CADC167D-DCE3-4DCF-B087-FE1AC265DC79}"/>
            </a:ext>
          </a:extLst>
        </xdr:cNvPr>
        <xdr:cNvSpPr txBox="1"/>
      </xdr:nvSpPr>
      <xdr:spPr>
        <a:xfrm>
          <a:off x="17384472" y="6581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79519</xdr:rowOff>
    </xdr:from>
    <xdr:ext cx="469744" cy="259045"/>
    <xdr:sp textlink="">
      <xdr:nvSpPr>
        <xdr:cNvPr id="503" name="n_4aveValue【認定こども園・幼稚園・保育所】&#10;一人当たり面積">
          <a:extLst>
            <a:ext uri="{FF2B5EF4-FFF2-40B4-BE49-F238E27FC236}">
              <a16:creationId xmlns:a16="http://schemas.microsoft.com/office/drawing/2014/main" id="{53F9BE6E-1E56-433C-8B62-3566AFE37C1E}"/>
            </a:ext>
          </a:extLst>
        </xdr:cNvPr>
        <xdr:cNvSpPr txBox="1"/>
      </xdr:nvSpPr>
      <xdr:spPr>
        <a:xfrm>
          <a:off x="16588817" y="6594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156989</xdr:rowOff>
    </xdr:from>
    <xdr:ext cx="469744" cy="259045"/>
    <xdr:sp textlink="">
      <xdr:nvSpPr>
        <xdr:cNvPr id="504" name="n_1mainValue【認定こども園・幼稚園・保育所】&#10;一人当たり面積">
          <a:extLst>
            <a:ext uri="{FF2B5EF4-FFF2-40B4-BE49-F238E27FC236}">
              <a16:creationId xmlns:a16="http://schemas.microsoft.com/office/drawing/2014/main" id="{3E9E9A97-6C92-484D-99AF-4A7ECE75D3C8}"/>
            </a:ext>
          </a:extLst>
        </xdr:cNvPr>
        <xdr:cNvSpPr txBox="1"/>
      </xdr:nvSpPr>
      <xdr:spPr>
        <a:xfrm>
          <a:off x="18982132" y="71883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156989</xdr:rowOff>
    </xdr:from>
    <xdr:ext cx="469744" cy="259045"/>
    <xdr:sp textlink="">
      <xdr:nvSpPr>
        <xdr:cNvPr id="505" name="n_2mainValue【認定こども園・幼稚園・保育所】&#10;一人当たり面積">
          <a:extLst>
            <a:ext uri="{FF2B5EF4-FFF2-40B4-BE49-F238E27FC236}">
              <a16:creationId xmlns:a16="http://schemas.microsoft.com/office/drawing/2014/main" id="{FBBA1CBA-F429-4294-A988-42D2E5B8F84C}"/>
            </a:ext>
          </a:extLst>
        </xdr:cNvPr>
        <xdr:cNvSpPr txBox="1"/>
      </xdr:nvSpPr>
      <xdr:spPr>
        <a:xfrm>
          <a:off x="18182032" y="71883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156989</xdr:rowOff>
    </xdr:from>
    <xdr:ext cx="469744" cy="259045"/>
    <xdr:sp textlink="">
      <xdr:nvSpPr>
        <xdr:cNvPr id="506" name="n_3mainValue【認定こども園・幼稚園・保育所】&#10;一人当たり面積">
          <a:extLst>
            <a:ext uri="{FF2B5EF4-FFF2-40B4-BE49-F238E27FC236}">
              <a16:creationId xmlns:a16="http://schemas.microsoft.com/office/drawing/2014/main" id="{9BC432C9-05E6-4B00-A8E5-D34603C030C0}"/>
            </a:ext>
          </a:extLst>
        </xdr:cNvPr>
        <xdr:cNvSpPr txBox="1"/>
      </xdr:nvSpPr>
      <xdr:spPr>
        <a:xfrm>
          <a:off x="17384472" y="71883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41</xdr:row>
      <xdr:rowOff>156989</xdr:rowOff>
    </xdr:from>
    <xdr:ext cx="469744" cy="259045"/>
    <xdr:sp textlink="">
      <xdr:nvSpPr>
        <xdr:cNvPr id="507" name="n_4mainValue【認定こども園・幼稚園・保育所】&#10;一人当たり面積">
          <a:extLst>
            <a:ext uri="{FF2B5EF4-FFF2-40B4-BE49-F238E27FC236}">
              <a16:creationId xmlns:a16="http://schemas.microsoft.com/office/drawing/2014/main" id="{885AB46F-536E-4328-B2EE-2868E8C94E98}"/>
            </a:ext>
          </a:extLst>
        </xdr:cNvPr>
        <xdr:cNvSpPr txBox="1"/>
      </xdr:nvSpPr>
      <xdr:spPr>
        <a:xfrm>
          <a:off x="16588817" y="71883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textlink="">
      <xdr:nvSpPr>
        <xdr:cNvPr id="508" name="正方形/長方形 507">
          <a:extLst>
            <a:ext uri="{FF2B5EF4-FFF2-40B4-BE49-F238E27FC236}">
              <a16:creationId xmlns:a16="http://schemas.microsoft.com/office/drawing/2014/main" id="{2C8B0FFD-F5BF-4AEE-9011-24869BD71D7D}"/>
            </a:ext>
          </a:extLst>
        </xdr:cNvPr>
        <xdr:cNvSpPr/>
      </xdr:nvSpPr>
      <xdr:spPr>
        <a:xfrm>
          <a:off x="11203940" y="800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textlink="">
      <xdr:nvSpPr>
        <xdr:cNvPr id="509" name="正方形/長方形 508">
          <a:extLst>
            <a:ext uri="{FF2B5EF4-FFF2-40B4-BE49-F238E27FC236}">
              <a16:creationId xmlns:a16="http://schemas.microsoft.com/office/drawing/2014/main" id="{39F6B1EB-FFD4-4A33-8D61-490BAD10E178}"/>
            </a:ext>
          </a:extLst>
        </xdr:cNvPr>
        <xdr:cNvSpPr/>
      </xdr:nvSpPr>
      <xdr:spPr>
        <a:xfrm>
          <a:off x="113157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textlink="">
      <xdr:nvSpPr>
        <xdr:cNvPr id="510" name="正方形/長方形 509">
          <a:extLst>
            <a:ext uri="{FF2B5EF4-FFF2-40B4-BE49-F238E27FC236}">
              <a16:creationId xmlns:a16="http://schemas.microsoft.com/office/drawing/2014/main" id="{33A2159D-421B-4FF4-8168-D6FCCA2F2E9F}"/>
            </a:ext>
          </a:extLst>
        </xdr:cNvPr>
        <xdr:cNvSpPr/>
      </xdr:nvSpPr>
      <xdr:spPr>
        <a:xfrm>
          <a:off x="113157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textlink="">
      <xdr:nvSpPr>
        <xdr:cNvPr id="511" name="正方形/長方形 510">
          <a:extLst>
            <a:ext uri="{FF2B5EF4-FFF2-40B4-BE49-F238E27FC236}">
              <a16:creationId xmlns:a16="http://schemas.microsoft.com/office/drawing/2014/main" id="{A2392F7D-B3B6-47C6-A945-C3F49EA119DA}"/>
            </a:ext>
          </a:extLst>
        </xdr:cNvPr>
        <xdr:cNvSpPr/>
      </xdr:nvSpPr>
      <xdr:spPr>
        <a:xfrm>
          <a:off x="1223264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textlink="">
      <xdr:nvSpPr>
        <xdr:cNvPr id="512" name="正方形/長方形 511">
          <a:extLst>
            <a:ext uri="{FF2B5EF4-FFF2-40B4-BE49-F238E27FC236}">
              <a16:creationId xmlns:a16="http://schemas.microsoft.com/office/drawing/2014/main" id="{A24FAC4F-4ABD-404A-898E-85E53ED96BE2}"/>
            </a:ext>
          </a:extLst>
        </xdr:cNvPr>
        <xdr:cNvSpPr/>
      </xdr:nvSpPr>
      <xdr:spPr>
        <a:xfrm>
          <a:off x="1223264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textlink="">
      <xdr:nvSpPr>
        <xdr:cNvPr id="513" name="正方形/長方形 512">
          <a:extLst>
            <a:ext uri="{FF2B5EF4-FFF2-40B4-BE49-F238E27FC236}">
              <a16:creationId xmlns:a16="http://schemas.microsoft.com/office/drawing/2014/main" id="{DEA9151E-AB7D-4023-ABB5-1B087EC0CEDA}"/>
            </a:ext>
          </a:extLst>
        </xdr:cNvPr>
        <xdr:cNvSpPr/>
      </xdr:nvSpPr>
      <xdr:spPr>
        <a:xfrm>
          <a:off x="1326134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51</xdr:row>
      <xdr:rowOff>120650</xdr:rowOff>
    </xdr:from>
    <xdr:to>
      <xdr:col>85</xdr:col>
      <xdr:colOff>63500</xdr:colOff>
      <xdr:row>53</xdr:row>
      <xdr:rowOff>31750</xdr:rowOff>
    </xdr:to>
    <xdr:sp textlink="">
      <xdr:nvSpPr>
        <xdr:cNvPr id="514" name="正方形/長方形 513">
          <a:extLst>
            <a:ext uri="{FF2B5EF4-FFF2-40B4-BE49-F238E27FC236}">
              <a16:creationId xmlns:a16="http://schemas.microsoft.com/office/drawing/2014/main" id="{821D303B-D18E-4190-8A4B-5132C99A09B6}"/>
            </a:ext>
          </a:extLst>
        </xdr:cNvPr>
        <xdr:cNvSpPr/>
      </xdr:nvSpPr>
      <xdr:spPr>
        <a:xfrm>
          <a:off x="1326134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textlink="">
      <xdr:nvSpPr>
        <xdr:cNvPr id="515" name="正方形/長方形 514">
          <a:extLst>
            <a:ext uri="{FF2B5EF4-FFF2-40B4-BE49-F238E27FC236}">
              <a16:creationId xmlns:a16="http://schemas.microsoft.com/office/drawing/2014/main" id="{BBD8836E-D425-4B24-9053-06D9E3D4FFFB}"/>
            </a:ext>
          </a:extLst>
        </xdr:cNvPr>
        <xdr:cNvSpPr/>
      </xdr:nvSpPr>
      <xdr:spPr>
        <a:xfrm>
          <a:off x="11203940" y="914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textlink="">
      <xdr:nvSpPr>
        <xdr:cNvPr id="516" name="テキスト ボックス 515">
          <a:extLst>
            <a:ext uri="{FF2B5EF4-FFF2-40B4-BE49-F238E27FC236}">
              <a16:creationId xmlns:a16="http://schemas.microsoft.com/office/drawing/2014/main" id="{8C0466A0-821D-488E-BF4A-01022B9B2244}"/>
            </a:ext>
          </a:extLst>
        </xdr:cNvPr>
        <xdr:cNvSpPr txBox="1"/>
      </xdr:nvSpPr>
      <xdr:spPr>
        <a:xfrm>
          <a:off x="1116584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7" name="直線コネクタ 516">
          <a:extLst>
            <a:ext uri="{FF2B5EF4-FFF2-40B4-BE49-F238E27FC236}">
              <a16:creationId xmlns:a16="http://schemas.microsoft.com/office/drawing/2014/main" id="{4B262BA6-351D-46B7-987F-C7F99B9A9BC0}"/>
            </a:ext>
          </a:extLst>
        </xdr:cNvPr>
        <xdr:cNvCxnSpPr/>
      </xdr:nvCxnSpPr>
      <xdr:spPr>
        <a:xfrm>
          <a:off x="11203940" y="1143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textlink="">
      <xdr:nvSpPr>
        <xdr:cNvPr id="518" name="テキスト ボックス 517">
          <a:extLst>
            <a:ext uri="{FF2B5EF4-FFF2-40B4-BE49-F238E27FC236}">
              <a16:creationId xmlns:a16="http://schemas.microsoft.com/office/drawing/2014/main" id="{954698A5-5AE6-4513-B67E-BD32423448A1}"/>
            </a:ext>
          </a:extLst>
        </xdr:cNvPr>
        <xdr:cNvSpPr txBox="1"/>
      </xdr:nvSpPr>
      <xdr:spPr>
        <a:xfrm>
          <a:off x="10801531" y="11285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519" name="直線コネクタ 518">
          <a:extLst>
            <a:ext uri="{FF2B5EF4-FFF2-40B4-BE49-F238E27FC236}">
              <a16:creationId xmlns:a16="http://schemas.microsoft.com/office/drawing/2014/main" id="{BD054956-620C-433D-BEA6-F2CB4505FE49}"/>
            </a:ext>
          </a:extLst>
        </xdr:cNvPr>
        <xdr:cNvCxnSpPr/>
      </xdr:nvCxnSpPr>
      <xdr:spPr>
        <a:xfrm>
          <a:off x="11203940" y="10972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29227</xdr:rowOff>
    </xdr:from>
    <xdr:ext cx="467179" cy="259045"/>
    <xdr:sp textlink="">
      <xdr:nvSpPr>
        <xdr:cNvPr id="520" name="テキスト ボックス 519">
          <a:extLst>
            <a:ext uri="{FF2B5EF4-FFF2-40B4-BE49-F238E27FC236}">
              <a16:creationId xmlns:a16="http://schemas.microsoft.com/office/drawing/2014/main" id="{CA970F7A-6224-4A67-AC52-788EC75F59A8}"/>
            </a:ext>
          </a:extLst>
        </xdr:cNvPr>
        <xdr:cNvSpPr txBox="1"/>
      </xdr:nvSpPr>
      <xdr:spPr>
        <a:xfrm>
          <a:off x="10801531" y="108286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521" name="直線コネクタ 520">
          <a:extLst>
            <a:ext uri="{FF2B5EF4-FFF2-40B4-BE49-F238E27FC236}">
              <a16:creationId xmlns:a16="http://schemas.microsoft.com/office/drawing/2014/main" id="{5F0699FA-D868-4C34-8A44-DA6949313D56}"/>
            </a:ext>
          </a:extLst>
        </xdr:cNvPr>
        <xdr:cNvCxnSpPr/>
      </xdr:nvCxnSpPr>
      <xdr:spPr>
        <a:xfrm>
          <a:off x="11203940" y="105117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textlink="">
      <xdr:nvSpPr>
        <xdr:cNvPr id="522" name="テキスト ボックス 521">
          <a:extLst>
            <a:ext uri="{FF2B5EF4-FFF2-40B4-BE49-F238E27FC236}">
              <a16:creationId xmlns:a16="http://schemas.microsoft.com/office/drawing/2014/main" id="{F0CEBDE0-7AA6-4A24-AD5E-ED568E9BBF2F}"/>
            </a:ext>
          </a:extLst>
        </xdr:cNvPr>
        <xdr:cNvSpPr txBox="1"/>
      </xdr:nvSpPr>
      <xdr:spPr>
        <a:xfrm>
          <a:off x="10842791" y="103752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523" name="直線コネクタ 522">
          <a:extLst>
            <a:ext uri="{FF2B5EF4-FFF2-40B4-BE49-F238E27FC236}">
              <a16:creationId xmlns:a16="http://schemas.microsoft.com/office/drawing/2014/main" id="{76D11CB2-3F3D-4858-BA70-83FCCD2C616F}"/>
            </a:ext>
          </a:extLst>
        </xdr:cNvPr>
        <xdr:cNvCxnSpPr/>
      </xdr:nvCxnSpPr>
      <xdr:spPr>
        <a:xfrm>
          <a:off x="11203940" y="10058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textlink="">
      <xdr:nvSpPr>
        <xdr:cNvPr id="524" name="テキスト ボックス 523">
          <a:extLst>
            <a:ext uri="{FF2B5EF4-FFF2-40B4-BE49-F238E27FC236}">
              <a16:creationId xmlns:a16="http://schemas.microsoft.com/office/drawing/2014/main" id="{B49BC698-023C-4E22-9179-DBDB4DE5A4DA}"/>
            </a:ext>
          </a:extLst>
        </xdr:cNvPr>
        <xdr:cNvSpPr txBox="1"/>
      </xdr:nvSpPr>
      <xdr:spPr>
        <a:xfrm>
          <a:off x="10842791" y="99142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525" name="直線コネクタ 524">
          <a:extLst>
            <a:ext uri="{FF2B5EF4-FFF2-40B4-BE49-F238E27FC236}">
              <a16:creationId xmlns:a16="http://schemas.microsoft.com/office/drawing/2014/main" id="{32DC58E0-DDF5-4D64-AD63-C554781A52DC}"/>
            </a:ext>
          </a:extLst>
        </xdr:cNvPr>
        <xdr:cNvCxnSpPr/>
      </xdr:nvCxnSpPr>
      <xdr:spPr>
        <a:xfrm>
          <a:off x="11203940" y="96012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textlink="">
      <xdr:nvSpPr>
        <xdr:cNvPr id="526" name="テキスト ボックス 525">
          <a:extLst>
            <a:ext uri="{FF2B5EF4-FFF2-40B4-BE49-F238E27FC236}">
              <a16:creationId xmlns:a16="http://schemas.microsoft.com/office/drawing/2014/main" id="{7A5A86A7-3332-4853-BA6B-CDB4C1B16F47}"/>
            </a:ext>
          </a:extLst>
        </xdr:cNvPr>
        <xdr:cNvSpPr txBox="1"/>
      </xdr:nvSpPr>
      <xdr:spPr>
        <a:xfrm>
          <a:off x="10842791" y="94570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7" name="直線コネクタ 526">
          <a:extLst>
            <a:ext uri="{FF2B5EF4-FFF2-40B4-BE49-F238E27FC236}">
              <a16:creationId xmlns:a16="http://schemas.microsoft.com/office/drawing/2014/main" id="{44657EE8-72CF-48F3-87D5-DA36FD9CA55F}"/>
            </a:ext>
          </a:extLst>
        </xdr:cNvPr>
        <xdr:cNvCxnSpPr/>
      </xdr:nvCxnSpPr>
      <xdr:spPr>
        <a:xfrm>
          <a:off x="11203940" y="914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textlink="">
      <xdr:nvSpPr>
        <xdr:cNvPr id="528" name="テキスト ボックス 527">
          <a:extLst>
            <a:ext uri="{FF2B5EF4-FFF2-40B4-BE49-F238E27FC236}">
              <a16:creationId xmlns:a16="http://schemas.microsoft.com/office/drawing/2014/main" id="{8F12DD41-AF9B-469A-A722-E1A723C47D6F}"/>
            </a:ext>
          </a:extLst>
        </xdr:cNvPr>
        <xdr:cNvSpPr txBox="1"/>
      </xdr:nvSpPr>
      <xdr:spPr>
        <a:xfrm>
          <a:off x="10842791" y="9003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textlink="">
      <xdr:nvSpPr>
        <xdr:cNvPr id="529" name="【学校施設】&#10;有形固定資産減価償却率グラフ枠">
          <a:extLst>
            <a:ext uri="{FF2B5EF4-FFF2-40B4-BE49-F238E27FC236}">
              <a16:creationId xmlns:a16="http://schemas.microsoft.com/office/drawing/2014/main" id="{EB2DF99D-1C71-43A0-A6D0-A7D2BC42985A}"/>
            </a:ext>
          </a:extLst>
        </xdr:cNvPr>
        <xdr:cNvSpPr/>
      </xdr:nvSpPr>
      <xdr:spPr>
        <a:xfrm>
          <a:off x="11203940" y="914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70866</xdr:rowOff>
    </xdr:from>
    <xdr:to>
      <xdr:col>85</xdr:col>
      <xdr:colOff>126364</xdr:colOff>
      <xdr:row>62</xdr:row>
      <xdr:rowOff>125730</xdr:rowOff>
    </xdr:to>
    <xdr:cxnSp macro="">
      <xdr:nvCxnSpPr>
        <xdr:cNvPr id="530" name="直線コネクタ 529">
          <a:extLst>
            <a:ext uri="{FF2B5EF4-FFF2-40B4-BE49-F238E27FC236}">
              <a16:creationId xmlns:a16="http://schemas.microsoft.com/office/drawing/2014/main" id="{F1AF5EFC-5D1B-4BDF-9945-D0740F8EFEB5}"/>
            </a:ext>
          </a:extLst>
        </xdr:cNvPr>
        <xdr:cNvCxnSpPr/>
      </xdr:nvCxnSpPr>
      <xdr:spPr>
        <a:xfrm flipV="1">
          <a:off x="14703424" y="9498711"/>
          <a:ext cx="0" cy="12607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129557</xdr:rowOff>
    </xdr:from>
    <xdr:ext cx="405111" cy="259045"/>
    <xdr:sp textlink="">
      <xdr:nvSpPr>
        <xdr:cNvPr id="531" name="【学校施設】&#10;有形固定資産減価償却率最小値テキスト">
          <a:extLst>
            <a:ext uri="{FF2B5EF4-FFF2-40B4-BE49-F238E27FC236}">
              <a16:creationId xmlns:a16="http://schemas.microsoft.com/office/drawing/2014/main" id="{BB3B6CF2-D856-4542-BF12-DCC9DF0589C8}"/>
            </a:ext>
          </a:extLst>
        </xdr:cNvPr>
        <xdr:cNvSpPr txBox="1"/>
      </xdr:nvSpPr>
      <xdr:spPr>
        <a:xfrm>
          <a:off x="14742160" y="10763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125730</xdr:rowOff>
    </xdr:from>
    <xdr:to>
      <xdr:col>86</xdr:col>
      <xdr:colOff>25400</xdr:colOff>
      <xdr:row>62</xdr:row>
      <xdr:rowOff>125730</xdr:rowOff>
    </xdr:to>
    <xdr:cxnSp macro="">
      <xdr:nvCxnSpPr>
        <xdr:cNvPr id="532" name="直線コネクタ 531">
          <a:extLst>
            <a:ext uri="{FF2B5EF4-FFF2-40B4-BE49-F238E27FC236}">
              <a16:creationId xmlns:a16="http://schemas.microsoft.com/office/drawing/2014/main" id="{BADB6107-1296-4AA7-87BC-04461AE79DE6}"/>
            </a:ext>
          </a:extLst>
        </xdr:cNvPr>
        <xdr:cNvCxnSpPr/>
      </xdr:nvCxnSpPr>
      <xdr:spPr>
        <a:xfrm>
          <a:off x="14611350" y="107594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17543</xdr:rowOff>
    </xdr:from>
    <xdr:ext cx="405111" cy="259045"/>
    <xdr:sp textlink="">
      <xdr:nvSpPr>
        <xdr:cNvPr id="533" name="【学校施設】&#10;有形固定資産減価償却率最大値テキスト">
          <a:extLst>
            <a:ext uri="{FF2B5EF4-FFF2-40B4-BE49-F238E27FC236}">
              <a16:creationId xmlns:a16="http://schemas.microsoft.com/office/drawing/2014/main" id="{B298FE9C-D2CE-4744-9B58-ED8808E245E3}"/>
            </a:ext>
          </a:extLst>
        </xdr:cNvPr>
        <xdr:cNvSpPr txBox="1"/>
      </xdr:nvSpPr>
      <xdr:spPr>
        <a:xfrm>
          <a:off x="14742160" y="92796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70866</xdr:rowOff>
    </xdr:from>
    <xdr:to>
      <xdr:col>86</xdr:col>
      <xdr:colOff>25400</xdr:colOff>
      <xdr:row>55</xdr:row>
      <xdr:rowOff>70866</xdr:rowOff>
    </xdr:to>
    <xdr:cxnSp macro="">
      <xdr:nvCxnSpPr>
        <xdr:cNvPr id="534" name="直線コネクタ 533">
          <a:extLst>
            <a:ext uri="{FF2B5EF4-FFF2-40B4-BE49-F238E27FC236}">
              <a16:creationId xmlns:a16="http://schemas.microsoft.com/office/drawing/2014/main" id="{182BB4AD-51F2-458E-B064-54250E39A4C7}"/>
            </a:ext>
          </a:extLst>
        </xdr:cNvPr>
        <xdr:cNvCxnSpPr/>
      </xdr:nvCxnSpPr>
      <xdr:spPr>
        <a:xfrm>
          <a:off x="14611350" y="949871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42943</xdr:rowOff>
    </xdr:from>
    <xdr:ext cx="405111" cy="259045"/>
    <xdr:sp textlink="">
      <xdr:nvSpPr>
        <xdr:cNvPr id="535" name="【学校施設】&#10;有形固定資産減価償却率平均値テキスト">
          <a:extLst>
            <a:ext uri="{FF2B5EF4-FFF2-40B4-BE49-F238E27FC236}">
              <a16:creationId xmlns:a16="http://schemas.microsoft.com/office/drawing/2014/main" id="{00F474A0-D11B-4DDA-9A01-26166E30945A}"/>
            </a:ext>
          </a:extLst>
        </xdr:cNvPr>
        <xdr:cNvSpPr txBox="1"/>
      </xdr:nvSpPr>
      <xdr:spPr>
        <a:xfrm>
          <a:off x="14742160" y="998894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20066</xdr:rowOff>
    </xdr:from>
    <xdr:to>
      <xdr:col>85</xdr:col>
      <xdr:colOff>177800</xdr:colOff>
      <xdr:row>59</xdr:row>
      <xdr:rowOff>121666</xdr:rowOff>
    </xdr:to>
    <xdr:sp textlink="">
      <xdr:nvSpPr>
        <xdr:cNvPr id="536" name="フローチャート: 判断 535">
          <a:extLst>
            <a:ext uri="{FF2B5EF4-FFF2-40B4-BE49-F238E27FC236}">
              <a16:creationId xmlns:a16="http://schemas.microsoft.com/office/drawing/2014/main" id="{ADF96838-277E-4EAD-9330-86D6C2234177}"/>
            </a:ext>
          </a:extLst>
        </xdr:cNvPr>
        <xdr:cNvSpPr/>
      </xdr:nvSpPr>
      <xdr:spPr>
        <a:xfrm>
          <a:off x="14649450" y="10131806"/>
          <a:ext cx="9779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157226</xdr:rowOff>
    </xdr:from>
    <xdr:to>
      <xdr:col>81</xdr:col>
      <xdr:colOff>101600</xdr:colOff>
      <xdr:row>59</xdr:row>
      <xdr:rowOff>87376</xdr:rowOff>
    </xdr:to>
    <xdr:sp textlink="">
      <xdr:nvSpPr>
        <xdr:cNvPr id="537" name="フローチャート: 判断 536">
          <a:extLst>
            <a:ext uri="{FF2B5EF4-FFF2-40B4-BE49-F238E27FC236}">
              <a16:creationId xmlns:a16="http://schemas.microsoft.com/office/drawing/2014/main" id="{F4321FCE-F88A-4B35-BD54-CDB2AA1424E9}"/>
            </a:ext>
          </a:extLst>
        </xdr:cNvPr>
        <xdr:cNvSpPr/>
      </xdr:nvSpPr>
      <xdr:spPr>
        <a:xfrm>
          <a:off x="13887450" y="10103231"/>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138938</xdr:rowOff>
    </xdr:from>
    <xdr:to>
      <xdr:col>76</xdr:col>
      <xdr:colOff>165100</xdr:colOff>
      <xdr:row>59</xdr:row>
      <xdr:rowOff>69088</xdr:rowOff>
    </xdr:to>
    <xdr:sp textlink="">
      <xdr:nvSpPr>
        <xdr:cNvPr id="538" name="フローチャート: 判断 537">
          <a:extLst>
            <a:ext uri="{FF2B5EF4-FFF2-40B4-BE49-F238E27FC236}">
              <a16:creationId xmlns:a16="http://schemas.microsoft.com/office/drawing/2014/main" id="{CEB2EEF3-833C-4F6F-89A3-5A901D4DBCE4}"/>
            </a:ext>
          </a:extLst>
        </xdr:cNvPr>
        <xdr:cNvSpPr/>
      </xdr:nvSpPr>
      <xdr:spPr>
        <a:xfrm>
          <a:off x="13089890" y="10079228"/>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120650</xdr:rowOff>
    </xdr:from>
    <xdr:to>
      <xdr:col>72</xdr:col>
      <xdr:colOff>38100</xdr:colOff>
      <xdr:row>59</xdr:row>
      <xdr:rowOff>50800</xdr:rowOff>
    </xdr:to>
    <xdr:sp textlink="">
      <xdr:nvSpPr>
        <xdr:cNvPr id="539" name="フローチャート: 判断 538">
          <a:extLst>
            <a:ext uri="{FF2B5EF4-FFF2-40B4-BE49-F238E27FC236}">
              <a16:creationId xmlns:a16="http://schemas.microsoft.com/office/drawing/2014/main" id="{BD72DE4C-03EA-4B74-818B-45BE96FE10D8}"/>
            </a:ext>
          </a:extLst>
        </xdr:cNvPr>
        <xdr:cNvSpPr/>
      </xdr:nvSpPr>
      <xdr:spPr>
        <a:xfrm>
          <a:off x="12303760" y="10066655"/>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127508</xdr:rowOff>
    </xdr:from>
    <xdr:to>
      <xdr:col>67</xdr:col>
      <xdr:colOff>101600</xdr:colOff>
      <xdr:row>59</xdr:row>
      <xdr:rowOff>57658</xdr:rowOff>
    </xdr:to>
    <xdr:sp textlink="">
      <xdr:nvSpPr>
        <xdr:cNvPr id="540" name="フローチャート: 判断 539">
          <a:extLst>
            <a:ext uri="{FF2B5EF4-FFF2-40B4-BE49-F238E27FC236}">
              <a16:creationId xmlns:a16="http://schemas.microsoft.com/office/drawing/2014/main" id="{C0154118-6277-4B29-9842-3432DC210076}"/>
            </a:ext>
          </a:extLst>
        </xdr:cNvPr>
        <xdr:cNvSpPr/>
      </xdr:nvSpPr>
      <xdr:spPr>
        <a:xfrm>
          <a:off x="11487150" y="10075418"/>
          <a:ext cx="9779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textlink="">
      <xdr:nvSpPr>
        <xdr:cNvPr id="541" name="テキスト ボックス 540">
          <a:extLst>
            <a:ext uri="{FF2B5EF4-FFF2-40B4-BE49-F238E27FC236}">
              <a16:creationId xmlns:a16="http://schemas.microsoft.com/office/drawing/2014/main" id="{1511F5C3-18C7-4696-8F05-BEABA95507ED}"/>
            </a:ext>
          </a:extLst>
        </xdr:cNvPr>
        <xdr:cNvSpPr txBox="1"/>
      </xdr:nvSpPr>
      <xdr:spPr>
        <a:xfrm>
          <a:off x="145326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textlink="">
      <xdr:nvSpPr>
        <xdr:cNvPr id="542" name="テキスト ボックス 541">
          <a:extLst>
            <a:ext uri="{FF2B5EF4-FFF2-40B4-BE49-F238E27FC236}">
              <a16:creationId xmlns:a16="http://schemas.microsoft.com/office/drawing/2014/main" id="{FA37576C-633B-4E48-B825-6756B9267325}"/>
            </a:ext>
          </a:extLst>
        </xdr:cNvPr>
        <xdr:cNvSpPr txBox="1"/>
      </xdr:nvSpPr>
      <xdr:spPr>
        <a:xfrm>
          <a:off x="137706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textlink="">
      <xdr:nvSpPr>
        <xdr:cNvPr id="543" name="テキスト ボックス 542">
          <a:extLst>
            <a:ext uri="{FF2B5EF4-FFF2-40B4-BE49-F238E27FC236}">
              <a16:creationId xmlns:a16="http://schemas.microsoft.com/office/drawing/2014/main" id="{626C6ECB-4F63-4A39-8431-7DBE729222C2}"/>
            </a:ext>
          </a:extLst>
        </xdr:cNvPr>
        <xdr:cNvSpPr txBox="1"/>
      </xdr:nvSpPr>
      <xdr:spPr>
        <a:xfrm>
          <a:off x="129730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textlink="">
      <xdr:nvSpPr>
        <xdr:cNvPr id="544" name="テキスト ボックス 543">
          <a:extLst>
            <a:ext uri="{FF2B5EF4-FFF2-40B4-BE49-F238E27FC236}">
              <a16:creationId xmlns:a16="http://schemas.microsoft.com/office/drawing/2014/main" id="{F53D306F-F69E-463D-9D03-58C4609B62D6}"/>
            </a:ext>
          </a:extLst>
        </xdr:cNvPr>
        <xdr:cNvSpPr txBox="1"/>
      </xdr:nvSpPr>
      <xdr:spPr>
        <a:xfrm>
          <a:off x="121754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textlink="">
      <xdr:nvSpPr>
        <xdr:cNvPr id="545" name="テキスト ボックス 544">
          <a:extLst>
            <a:ext uri="{FF2B5EF4-FFF2-40B4-BE49-F238E27FC236}">
              <a16:creationId xmlns:a16="http://schemas.microsoft.com/office/drawing/2014/main" id="{43C51FD3-29C7-4672-ACD1-72822BB67023}"/>
            </a:ext>
          </a:extLst>
        </xdr:cNvPr>
        <xdr:cNvSpPr txBox="1"/>
      </xdr:nvSpPr>
      <xdr:spPr>
        <a:xfrm>
          <a:off x="113703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93218</xdr:rowOff>
    </xdr:from>
    <xdr:to>
      <xdr:col>85</xdr:col>
      <xdr:colOff>177800</xdr:colOff>
      <xdr:row>60</xdr:row>
      <xdr:rowOff>23368</xdr:rowOff>
    </xdr:to>
    <xdr:sp textlink="">
      <xdr:nvSpPr>
        <xdr:cNvPr id="546" name="楕円 545">
          <a:extLst>
            <a:ext uri="{FF2B5EF4-FFF2-40B4-BE49-F238E27FC236}">
              <a16:creationId xmlns:a16="http://schemas.microsoft.com/office/drawing/2014/main" id="{79C79EDF-0285-43B8-B25E-CC60FC86F592}"/>
            </a:ext>
          </a:extLst>
        </xdr:cNvPr>
        <xdr:cNvSpPr/>
      </xdr:nvSpPr>
      <xdr:spPr>
        <a:xfrm>
          <a:off x="14649450" y="10212578"/>
          <a:ext cx="9779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71645</xdr:rowOff>
    </xdr:from>
    <xdr:ext cx="405111" cy="259045"/>
    <xdr:sp textlink="">
      <xdr:nvSpPr>
        <xdr:cNvPr id="547" name="【学校施設】&#10;有形固定資産減価償却率該当値テキスト">
          <a:extLst>
            <a:ext uri="{FF2B5EF4-FFF2-40B4-BE49-F238E27FC236}">
              <a16:creationId xmlns:a16="http://schemas.microsoft.com/office/drawing/2014/main" id="{0A944B64-4C03-4761-922E-4DC0B43C2BD4}"/>
            </a:ext>
          </a:extLst>
        </xdr:cNvPr>
        <xdr:cNvSpPr txBox="1"/>
      </xdr:nvSpPr>
      <xdr:spPr>
        <a:xfrm>
          <a:off x="14742160" y="101852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58928</xdr:rowOff>
    </xdr:from>
    <xdr:to>
      <xdr:col>81</xdr:col>
      <xdr:colOff>101600</xdr:colOff>
      <xdr:row>59</xdr:row>
      <xdr:rowOff>160528</xdr:rowOff>
    </xdr:to>
    <xdr:sp textlink="">
      <xdr:nvSpPr>
        <xdr:cNvPr id="548" name="楕円 547">
          <a:extLst>
            <a:ext uri="{FF2B5EF4-FFF2-40B4-BE49-F238E27FC236}">
              <a16:creationId xmlns:a16="http://schemas.microsoft.com/office/drawing/2014/main" id="{781C373A-3F6F-4E09-A062-756FBF683757}"/>
            </a:ext>
          </a:extLst>
        </xdr:cNvPr>
        <xdr:cNvSpPr/>
      </xdr:nvSpPr>
      <xdr:spPr>
        <a:xfrm>
          <a:off x="13887450" y="10170668"/>
          <a:ext cx="9779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109728</xdr:rowOff>
    </xdr:from>
    <xdr:to>
      <xdr:col>85</xdr:col>
      <xdr:colOff>127000</xdr:colOff>
      <xdr:row>59</xdr:row>
      <xdr:rowOff>144018</xdr:rowOff>
    </xdr:to>
    <xdr:cxnSp macro="">
      <xdr:nvCxnSpPr>
        <xdr:cNvPr id="549" name="直線コネクタ 548">
          <a:extLst>
            <a:ext uri="{FF2B5EF4-FFF2-40B4-BE49-F238E27FC236}">
              <a16:creationId xmlns:a16="http://schemas.microsoft.com/office/drawing/2014/main" id="{AF9EE06E-0992-4D7C-B3D7-AFD8A54758B2}"/>
            </a:ext>
          </a:extLst>
        </xdr:cNvPr>
        <xdr:cNvCxnSpPr/>
      </xdr:nvCxnSpPr>
      <xdr:spPr>
        <a:xfrm>
          <a:off x="13942060" y="10223373"/>
          <a:ext cx="762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33782</xdr:rowOff>
    </xdr:from>
    <xdr:to>
      <xdr:col>76</xdr:col>
      <xdr:colOff>165100</xdr:colOff>
      <xdr:row>59</xdr:row>
      <xdr:rowOff>135382</xdr:rowOff>
    </xdr:to>
    <xdr:sp textlink="">
      <xdr:nvSpPr>
        <xdr:cNvPr id="550" name="楕円 549">
          <a:extLst>
            <a:ext uri="{FF2B5EF4-FFF2-40B4-BE49-F238E27FC236}">
              <a16:creationId xmlns:a16="http://schemas.microsoft.com/office/drawing/2014/main" id="{1DC80A9D-B782-4666-B21F-F7D5D03AD1FC}"/>
            </a:ext>
          </a:extLst>
        </xdr:cNvPr>
        <xdr:cNvSpPr/>
      </xdr:nvSpPr>
      <xdr:spPr>
        <a:xfrm>
          <a:off x="13089890" y="10147427"/>
          <a:ext cx="10922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84582</xdr:rowOff>
    </xdr:from>
    <xdr:to>
      <xdr:col>81</xdr:col>
      <xdr:colOff>50800</xdr:colOff>
      <xdr:row>59</xdr:row>
      <xdr:rowOff>109728</xdr:rowOff>
    </xdr:to>
    <xdr:cxnSp macro="">
      <xdr:nvCxnSpPr>
        <xdr:cNvPr id="551" name="直線コネクタ 550">
          <a:extLst>
            <a:ext uri="{FF2B5EF4-FFF2-40B4-BE49-F238E27FC236}">
              <a16:creationId xmlns:a16="http://schemas.microsoft.com/office/drawing/2014/main" id="{3EBB32A7-5E82-4004-8B7C-90ABD3EC7922}"/>
            </a:ext>
          </a:extLst>
        </xdr:cNvPr>
        <xdr:cNvCxnSpPr/>
      </xdr:nvCxnSpPr>
      <xdr:spPr>
        <a:xfrm>
          <a:off x="13144500" y="10202037"/>
          <a:ext cx="797560" cy="21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26924</xdr:rowOff>
    </xdr:from>
    <xdr:to>
      <xdr:col>72</xdr:col>
      <xdr:colOff>38100</xdr:colOff>
      <xdr:row>59</xdr:row>
      <xdr:rowOff>128524</xdr:rowOff>
    </xdr:to>
    <xdr:sp textlink="">
      <xdr:nvSpPr>
        <xdr:cNvPr id="552" name="楕円 551">
          <a:extLst>
            <a:ext uri="{FF2B5EF4-FFF2-40B4-BE49-F238E27FC236}">
              <a16:creationId xmlns:a16="http://schemas.microsoft.com/office/drawing/2014/main" id="{3CD6C8B9-1385-4CB8-9679-575CCB67C963}"/>
            </a:ext>
          </a:extLst>
        </xdr:cNvPr>
        <xdr:cNvSpPr/>
      </xdr:nvSpPr>
      <xdr:spPr>
        <a:xfrm>
          <a:off x="12303760" y="10140569"/>
          <a:ext cx="7874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77724</xdr:rowOff>
    </xdr:from>
    <xdr:to>
      <xdr:col>76</xdr:col>
      <xdr:colOff>114300</xdr:colOff>
      <xdr:row>59</xdr:row>
      <xdr:rowOff>84582</xdr:rowOff>
    </xdr:to>
    <xdr:cxnSp macro="">
      <xdr:nvCxnSpPr>
        <xdr:cNvPr id="553" name="直線コネクタ 552">
          <a:extLst>
            <a:ext uri="{FF2B5EF4-FFF2-40B4-BE49-F238E27FC236}">
              <a16:creationId xmlns:a16="http://schemas.microsoft.com/office/drawing/2014/main" id="{8CB7FE0D-DE10-408A-8011-ABF60CD89301}"/>
            </a:ext>
          </a:extLst>
        </xdr:cNvPr>
        <xdr:cNvCxnSpPr/>
      </xdr:nvCxnSpPr>
      <xdr:spPr>
        <a:xfrm>
          <a:off x="12346940" y="10193274"/>
          <a:ext cx="797560" cy="8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97790</xdr:rowOff>
    </xdr:from>
    <xdr:to>
      <xdr:col>67</xdr:col>
      <xdr:colOff>101600</xdr:colOff>
      <xdr:row>60</xdr:row>
      <xdr:rowOff>27940</xdr:rowOff>
    </xdr:to>
    <xdr:sp textlink="">
      <xdr:nvSpPr>
        <xdr:cNvPr id="554" name="楕円 553">
          <a:extLst>
            <a:ext uri="{FF2B5EF4-FFF2-40B4-BE49-F238E27FC236}">
              <a16:creationId xmlns:a16="http://schemas.microsoft.com/office/drawing/2014/main" id="{B511ED1C-3FF5-43EA-BA8A-98E0D45D178A}"/>
            </a:ext>
          </a:extLst>
        </xdr:cNvPr>
        <xdr:cNvSpPr/>
      </xdr:nvSpPr>
      <xdr:spPr>
        <a:xfrm>
          <a:off x="11487150" y="10209530"/>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77724</xdr:rowOff>
    </xdr:from>
    <xdr:to>
      <xdr:col>71</xdr:col>
      <xdr:colOff>177800</xdr:colOff>
      <xdr:row>59</xdr:row>
      <xdr:rowOff>148590</xdr:rowOff>
    </xdr:to>
    <xdr:cxnSp macro="">
      <xdr:nvCxnSpPr>
        <xdr:cNvPr id="555" name="直線コネクタ 554">
          <a:extLst>
            <a:ext uri="{FF2B5EF4-FFF2-40B4-BE49-F238E27FC236}">
              <a16:creationId xmlns:a16="http://schemas.microsoft.com/office/drawing/2014/main" id="{937C640D-B5A9-4A16-9E76-91B87FBE92CF}"/>
            </a:ext>
          </a:extLst>
        </xdr:cNvPr>
        <xdr:cNvCxnSpPr/>
      </xdr:nvCxnSpPr>
      <xdr:spPr>
        <a:xfrm flipV="1">
          <a:off x="11541760" y="10193274"/>
          <a:ext cx="805180" cy="7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103903</xdr:rowOff>
    </xdr:from>
    <xdr:ext cx="405111" cy="259045"/>
    <xdr:sp textlink="">
      <xdr:nvSpPr>
        <xdr:cNvPr id="556" name="n_1aveValue【学校施設】&#10;有形固定資産減価償却率">
          <a:extLst>
            <a:ext uri="{FF2B5EF4-FFF2-40B4-BE49-F238E27FC236}">
              <a16:creationId xmlns:a16="http://schemas.microsoft.com/office/drawing/2014/main" id="{DE156225-823E-4D36-93B8-44F6B0A07760}"/>
            </a:ext>
          </a:extLst>
        </xdr:cNvPr>
        <xdr:cNvSpPr txBox="1"/>
      </xdr:nvSpPr>
      <xdr:spPr>
        <a:xfrm>
          <a:off x="13738234" y="98746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85615</xdr:rowOff>
    </xdr:from>
    <xdr:ext cx="405111" cy="259045"/>
    <xdr:sp textlink="">
      <xdr:nvSpPr>
        <xdr:cNvPr id="557" name="n_2aveValue【学校施設】&#10;有形固定資産減価償却率">
          <a:extLst>
            <a:ext uri="{FF2B5EF4-FFF2-40B4-BE49-F238E27FC236}">
              <a16:creationId xmlns:a16="http://schemas.microsoft.com/office/drawing/2014/main" id="{1CE49B80-E5E5-44CB-A72E-069E6B0C77F8}"/>
            </a:ext>
          </a:extLst>
        </xdr:cNvPr>
        <xdr:cNvSpPr txBox="1"/>
      </xdr:nvSpPr>
      <xdr:spPr>
        <a:xfrm>
          <a:off x="12957184" y="98601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67327</xdr:rowOff>
    </xdr:from>
    <xdr:ext cx="405111" cy="259045"/>
    <xdr:sp textlink="">
      <xdr:nvSpPr>
        <xdr:cNvPr id="558" name="n_3aveValue【学校施設】&#10;有形固定資産減価償却率">
          <a:extLst>
            <a:ext uri="{FF2B5EF4-FFF2-40B4-BE49-F238E27FC236}">
              <a16:creationId xmlns:a16="http://schemas.microsoft.com/office/drawing/2014/main" id="{524A8A1D-0CD2-4B9A-B342-40739DB8B803}"/>
            </a:ext>
          </a:extLst>
        </xdr:cNvPr>
        <xdr:cNvSpPr txBox="1"/>
      </xdr:nvSpPr>
      <xdr:spPr>
        <a:xfrm>
          <a:off x="12171054" y="9838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74185</xdr:rowOff>
    </xdr:from>
    <xdr:ext cx="405111" cy="259045"/>
    <xdr:sp textlink="">
      <xdr:nvSpPr>
        <xdr:cNvPr id="559" name="n_4aveValue【学校施設】&#10;有形固定資産減価償却率">
          <a:extLst>
            <a:ext uri="{FF2B5EF4-FFF2-40B4-BE49-F238E27FC236}">
              <a16:creationId xmlns:a16="http://schemas.microsoft.com/office/drawing/2014/main" id="{11EA1E1E-FDE2-416E-A1F0-258F0690C084}"/>
            </a:ext>
          </a:extLst>
        </xdr:cNvPr>
        <xdr:cNvSpPr txBox="1"/>
      </xdr:nvSpPr>
      <xdr:spPr>
        <a:xfrm>
          <a:off x="11354444" y="98468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59</xdr:row>
      <xdr:rowOff>151655</xdr:rowOff>
    </xdr:from>
    <xdr:ext cx="405111" cy="259045"/>
    <xdr:sp textlink="">
      <xdr:nvSpPr>
        <xdr:cNvPr id="560" name="n_1mainValue【学校施設】&#10;有形固定資産減価償却率">
          <a:extLst>
            <a:ext uri="{FF2B5EF4-FFF2-40B4-BE49-F238E27FC236}">
              <a16:creationId xmlns:a16="http://schemas.microsoft.com/office/drawing/2014/main" id="{05501EE6-1F32-4268-B649-54FFA61FC846}"/>
            </a:ext>
          </a:extLst>
        </xdr:cNvPr>
        <xdr:cNvSpPr txBox="1"/>
      </xdr:nvSpPr>
      <xdr:spPr>
        <a:xfrm>
          <a:off x="13738234" y="102672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126509</xdr:rowOff>
    </xdr:from>
    <xdr:ext cx="405111" cy="259045"/>
    <xdr:sp textlink="">
      <xdr:nvSpPr>
        <xdr:cNvPr id="561" name="n_2mainValue【学校施設】&#10;有形固定資産減価償却率">
          <a:extLst>
            <a:ext uri="{FF2B5EF4-FFF2-40B4-BE49-F238E27FC236}">
              <a16:creationId xmlns:a16="http://schemas.microsoft.com/office/drawing/2014/main" id="{25CF5674-B206-4573-9CEB-2E712EBDF514}"/>
            </a:ext>
          </a:extLst>
        </xdr:cNvPr>
        <xdr:cNvSpPr txBox="1"/>
      </xdr:nvSpPr>
      <xdr:spPr>
        <a:xfrm>
          <a:off x="12957184" y="102458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119651</xdr:rowOff>
    </xdr:from>
    <xdr:ext cx="405111" cy="259045"/>
    <xdr:sp textlink="">
      <xdr:nvSpPr>
        <xdr:cNvPr id="562" name="n_3mainValue【学校施設】&#10;有形固定資産減価償却率">
          <a:extLst>
            <a:ext uri="{FF2B5EF4-FFF2-40B4-BE49-F238E27FC236}">
              <a16:creationId xmlns:a16="http://schemas.microsoft.com/office/drawing/2014/main" id="{4ACBB0C8-4764-430F-9ED7-691A8613EFFF}"/>
            </a:ext>
          </a:extLst>
        </xdr:cNvPr>
        <xdr:cNvSpPr txBox="1"/>
      </xdr:nvSpPr>
      <xdr:spPr>
        <a:xfrm>
          <a:off x="12171054" y="102371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19067</xdr:rowOff>
    </xdr:from>
    <xdr:ext cx="405111" cy="259045"/>
    <xdr:sp textlink="">
      <xdr:nvSpPr>
        <xdr:cNvPr id="563" name="n_4mainValue【学校施設】&#10;有形固定資産減価償却率">
          <a:extLst>
            <a:ext uri="{FF2B5EF4-FFF2-40B4-BE49-F238E27FC236}">
              <a16:creationId xmlns:a16="http://schemas.microsoft.com/office/drawing/2014/main" id="{A702C399-F776-4D1D-A833-6AB3E21D94A9}"/>
            </a:ext>
          </a:extLst>
        </xdr:cNvPr>
        <xdr:cNvSpPr txBox="1"/>
      </xdr:nvSpPr>
      <xdr:spPr>
        <a:xfrm>
          <a:off x="11354444" y="10302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textlink="">
      <xdr:nvSpPr>
        <xdr:cNvPr id="564" name="正方形/長方形 563">
          <a:extLst>
            <a:ext uri="{FF2B5EF4-FFF2-40B4-BE49-F238E27FC236}">
              <a16:creationId xmlns:a16="http://schemas.microsoft.com/office/drawing/2014/main" id="{6194C1DD-3A8B-4E1E-B231-1FF69FB5CC66}"/>
            </a:ext>
          </a:extLst>
        </xdr:cNvPr>
        <xdr:cNvSpPr/>
      </xdr:nvSpPr>
      <xdr:spPr>
        <a:xfrm>
          <a:off x="16459200" y="800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textlink="">
      <xdr:nvSpPr>
        <xdr:cNvPr id="565" name="正方形/長方形 564">
          <a:extLst>
            <a:ext uri="{FF2B5EF4-FFF2-40B4-BE49-F238E27FC236}">
              <a16:creationId xmlns:a16="http://schemas.microsoft.com/office/drawing/2014/main" id="{635FA7A8-2F24-4688-A13A-86F9C23FF69E}"/>
            </a:ext>
          </a:extLst>
        </xdr:cNvPr>
        <xdr:cNvSpPr/>
      </xdr:nvSpPr>
      <xdr:spPr>
        <a:xfrm>
          <a:off x="1659001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textlink="">
      <xdr:nvSpPr>
        <xdr:cNvPr id="566" name="正方形/長方形 565">
          <a:extLst>
            <a:ext uri="{FF2B5EF4-FFF2-40B4-BE49-F238E27FC236}">
              <a16:creationId xmlns:a16="http://schemas.microsoft.com/office/drawing/2014/main" id="{E1025E9F-A37B-4242-9338-8E79D56F2171}"/>
            </a:ext>
          </a:extLst>
        </xdr:cNvPr>
        <xdr:cNvSpPr/>
      </xdr:nvSpPr>
      <xdr:spPr>
        <a:xfrm>
          <a:off x="1659001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textlink="">
      <xdr:nvSpPr>
        <xdr:cNvPr id="567" name="正方形/長方形 566">
          <a:extLst>
            <a:ext uri="{FF2B5EF4-FFF2-40B4-BE49-F238E27FC236}">
              <a16:creationId xmlns:a16="http://schemas.microsoft.com/office/drawing/2014/main" id="{023EC8B6-2F1E-437F-A32F-B04A5318D3F1}"/>
            </a:ext>
          </a:extLst>
        </xdr:cNvPr>
        <xdr:cNvSpPr/>
      </xdr:nvSpPr>
      <xdr:spPr>
        <a:xfrm>
          <a:off x="174879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textlink="">
      <xdr:nvSpPr>
        <xdr:cNvPr id="568" name="正方形/長方形 567">
          <a:extLst>
            <a:ext uri="{FF2B5EF4-FFF2-40B4-BE49-F238E27FC236}">
              <a16:creationId xmlns:a16="http://schemas.microsoft.com/office/drawing/2014/main" id="{EAB8CB23-3474-48DB-96D7-CD21729E8870}"/>
            </a:ext>
          </a:extLst>
        </xdr:cNvPr>
        <xdr:cNvSpPr/>
      </xdr:nvSpPr>
      <xdr:spPr>
        <a:xfrm>
          <a:off x="174879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textlink="">
      <xdr:nvSpPr>
        <xdr:cNvPr id="569" name="正方形/長方形 568">
          <a:extLst>
            <a:ext uri="{FF2B5EF4-FFF2-40B4-BE49-F238E27FC236}">
              <a16:creationId xmlns:a16="http://schemas.microsoft.com/office/drawing/2014/main" id="{DEB6DB82-33B4-41FB-891D-C46B52B76B0A}"/>
            </a:ext>
          </a:extLst>
        </xdr:cNvPr>
        <xdr:cNvSpPr/>
      </xdr:nvSpPr>
      <xdr:spPr>
        <a:xfrm>
          <a:off x="185166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51</xdr:row>
      <xdr:rowOff>120650</xdr:rowOff>
    </xdr:from>
    <xdr:to>
      <xdr:col>116</xdr:col>
      <xdr:colOff>0</xdr:colOff>
      <xdr:row>53</xdr:row>
      <xdr:rowOff>31750</xdr:rowOff>
    </xdr:to>
    <xdr:sp textlink="">
      <xdr:nvSpPr>
        <xdr:cNvPr id="570" name="正方形/長方形 569">
          <a:extLst>
            <a:ext uri="{FF2B5EF4-FFF2-40B4-BE49-F238E27FC236}">
              <a16:creationId xmlns:a16="http://schemas.microsoft.com/office/drawing/2014/main" id="{8C367A73-CFD0-4CD4-95A2-94DFD777F035}"/>
            </a:ext>
          </a:extLst>
        </xdr:cNvPr>
        <xdr:cNvSpPr/>
      </xdr:nvSpPr>
      <xdr:spPr>
        <a:xfrm>
          <a:off x="185166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textlink="">
      <xdr:nvSpPr>
        <xdr:cNvPr id="571" name="正方形/長方形 570">
          <a:extLst>
            <a:ext uri="{FF2B5EF4-FFF2-40B4-BE49-F238E27FC236}">
              <a16:creationId xmlns:a16="http://schemas.microsoft.com/office/drawing/2014/main" id="{A684FA16-0A85-4BE2-9807-54DD55DEFCED}"/>
            </a:ext>
          </a:extLst>
        </xdr:cNvPr>
        <xdr:cNvSpPr/>
      </xdr:nvSpPr>
      <xdr:spPr>
        <a:xfrm>
          <a:off x="16459200" y="914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textlink="">
      <xdr:nvSpPr>
        <xdr:cNvPr id="572" name="テキスト ボックス 571">
          <a:extLst>
            <a:ext uri="{FF2B5EF4-FFF2-40B4-BE49-F238E27FC236}">
              <a16:creationId xmlns:a16="http://schemas.microsoft.com/office/drawing/2014/main" id="{E832AA8F-A6A5-42E5-B282-F1F3422A1338}"/>
            </a:ext>
          </a:extLst>
        </xdr:cNvPr>
        <xdr:cNvSpPr txBox="1"/>
      </xdr:nvSpPr>
      <xdr:spPr>
        <a:xfrm>
          <a:off x="1644015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3" name="直線コネクタ 572">
          <a:extLst>
            <a:ext uri="{FF2B5EF4-FFF2-40B4-BE49-F238E27FC236}">
              <a16:creationId xmlns:a16="http://schemas.microsoft.com/office/drawing/2014/main" id="{8C1C8144-7ECA-4104-B888-B900E6894031}"/>
            </a:ext>
          </a:extLst>
        </xdr:cNvPr>
        <xdr:cNvCxnSpPr/>
      </xdr:nvCxnSpPr>
      <xdr:spPr>
        <a:xfrm>
          <a:off x="16459200" y="1143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textlink="">
      <xdr:nvSpPr>
        <xdr:cNvPr id="574" name="テキスト ボックス 573">
          <a:extLst>
            <a:ext uri="{FF2B5EF4-FFF2-40B4-BE49-F238E27FC236}">
              <a16:creationId xmlns:a16="http://schemas.microsoft.com/office/drawing/2014/main" id="{B58E6247-ACBC-4AC9-99A4-56EE3BE01678}"/>
            </a:ext>
          </a:extLst>
        </xdr:cNvPr>
        <xdr:cNvSpPr txBox="1"/>
      </xdr:nvSpPr>
      <xdr:spPr>
        <a:xfrm>
          <a:off x="16047266" y="11285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575" name="直線コネクタ 574">
          <a:extLst>
            <a:ext uri="{FF2B5EF4-FFF2-40B4-BE49-F238E27FC236}">
              <a16:creationId xmlns:a16="http://schemas.microsoft.com/office/drawing/2014/main" id="{BDFD3C08-78D1-4471-A2E3-D67321C2A816}"/>
            </a:ext>
          </a:extLst>
        </xdr:cNvPr>
        <xdr:cNvCxnSpPr/>
      </xdr:nvCxnSpPr>
      <xdr:spPr>
        <a:xfrm>
          <a:off x="16459200" y="11049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textlink="">
      <xdr:nvSpPr>
        <xdr:cNvPr id="576" name="テキスト ボックス 575">
          <a:extLst>
            <a:ext uri="{FF2B5EF4-FFF2-40B4-BE49-F238E27FC236}">
              <a16:creationId xmlns:a16="http://schemas.microsoft.com/office/drawing/2014/main" id="{822FAFF5-BB14-4B44-8425-811720F9046F}"/>
            </a:ext>
          </a:extLst>
        </xdr:cNvPr>
        <xdr:cNvSpPr txBox="1"/>
      </xdr:nvSpPr>
      <xdr:spPr>
        <a:xfrm>
          <a:off x="16047266" y="10904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77" name="直線コネクタ 576">
          <a:extLst>
            <a:ext uri="{FF2B5EF4-FFF2-40B4-BE49-F238E27FC236}">
              <a16:creationId xmlns:a16="http://schemas.microsoft.com/office/drawing/2014/main" id="{148AEB6C-6D60-4488-A1EC-D32744EA7774}"/>
            </a:ext>
          </a:extLst>
        </xdr:cNvPr>
        <xdr:cNvCxnSpPr/>
      </xdr:nvCxnSpPr>
      <xdr:spPr>
        <a:xfrm>
          <a:off x="16459200" y="1066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textlink="">
      <xdr:nvSpPr>
        <xdr:cNvPr id="578" name="テキスト ボックス 577">
          <a:extLst>
            <a:ext uri="{FF2B5EF4-FFF2-40B4-BE49-F238E27FC236}">
              <a16:creationId xmlns:a16="http://schemas.microsoft.com/office/drawing/2014/main" id="{36A840A3-EA84-42BE-99FE-3295643F8696}"/>
            </a:ext>
          </a:extLst>
        </xdr:cNvPr>
        <xdr:cNvSpPr txBox="1"/>
      </xdr:nvSpPr>
      <xdr:spPr>
        <a:xfrm>
          <a:off x="16047266" y="10523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79" name="直線コネクタ 578">
          <a:extLst>
            <a:ext uri="{FF2B5EF4-FFF2-40B4-BE49-F238E27FC236}">
              <a16:creationId xmlns:a16="http://schemas.microsoft.com/office/drawing/2014/main" id="{B48D9696-51C7-48DF-9E6C-4F30A2CE74BF}"/>
            </a:ext>
          </a:extLst>
        </xdr:cNvPr>
        <xdr:cNvCxnSpPr/>
      </xdr:nvCxnSpPr>
      <xdr:spPr>
        <a:xfrm>
          <a:off x="16459200" y="1028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textlink="">
      <xdr:nvSpPr>
        <xdr:cNvPr id="580" name="テキスト ボックス 579">
          <a:extLst>
            <a:ext uri="{FF2B5EF4-FFF2-40B4-BE49-F238E27FC236}">
              <a16:creationId xmlns:a16="http://schemas.microsoft.com/office/drawing/2014/main" id="{CAF1896C-DDBC-49C2-A7A9-9E5878798379}"/>
            </a:ext>
          </a:extLst>
        </xdr:cNvPr>
        <xdr:cNvSpPr txBox="1"/>
      </xdr:nvSpPr>
      <xdr:spPr>
        <a:xfrm>
          <a:off x="16047266" y="10142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1" name="直線コネクタ 580">
          <a:extLst>
            <a:ext uri="{FF2B5EF4-FFF2-40B4-BE49-F238E27FC236}">
              <a16:creationId xmlns:a16="http://schemas.microsoft.com/office/drawing/2014/main" id="{9A3A9EB5-0D8B-4784-B760-7857CACCC3E4}"/>
            </a:ext>
          </a:extLst>
        </xdr:cNvPr>
        <xdr:cNvCxnSpPr/>
      </xdr:nvCxnSpPr>
      <xdr:spPr>
        <a:xfrm>
          <a:off x="16459200" y="9902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textlink="">
      <xdr:nvSpPr>
        <xdr:cNvPr id="582" name="テキスト ボックス 581">
          <a:extLst>
            <a:ext uri="{FF2B5EF4-FFF2-40B4-BE49-F238E27FC236}">
              <a16:creationId xmlns:a16="http://schemas.microsoft.com/office/drawing/2014/main" id="{C238C7AD-BA55-4ABE-BA12-D5522234F551}"/>
            </a:ext>
          </a:extLst>
        </xdr:cNvPr>
        <xdr:cNvSpPr txBox="1"/>
      </xdr:nvSpPr>
      <xdr:spPr>
        <a:xfrm>
          <a:off x="16047266" y="9765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3" name="直線コネクタ 582">
          <a:extLst>
            <a:ext uri="{FF2B5EF4-FFF2-40B4-BE49-F238E27FC236}">
              <a16:creationId xmlns:a16="http://schemas.microsoft.com/office/drawing/2014/main" id="{B0A70C51-BA8F-4DEA-8C8B-B03E22A81EF6}"/>
            </a:ext>
          </a:extLst>
        </xdr:cNvPr>
        <xdr:cNvCxnSpPr/>
      </xdr:nvCxnSpPr>
      <xdr:spPr>
        <a:xfrm>
          <a:off x="16459200" y="9521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textlink="">
      <xdr:nvSpPr>
        <xdr:cNvPr id="584" name="テキスト ボックス 583">
          <a:extLst>
            <a:ext uri="{FF2B5EF4-FFF2-40B4-BE49-F238E27FC236}">
              <a16:creationId xmlns:a16="http://schemas.microsoft.com/office/drawing/2014/main" id="{53F066B5-DE51-4B21-B4A0-40B69AA6F180}"/>
            </a:ext>
          </a:extLst>
        </xdr:cNvPr>
        <xdr:cNvSpPr txBox="1"/>
      </xdr:nvSpPr>
      <xdr:spPr>
        <a:xfrm>
          <a:off x="16047266" y="9384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5" name="直線コネクタ 584">
          <a:extLst>
            <a:ext uri="{FF2B5EF4-FFF2-40B4-BE49-F238E27FC236}">
              <a16:creationId xmlns:a16="http://schemas.microsoft.com/office/drawing/2014/main" id="{EC6485EA-DA1B-49F8-8275-70445BB44DB5}"/>
            </a:ext>
          </a:extLst>
        </xdr:cNvPr>
        <xdr:cNvCxnSpPr/>
      </xdr:nvCxnSpPr>
      <xdr:spPr>
        <a:xfrm>
          <a:off x="16459200" y="914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textlink="">
      <xdr:nvSpPr>
        <xdr:cNvPr id="586" name="テキスト ボックス 585">
          <a:extLst>
            <a:ext uri="{FF2B5EF4-FFF2-40B4-BE49-F238E27FC236}">
              <a16:creationId xmlns:a16="http://schemas.microsoft.com/office/drawing/2014/main" id="{8DA93E62-F200-402D-AE66-F89F7552BE72}"/>
            </a:ext>
          </a:extLst>
        </xdr:cNvPr>
        <xdr:cNvSpPr txBox="1"/>
      </xdr:nvSpPr>
      <xdr:spPr>
        <a:xfrm>
          <a:off x="16047266" y="900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textlink="">
      <xdr:nvSpPr>
        <xdr:cNvPr id="587" name="【学校施設】&#10;一人当たり面積グラフ枠">
          <a:extLst>
            <a:ext uri="{FF2B5EF4-FFF2-40B4-BE49-F238E27FC236}">
              <a16:creationId xmlns:a16="http://schemas.microsoft.com/office/drawing/2014/main" id="{AF767D30-F726-4F61-A3FC-2C6471732A2F}"/>
            </a:ext>
          </a:extLst>
        </xdr:cNvPr>
        <xdr:cNvSpPr/>
      </xdr:nvSpPr>
      <xdr:spPr>
        <a:xfrm>
          <a:off x="16459200" y="914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27432</xdr:rowOff>
    </xdr:from>
    <xdr:to>
      <xdr:col>116</xdr:col>
      <xdr:colOff>62864</xdr:colOff>
      <xdr:row>64</xdr:row>
      <xdr:rowOff>143256</xdr:rowOff>
    </xdr:to>
    <xdr:cxnSp macro="">
      <xdr:nvCxnSpPr>
        <xdr:cNvPr id="588" name="直線コネクタ 587">
          <a:extLst>
            <a:ext uri="{FF2B5EF4-FFF2-40B4-BE49-F238E27FC236}">
              <a16:creationId xmlns:a16="http://schemas.microsoft.com/office/drawing/2014/main" id="{02F39C42-30AB-4C94-BEFF-4A964D03C9D8}"/>
            </a:ext>
          </a:extLst>
        </xdr:cNvPr>
        <xdr:cNvCxnSpPr/>
      </xdr:nvCxnSpPr>
      <xdr:spPr>
        <a:xfrm flipV="1">
          <a:off x="19947254" y="9626727"/>
          <a:ext cx="0" cy="1487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147083</xdr:rowOff>
    </xdr:from>
    <xdr:ext cx="469744" cy="259045"/>
    <xdr:sp textlink="">
      <xdr:nvSpPr>
        <xdr:cNvPr id="589" name="【学校施設】&#10;一人当たり面積最小値テキスト">
          <a:extLst>
            <a:ext uri="{FF2B5EF4-FFF2-40B4-BE49-F238E27FC236}">
              <a16:creationId xmlns:a16="http://schemas.microsoft.com/office/drawing/2014/main" id="{3AF743EE-7BEE-4668-AA51-3059819F9E9E}"/>
            </a:ext>
          </a:extLst>
        </xdr:cNvPr>
        <xdr:cNvSpPr txBox="1"/>
      </xdr:nvSpPr>
      <xdr:spPr>
        <a:xfrm>
          <a:off x="19985990" y="11117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143256</xdr:rowOff>
    </xdr:from>
    <xdr:to>
      <xdr:col>116</xdr:col>
      <xdr:colOff>152400</xdr:colOff>
      <xdr:row>64</xdr:row>
      <xdr:rowOff>143256</xdr:rowOff>
    </xdr:to>
    <xdr:cxnSp macro="">
      <xdr:nvCxnSpPr>
        <xdr:cNvPr id="590" name="直線コネクタ 589">
          <a:extLst>
            <a:ext uri="{FF2B5EF4-FFF2-40B4-BE49-F238E27FC236}">
              <a16:creationId xmlns:a16="http://schemas.microsoft.com/office/drawing/2014/main" id="{FC4E300B-CD37-4E11-925C-CC278CF5B41A}"/>
            </a:ext>
          </a:extLst>
        </xdr:cNvPr>
        <xdr:cNvCxnSpPr/>
      </xdr:nvCxnSpPr>
      <xdr:spPr>
        <a:xfrm>
          <a:off x="19885660" y="1111415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145559</xdr:rowOff>
    </xdr:from>
    <xdr:ext cx="469744" cy="259045"/>
    <xdr:sp textlink="">
      <xdr:nvSpPr>
        <xdr:cNvPr id="591" name="【学校施設】&#10;一人当たり面積最大値テキスト">
          <a:extLst>
            <a:ext uri="{FF2B5EF4-FFF2-40B4-BE49-F238E27FC236}">
              <a16:creationId xmlns:a16="http://schemas.microsoft.com/office/drawing/2014/main" id="{F97464F8-D752-439D-BB16-49635B10E530}"/>
            </a:ext>
          </a:extLst>
        </xdr:cNvPr>
        <xdr:cNvSpPr txBox="1"/>
      </xdr:nvSpPr>
      <xdr:spPr>
        <a:xfrm>
          <a:off x="19985990" y="94019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27432</xdr:rowOff>
    </xdr:from>
    <xdr:to>
      <xdr:col>116</xdr:col>
      <xdr:colOff>152400</xdr:colOff>
      <xdr:row>56</xdr:row>
      <xdr:rowOff>27432</xdr:rowOff>
    </xdr:to>
    <xdr:cxnSp macro="">
      <xdr:nvCxnSpPr>
        <xdr:cNvPr id="592" name="直線コネクタ 591">
          <a:extLst>
            <a:ext uri="{FF2B5EF4-FFF2-40B4-BE49-F238E27FC236}">
              <a16:creationId xmlns:a16="http://schemas.microsoft.com/office/drawing/2014/main" id="{0CF68F93-94BF-4BDD-B5B1-568021610209}"/>
            </a:ext>
          </a:extLst>
        </xdr:cNvPr>
        <xdr:cNvCxnSpPr/>
      </xdr:nvCxnSpPr>
      <xdr:spPr>
        <a:xfrm>
          <a:off x="19885660" y="962672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169435</xdr:rowOff>
    </xdr:from>
    <xdr:ext cx="469744" cy="259045"/>
    <xdr:sp textlink="">
      <xdr:nvSpPr>
        <xdr:cNvPr id="593" name="【学校施設】&#10;一人当たり面積平均値テキスト">
          <a:extLst>
            <a:ext uri="{FF2B5EF4-FFF2-40B4-BE49-F238E27FC236}">
              <a16:creationId xmlns:a16="http://schemas.microsoft.com/office/drawing/2014/main" id="{EA9DD01C-63A2-4CF5-903B-011FC1116D2F}"/>
            </a:ext>
          </a:extLst>
        </xdr:cNvPr>
        <xdr:cNvSpPr txBox="1"/>
      </xdr:nvSpPr>
      <xdr:spPr>
        <a:xfrm>
          <a:off x="19985990" y="104602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146558</xdr:rowOff>
    </xdr:from>
    <xdr:to>
      <xdr:col>116</xdr:col>
      <xdr:colOff>114300</xdr:colOff>
      <xdr:row>62</xdr:row>
      <xdr:rowOff>76708</xdr:rowOff>
    </xdr:to>
    <xdr:sp textlink="">
      <xdr:nvSpPr>
        <xdr:cNvPr id="594" name="フローチャート: 判断 593">
          <a:extLst>
            <a:ext uri="{FF2B5EF4-FFF2-40B4-BE49-F238E27FC236}">
              <a16:creationId xmlns:a16="http://schemas.microsoft.com/office/drawing/2014/main" id="{F9592C94-AB31-4B80-A514-A57AA565097A}"/>
            </a:ext>
          </a:extLst>
        </xdr:cNvPr>
        <xdr:cNvSpPr/>
      </xdr:nvSpPr>
      <xdr:spPr>
        <a:xfrm>
          <a:off x="19904710" y="10603103"/>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148082</xdr:rowOff>
    </xdr:from>
    <xdr:to>
      <xdr:col>112</xdr:col>
      <xdr:colOff>38100</xdr:colOff>
      <xdr:row>62</xdr:row>
      <xdr:rowOff>78232</xdr:rowOff>
    </xdr:to>
    <xdr:sp textlink="">
      <xdr:nvSpPr>
        <xdr:cNvPr id="595" name="フローチャート: 判断 594">
          <a:extLst>
            <a:ext uri="{FF2B5EF4-FFF2-40B4-BE49-F238E27FC236}">
              <a16:creationId xmlns:a16="http://schemas.microsoft.com/office/drawing/2014/main" id="{AD69CB67-9B16-4D72-B8AD-6EBE7D58C539}"/>
            </a:ext>
          </a:extLst>
        </xdr:cNvPr>
        <xdr:cNvSpPr/>
      </xdr:nvSpPr>
      <xdr:spPr>
        <a:xfrm>
          <a:off x="19161760" y="10604627"/>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164846</xdr:rowOff>
    </xdr:from>
    <xdr:to>
      <xdr:col>107</xdr:col>
      <xdr:colOff>101600</xdr:colOff>
      <xdr:row>62</xdr:row>
      <xdr:rowOff>94996</xdr:rowOff>
    </xdr:to>
    <xdr:sp textlink="">
      <xdr:nvSpPr>
        <xdr:cNvPr id="596" name="フローチャート: 判断 595">
          <a:extLst>
            <a:ext uri="{FF2B5EF4-FFF2-40B4-BE49-F238E27FC236}">
              <a16:creationId xmlns:a16="http://schemas.microsoft.com/office/drawing/2014/main" id="{6299CBD0-EE21-49B1-AC39-7A5E5C9B7EC2}"/>
            </a:ext>
          </a:extLst>
        </xdr:cNvPr>
        <xdr:cNvSpPr/>
      </xdr:nvSpPr>
      <xdr:spPr>
        <a:xfrm>
          <a:off x="18345150" y="10627106"/>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141986</xdr:rowOff>
    </xdr:from>
    <xdr:to>
      <xdr:col>102</xdr:col>
      <xdr:colOff>165100</xdr:colOff>
      <xdr:row>62</xdr:row>
      <xdr:rowOff>72136</xdr:rowOff>
    </xdr:to>
    <xdr:sp textlink="">
      <xdr:nvSpPr>
        <xdr:cNvPr id="597" name="フローチャート: 判断 596">
          <a:extLst>
            <a:ext uri="{FF2B5EF4-FFF2-40B4-BE49-F238E27FC236}">
              <a16:creationId xmlns:a16="http://schemas.microsoft.com/office/drawing/2014/main" id="{C8E77994-E5C7-4E5B-87B3-FA0C5B1AD21F}"/>
            </a:ext>
          </a:extLst>
        </xdr:cNvPr>
        <xdr:cNvSpPr/>
      </xdr:nvSpPr>
      <xdr:spPr>
        <a:xfrm>
          <a:off x="17547590" y="10598531"/>
          <a:ext cx="1092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158750</xdr:rowOff>
    </xdr:from>
    <xdr:to>
      <xdr:col>98</xdr:col>
      <xdr:colOff>38100</xdr:colOff>
      <xdr:row>62</xdr:row>
      <xdr:rowOff>88900</xdr:rowOff>
    </xdr:to>
    <xdr:sp textlink="">
      <xdr:nvSpPr>
        <xdr:cNvPr id="598" name="フローチャート: 判断 597">
          <a:extLst>
            <a:ext uri="{FF2B5EF4-FFF2-40B4-BE49-F238E27FC236}">
              <a16:creationId xmlns:a16="http://schemas.microsoft.com/office/drawing/2014/main" id="{51BEA603-BB06-47C0-B5B3-262B482DEA9E}"/>
            </a:ext>
          </a:extLst>
        </xdr:cNvPr>
        <xdr:cNvSpPr/>
      </xdr:nvSpPr>
      <xdr:spPr>
        <a:xfrm>
          <a:off x="16761460" y="10619105"/>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textlink="">
      <xdr:nvSpPr>
        <xdr:cNvPr id="599" name="テキスト ボックス 598">
          <a:extLst>
            <a:ext uri="{FF2B5EF4-FFF2-40B4-BE49-F238E27FC236}">
              <a16:creationId xmlns:a16="http://schemas.microsoft.com/office/drawing/2014/main" id="{838274F2-C3E4-4F24-8AA3-A782F7E9C93F}"/>
            </a:ext>
          </a:extLst>
        </xdr:cNvPr>
        <xdr:cNvSpPr txBox="1"/>
      </xdr:nvSpPr>
      <xdr:spPr>
        <a:xfrm>
          <a:off x="1977644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textlink="">
      <xdr:nvSpPr>
        <xdr:cNvPr id="600" name="テキスト ボックス 599">
          <a:extLst>
            <a:ext uri="{FF2B5EF4-FFF2-40B4-BE49-F238E27FC236}">
              <a16:creationId xmlns:a16="http://schemas.microsoft.com/office/drawing/2014/main" id="{C3683B32-4670-4D7E-9C51-BA232C98BB7D}"/>
            </a:ext>
          </a:extLst>
        </xdr:cNvPr>
        <xdr:cNvSpPr txBox="1"/>
      </xdr:nvSpPr>
      <xdr:spPr>
        <a:xfrm>
          <a:off x="190334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textlink="">
      <xdr:nvSpPr>
        <xdr:cNvPr id="601" name="テキスト ボックス 600">
          <a:extLst>
            <a:ext uri="{FF2B5EF4-FFF2-40B4-BE49-F238E27FC236}">
              <a16:creationId xmlns:a16="http://schemas.microsoft.com/office/drawing/2014/main" id="{B635EC00-6E5B-4038-ADCE-54441D0CD4DB}"/>
            </a:ext>
          </a:extLst>
        </xdr:cNvPr>
        <xdr:cNvSpPr txBox="1"/>
      </xdr:nvSpPr>
      <xdr:spPr>
        <a:xfrm>
          <a:off x="182283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textlink="">
      <xdr:nvSpPr>
        <xdr:cNvPr id="602" name="テキスト ボックス 601">
          <a:extLst>
            <a:ext uri="{FF2B5EF4-FFF2-40B4-BE49-F238E27FC236}">
              <a16:creationId xmlns:a16="http://schemas.microsoft.com/office/drawing/2014/main" id="{CA4D2B7D-1E67-4285-B365-187D720CC688}"/>
            </a:ext>
          </a:extLst>
        </xdr:cNvPr>
        <xdr:cNvSpPr txBox="1"/>
      </xdr:nvSpPr>
      <xdr:spPr>
        <a:xfrm>
          <a:off x="174307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textlink="">
      <xdr:nvSpPr>
        <xdr:cNvPr id="603" name="テキスト ボックス 602">
          <a:extLst>
            <a:ext uri="{FF2B5EF4-FFF2-40B4-BE49-F238E27FC236}">
              <a16:creationId xmlns:a16="http://schemas.microsoft.com/office/drawing/2014/main" id="{4FB1B4CB-BDEB-4963-A86C-21FDB203B3BA}"/>
            </a:ext>
          </a:extLst>
        </xdr:cNvPr>
        <xdr:cNvSpPr txBox="1"/>
      </xdr:nvSpPr>
      <xdr:spPr>
        <a:xfrm>
          <a:off x="166331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97028</xdr:rowOff>
    </xdr:from>
    <xdr:to>
      <xdr:col>116</xdr:col>
      <xdr:colOff>114300</xdr:colOff>
      <xdr:row>63</xdr:row>
      <xdr:rowOff>27178</xdr:rowOff>
    </xdr:to>
    <xdr:sp textlink="">
      <xdr:nvSpPr>
        <xdr:cNvPr id="604" name="楕円 603">
          <a:extLst>
            <a:ext uri="{FF2B5EF4-FFF2-40B4-BE49-F238E27FC236}">
              <a16:creationId xmlns:a16="http://schemas.microsoft.com/office/drawing/2014/main" id="{221698CE-579A-49B9-811A-F8E24C12F6F1}"/>
            </a:ext>
          </a:extLst>
        </xdr:cNvPr>
        <xdr:cNvSpPr/>
      </xdr:nvSpPr>
      <xdr:spPr>
        <a:xfrm>
          <a:off x="19904710" y="10723118"/>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75455</xdr:rowOff>
    </xdr:from>
    <xdr:ext cx="469744" cy="259045"/>
    <xdr:sp textlink="">
      <xdr:nvSpPr>
        <xdr:cNvPr id="605" name="【学校施設】&#10;一人当たり面積該当値テキスト">
          <a:extLst>
            <a:ext uri="{FF2B5EF4-FFF2-40B4-BE49-F238E27FC236}">
              <a16:creationId xmlns:a16="http://schemas.microsoft.com/office/drawing/2014/main" id="{1B305369-5979-4EEB-9EC0-17064BD5FF96}"/>
            </a:ext>
          </a:extLst>
        </xdr:cNvPr>
        <xdr:cNvSpPr txBox="1"/>
      </xdr:nvSpPr>
      <xdr:spPr>
        <a:xfrm>
          <a:off x="19985990" y="10705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100838</xdr:rowOff>
    </xdr:from>
    <xdr:to>
      <xdr:col>112</xdr:col>
      <xdr:colOff>38100</xdr:colOff>
      <xdr:row>63</xdr:row>
      <xdr:rowOff>30988</xdr:rowOff>
    </xdr:to>
    <xdr:sp textlink="">
      <xdr:nvSpPr>
        <xdr:cNvPr id="606" name="楕円 605">
          <a:extLst>
            <a:ext uri="{FF2B5EF4-FFF2-40B4-BE49-F238E27FC236}">
              <a16:creationId xmlns:a16="http://schemas.microsoft.com/office/drawing/2014/main" id="{0A25979D-18B8-4F25-901D-7DA6497B2B69}"/>
            </a:ext>
          </a:extLst>
        </xdr:cNvPr>
        <xdr:cNvSpPr/>
      </xdr:nvSpPr>
      <xdr:spPr>
        <a:xfrm>
          <a:off x="19161760" y="10726928"/>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147828</xdr:rowOff>
    </xdr:from>
    <xdr:to>
      <xdr:col>116</xdr:col>
      <xdr:colOff>63500</xdr:colOff>
      <xdr:row>62</xdr:row>
      <xdr:rowOff>151638</xdr:rowOff>
    </xdr:to>
    <xdr:cxnSp macro="">
      <xdr:nvCxnSpPr>
        <xdr:cNvPr id="607" name="直線コネクタ 606">
          <a:extLst>
            <a:ext uri="{FF2B5EF4-FFF2-40B4-BE49-F238E27FC236}">
              <a16:creationId xmlns:a16="http://schemas.microsoft.com/office/drawing/2014/main" id="{12E65336-084E-4A05-9636-542C7AE44BF6}"/>
            </a:ext>
          </a:extLst>
        </xdr:cNvPr>
        <xdr:cNvCxnSpPr/>
      </xdr:nvCxnSpPr>
      <xdr:spPr>
        <a:xfrm flipV="1">
          <a:off x="19204940" y="10775823"/>
          <a:ext cx="74295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98552</xdr:rowOff>
    </xdr:from>
    <xdr:to>
      <xdr:col>107</xdr:col>
      <xdr:colOff>101600</xdr:colOff>
      <xdr:row>63</xdr:row>
      <xdr:rowOff>28702</xdr:rowOff>
    </xdr:to>
    <xdr:sp textlink="">
      <xdr:nvSpPr>
        <xdr:cNvPr id="608" name="楕円 607">
          <a:extLst>
            <a:ext uri="{FF2B5EF4-FFF2-40B4-BE49-F238E27FC236}">
              <a16:creationId xmlns:a16="http://schemas.microsoft.com/office/drawing/2014/main" id="{76281B56-37C2-4822-8E37-B4BDE9C10FA7}"/>
            </a:ext>
          </a:extLst>
        </xdr:cNvPr>
        <xdr:cNvSpPr/>
      </xdr:nvSpPr>
      <xdr:spPr>
        <a:xfrm>
          <a:off x="18345150" y="10724642"/>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149352</xdr:rowOff>
    </xdr:from>
    <xdr:to>
      <xdr:col>111</xdr:col>
      <xdr:colOff>177800</xdr:colOff>
      <xdr:row>62</xdr:row>
      <xdr:rowOff>151638</xdr:rowOff>
    </xdr:to>
    <xdr:cxnSp macro="">
      <xdr:nvCxnSpPr>
        <xdr:cNvPr id="609" name="直線コネクタ 608">
          <a:extLst>
            <a:ext uri="{FF2B5EF4-FFF2-40B4-BE49-F238E27FC236}">
              <a16:creationId xmlns:a16="http://schemas.microsoft.com/office/drawing/2014/main" id="{E56F9D9A-D39B-4209-A826-16C0FCDA9A87}"/>
            </a:ext>
          </a:extLst>
        </xdr:cNvPr>
        <xdr:cNvCxnSpPr/>
      </xdr:nvCxnSpPr>
      <xdr:spPr>
        <a:xfrm>
          <a:off x="18399760" y="10779252"/>
          <a:ext cx="80518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94742</xdr:rowOff>
    </xdr:from>
    <xdr:to>
      <xdr:col>102</xdr:col>
      <xdr:colOff>165100</xdr:colOff>
      <xdr:row>63</xdr:row>
      <xdr:rowOff>24892</xdr:rowOff>
    </xdr:to>
    <xdr:sp textlink="">
      <xdr:nvSpPr>
        <xdr:cNvPr id="610" name="楕円 609">
          <a:extLst>
            <a:ext uri="{FF2B5EF4-FFF2-40B4-BE49-F238E27FC236}">
              <a16:creationId xmlns:a16="http://schemas.microsoft.com/office/drawing/2014/main" id="{93CEC846-1526-4C67-A570-7720BAE80C75}"/>
            </a:ext>
          </a:extLst>
        </xdr:cNvPr>
        <xdr:cNvSpPr/>
      </xdr:nvSpPr>
      <xdr:spPr>
        <a:xfrm>
          <a:off x="17547590" y="10728452"/>
          <a:ext cx="10922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145542</xdr:rowOff>
    </xdr:from>
    <xdr:to>
      <xdr:col>107</xdr:col>
      <xdr:colOff>50800</xdr:colOff>
      <xdr:row>62</xdr:row>
      <xdr:rowOff>149352</xdr:rowOff>
    </xdr:to>
    <xdr:cxnSp macro="">
      <xdr:nvCxnSpPr>
        <xdr:cNvPr id="611" name="直線コネクタ 610">
          <a:extLst>
            <a:ext uri="{FF2B5EF4-FFF2-40B4-BE49-F238E27FC236}">
              <a16:creationId xmlns:a16="http://schemas.microsoft.com/office/drawing/2014/main" id="{F41AABDA-06E3-46BB-BFFE-1E675BD8624E}"/>
            </a:ext>
          </a:extLst>
        </xdr:cNvPr>
        <xdr:cNvCxnSpPr/>
      </xdr:nvCxnSpPr>
      <xdr:spPr>
        <a:xfrm>
          <a:off x="17602200" y="10773537"/>
          <a:ext cx="79756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93980</xdr:rowOff>
    </xdr:from>
    <xdr:to>
      <xdr:col>98</xdr:col>
      <xdr:colOff>38100</xdr:colOff>
      <xdr:row>63</xdr:row>
      <xdr:rowOff>24130</xdr:rowOff>
    </xdr:to>
    <xdr:sp textlink="">
      <xdr:nvSpPr>
        <xdr:cNvPr id="612" name="楕円 611">
          <a:extLst>
            <a:ext uri="{FF2B5EF4-FFF2-40B4-BE49-F238E27FC236}">
              <a16:creationId xmlns:a16="http://schemas.microsoft.com/office/drawing/2014/main" id="{E970D861-AFE8-46D3-81EA-ED90B4277B90}"/>
            </a:ext>
          </a:extLst>
        </xdr:cNvPr>
        <xdr:cNvSpPr/>
      </xdr:nvSpPr>
      <xdr:spPr>
        <a:xfrm>
          <a:off x="16761460" y="10727690"/>
          <a:ext cx="7874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144780</xdr:rowOff>
    </xdr:from>
    <xdr:to>
      <xdr:col>102</xdr:col>
      <xdr:colOff>114300</xdr:colOff>
      <xdr:row>62</xdr:row>
      <xdr:rowOff>145542</xdr:rowOff>
    </xdr:to>
    <xdr:cxnSp macro="">
      <xdr:nvCxnSpPr>
        <xdr:cNvPr id="613" name="直線コネクタ 612">
          <a:extLst>
            <a:ext uri="{FF2B5EF4-FFF2-40B4-BE49-F238E27FC236}">
              <a16:creationId xmlns:a16="http://schemas.microsoft.com/office/drawing/2014/main" id="{158FE733-6CF0-4381-9695-5102D0A3D3A8}"/>
            </a:ext>
          </a:extLst>
        </xdr:cNvPr>
        <xdr:cNvCxnSpPr/>
      </xdr:nvCxnSpPr>
      <xdr:spPr>
        <a:xfrm>
          <a:off x="16804640" y="10772775"/>
          <a:ext cx="79756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94759</xdr:rowOff>
    </xdr:from>
    <xdr:ext cx="469744" cy="259045"/>
    <xdr:sp textlink="">
      <xdr:nvSpPr>
        <xdr:cNvPr id="614" name="n_1aveValue【学校施設】&#10;一人当たり面積">
          <a:extLst>
            <a:ext uri="{FF2B5EF4-FFF2-40B4-BE49-F238E27FC236}">
              <a16:creationId xmlns:a16="http://schemas.microsoft.com/office/drawing/2014/main" id="{E402699A-4CC3-4C1D-B01A-62F592F538FC}"/>
            </a:ext>
          </a:extLst>
        </xdr:cNvPr>
        <xdr:cNvSpPr txBox="1"/>
      </xdr:nvSpPr>
      <xdr:spPr>
        <a:xfrm>
          <a:off x="18982132" y="10385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111523</xdr:rowOff>
    </xdr:from>
    <xdr:ext cx="469744" cy="259045"/>
    <xdr:sp textlink="">
      <xdr:nvSpPr>
        <xdr:cNvPr id="615" name="n_2aveValue【学校施設】&#10;一人当たり面積">
          <a:extLst>
            <a:ext uri="{FF2B5EF4-FFF2-40B4-BE49-F238E27FC236}">
              <a16:creationId xmlns:a16="http://schemas.microsoft.com/office/drawing/2014/main" id="{3460BB97-01F4-4D93-9F6F-805982CCA55C}"/>
            </a:ext>
          </a:extLst>
        </xdr:cNvPr>
        <xdr:cNvSpPr txBox="1"/>
      </xdr:nvSpPr>
      <xdr:spPr>
        <a:xfrm>
          <a:off x="18182032" y="10398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88663</xdr:rowOff>
    </xdr:from>
    <xdr:ext cx="469744" cy="259045"/>
    <xdr:sp textlink="">
      <xdr:nvSpPr>
        <xdr:cNvPr id="616" name="n_3aveValue【学校施設】&#10;一人当たり面積">
          <a:extLst>
            <a:ext uri="{FF2B5EF4-FFF2-40B4-BE49-F238E27FC236}">
              <a16:creationId xmlns:a16="http://schemas.microsoft.com/office/drawing/2014/main" id="{41C3E85C-2203-4299-B720-271133E395EA}"/>
            </a:ext>
          </a:extLst>
        </xdr:cNvPr>
        <xdr:cNvSpPr txBox="1"/>
      </xdr:nvSpPr>
      <xdr:spPr>
        <a:xfrm>
          <a:off x="17384472" y="10379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105427</xdr:rowOff>
    </xdr:from>
    <xdr:ext cx="469744" cy="259045"/>
    <xdr:sp textlink="">
      <xdr:nvSpPr>
        <xdr:cNvPr id="617" name="n_4aveValue【学校施設】&#10;一人当たり面積">
          <a:extLst>
            <a:ext uri="{FF2B5EF4-FFF2-40B4-BE49-F238E27FC236}">
              <a16:creationId xmlns:a16="http://schemas.microsoft.com/office/drawing/2014/main" id="{AA91A52E-9CED-45A7-B62D-9721F4319F8F}"/>
            </a:ext>
          </a:extLst>
        </xdr:cNvPr>
        <xdr:cNvSpPr txBox="1"/>
      </xdr:nvSpPr>
      <xdr:spPr>
        <a:xfrm>
          <a:off x="16588817" y="10390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22115</xdr:rowOff>
    </xdr:from>
    <xdr:ext cx="469744" cy="259045"/>
    <xdr:sp textlink="">
      <xdr:nvSpPr>
        <xdr:cNvPr id="618" name="n_1mainValue【学校施設】&#10;一人当たり面積">
          <a:extLst>
            <a:ext uri="{FF2B5EF4-FFF2-40B4-BE49-F238E27FC236}">
              <a16:creationId xmlns:a16="http://schemas.microsoft.com/office/drawing/2014/main" id="{A1190493-285A-4044-B771-95F558D5E011}"/>
            </a:ext>
          </a:extLst>
        </xdr:cNvPr>
        <xdr:cNvSpPr txBox="1"/>
      </xdr:nvSpPr>
      <xdr:spPr>
        <a:xfrm>
          <a:off x="18982132" y="10819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19829</xdr:rowOff>
    </xdr:from>
    <xdr:ext cx="469744" cy="259045"/>
    <xdr:sp textlink="">
      <xdr:nvSpPr>
        <xdr:cNvPr id="619" name="n_2mainValue【学校施設】&#10;一人当たり面積">
          <a:extLst>
            <a:ext uri="{FF2B5EF4-FFF2-40B4-BE49-F238E27FC236}">
              <a16:creationId xmlns:a16="http://schemas.microsoft.com/office/drawing/2014/main" id="{1D46663A-753F-4CD8-BF76-949EF20B1055}"/>
            </a:ext>
          </a:extLst>
        </xdr:cNvPr>
        <xdr:cNvSpPr txBox="1"/>
      </xdr:nvSpPr>
      <xdr:spPr>
        <a:xfrm>
          <a:off x="18182032" y="10817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16019</xdr:rowOff>
    </xdr:from>
    <xdr:ext cx="469744" cy="259045"/>
    <xdr:sp textlink="">
      <xdr:nvSpPr>
        <xdr:cNvPr id="620" name="n_3mainValue【学校施設】&#10;一人当たり面積">
          <a:extLst>
            <a:ext uri="{FF2B5EF4-FFF2-40B4-BE49-F238E27FC236}">
              <a16:creationId xmlns:a16="http://schemas.microsoft.com/office/drawing/2014/main" id="{BCF0D673-70E1-4842-960F-DDAD7BE6B0C5}"/>
            </a:ext>
          </a:extLst>
        </xdr:cNvPr>
        <xdr:cNvSpPr txBox="1"/>
      </xdr:nvSpPr>
      <xdr:spPr>
        <a:xfrm>
          <a:off x="17384472" y="10821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15257</xdr:rowOff>
    </xdr:from>
    <xdr:ext cx="469744" cy="259045"/>
    <xdr:sp textlink="">
      <xdr:nvSpPr>
        <xdr:cNvPr id="621" name="n_4mainValue【学校施設】&#10;一人当たり面積">
          <a:extLst>
            <a:ext uri="{FF2B5EF4-FFF2-40B4-BE49-F238E27FC236}">
              <a16:creationId xmlns:a16="http://schemas.microsoft.com/office/drawing/2014/main" id="{C9CF9D4E-1BF6-454D-9186-EDC935CB8B8F}"/>
            </a:ext>
          </a:extLst>
        </xdr:cNvPr>
        <xdr:cNvSpPr txBox="1"/>
      </xdr:nvSpPr>
      <xdr:spPr>
        <a:xfrm>
          <a:off x="16588817" y="10820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textlink="">
      <xdr:nvSpPr>
        <xdr:cNvPr id="622" name="正方形/長方形 621">
          <a:extLst>
            <a:ext uri="{FF2B5EF4-FFF2-40B4-BE49-F238E27FC236}">
              <a16:creationId xmlns:a16="http://schemas.microsoft.com/office/drawing/2014/main" id="{B3327D8A-3BB3-419B-B03A-14D2E02219E9}"/>
            </a:ext>
          </a:extLst>
        </xdr:cNvPr>
        <xdr:cNvSpPr/>
      </xdr:nvSpPr>
      <xdr:spPr>
        <a:xfrm>
          <a:off x="11203940" y="1181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textlink="">
      <xdr:nvSpPr>
        <xdr:cNvPr id="623" name="正方形/長方形 622">
          <a:extLst>
            <a:ext uri="{FF2B5EF4-FFF2-40B4-BE49-F238E27FC236}">
              <a16:creationId xmlns:a16="http://schemas.microsoft.com/office/drawing/2014/main" id="{3CA0D528-6DF9-4148-95EC-E353FBD9DE07}"/>
            </a:ext>
          </a:extLst>
        </xdr:cNvPr>
        <xdr:cNvSpPr/>
      </xdr:nvSpPr>
      <xdr:spPr>
        <a:xfrm>
          <a:off x="113157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textlink="">
      <xdr:nvSpPr>
        <xdr:cNvPr id="624" name="正方形/長方形 623">
          <a:extLst>
            <a:ext uri="{FF2B5EF4-FFF2-40B4-BE49-F238E27FC236}">
              <a16:creationId xmlns:a16="http://schemas.microsoft.com/office/drawing/2014/main" id="{457E1E16-CA5E-4D9A-89DB-F02AF7C48606}"/>
            </a:ext>
          </a:extLst>
        </xdr:cNvPr>
        <xdr:cNvSpPr/>
      </xdr:nvSpPr>
      <xdr:spPr>
        <a:xfrm>
          <a:off x="113157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textlink="">
      <xdr:nvSpPr>
        <xdr:cNvPr id="625" name="正方形/長方形 624">
          <a:extLst>
            <a:ext uri="{FF2B5EF4-FFF2-40B4-BE49-F238E27FC236}">
              <a16:creationId xmlns:a16="http://schemas.microsoft.com/office/drawing/2014/main" id="{857C455E-8895-4548-A518-B5DED9556B80}"/>
            </a:ext>
          </a:extLst>
        </xdr:cNvPr>
        <xdr:cNvSpPr/>
      </xdr:nvSpPr>
      <xdr:spPr>
        <a:xfrm>
          <a:off x="1223264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textlink="">
      <xdr:nvSpPr>
        <xdr:cNvPr id="626" name="正方形/長方形 625">
          <a:extLst>
            <a:ext uri="{FF2B5EF4-FFF2-40B4-BE49-F238E27FC236}">
              <a16:creationId xmlns:a16="http://schemas.microsoft.com/office/drawing/2014/main" id="{E5129DD9-D91C-46B3-8CD3-8CFE3E94E3EF}"/>
            </a:ext>
          </a:extLst>
        </xdr:cNvPr>
        <xdr:cNvSpPr/>
      </xdr:nvSpPr>
      <xdr:spPr>
        <a:xfrm>
          <a:off x="1223264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textlink="">
      <xdr:nvSpPr>
        <xdr:cNvPr id="627" name="正方形/長方形 626">
          <a:extLst>
            <a:ext uri="{FF2B5EF4-FFF2-40B4-BE49-F238E27FC236}">
              <a16:creationId xmlns:a16="http://schemas.microsoft.com/office/drawing/2014/main" id="{07525D4A-BDFC-45D7-BD74-98CBEE3CEEBD}"/>
            </a:ext>
          </a:extLst>
        </xdr:cNvPr>
        <xdr:cNvSpPr/>
      </xdr:nvSpPr>
      <xdr:spPr>
        <a:xfrm>
          <a:off x="1326134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73</xdr:row>
      <xdr:rowOff>158750</xdr:rowOff>
    </xdr:from>
    <xdr:to>
      <xdr:col>85</xdr:col>
      <xdr:colOff>63500</xdr:colOff>
      <xdr:row>75</xdr:row>
      <xdr:rowOff>69850</xdr:rowOff>
    </xdr:to>
    <xdr:sp textlink="">
      <xdr:nvSpPr>
        <xdr:cNvPr id="628" name="正方形/長方形 627">
          <a:extLst>
            <a:ext uri="{FF2B5EF4-FFF2-40B4-BE49-F238E27FC236}">
              <a16:creationId xmlns:a16="http://schemas.microsoft.com/office/drawing/2014/main" id="{1DC3A46B-7264-4160-9B03-EDC99BCC447B}"/>
            </a:ext>
          </a:extLst>
        </xdr:cNvPr>
        <xdr:cNvSpPr/>
      </xdr:nvSpPr>
      <xdr:spPr>
        <a:xfrm>
          <a:off x="1326134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textlink="">
      <xdr:nvSpPr>
        <xdr:cNvPr id="629" name="正方形/長方形 628">
          <a:extLst>
            <a:ext uri="{FF2B5EF4-FFF2-40B4-BE49-F238E27FC236}">
              <a16:creationId xmlns:a16="http://schemas.microsoft.com/office/drawing/2014/main" id="{08BD296A-CE1F-4DA2-8DF7-A5734C56F336}"/>
            </a:ext>
          </a:extLst>
        </xdr:cNvPr>
        <xdr:cNvSpPr/>
      </xdr:nvSpPr>
      <xdr:spPr>
        <a:xfrm>
          <a:off x="11203940" y="1295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textlink="">
      <xdr:nvSpPr>
        <xdr:cNvPr id="630" name="テキスト ボックス 629">
          <a:extLst>
            <a:ext uri="{FF2B5EF4-FFF2-40B4-BE49-F238E27FC236}">
              <a16:creationId xmlns:a16="http://schemas.microsoft.com/office/drawing/2014/main" id="{9AF06B8D-F080-4801-B396-7D40AF4A9D39}"/>
            </a:ext>
          </a:extLst>
        </xdr:cNvPr>
        <xdr:cNvSpPr txBox="1"/>
      </xdr:nvSpPr>
      <xdr:spPr>
        <a:xfrm>
          <a:off x="1116584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1" name="直線コネクタ 630">
          <a:extLst>
            <a:ext uri="{FF2B5EF4-FFF2-40B4-BE49-F238E27FC236}">
              <a16:creationId xmlns:a16="http://schemas.microsoft.com/office/drawing/2014/main" id="{EC7C3626-33FB-43DF-A52F-7C64BFAAAE9A}"/>
            </a:ext>
          </a:extLst>
        </xdr:cNvPr>
        <xdr:cNvCxnSpPr/>
      </xdr:nvCxnSpPr>
      <xdr:spPr>
        <a:xfrm>
          <a:off x="11203940" y="1524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textlink="">
      <xdr:nvSpPr>
        <xdr:cNvPr id="632" name="テキスト ボックス 631">
          <a:extLst>
            <a:ext uri="{FF2B5EF4-FFF2-40B4-BE49-F238E27FC236}">
              <a16:creationId xmlns:a16="http://schemas.microsoft.com/office/drawing/2014/main" id="{357EBA1E-3B39-4DA6-9E27-067F75511098}"/>
            </a:ext>
          </a:extLst>
        </xdr:cNvPr>
        <xdr:cNvSpPr txBox="1"/>
      </xdr:nvSpPr>
      <xdr:spPr>
        <a:xfrm>
          <a:off x="10801531" y="15099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33" name="直線コネクタ 632">
          <a:extLst>
            <a:ext uri="{FF2B5EF4-FFF2-40B4-BE49-F238E27FC236}">
              <a16:creationId xmlns:a16="http://schemas.microsoft.com/office/drawing/2014/main" id="{D8822413-806C-40A2-8914-14B0175772E6}"/>
            </a:ext>
          </a:extLst>
        </xdr:cNvPr>
        <xdr:cNvCxnSpPr/>
      </xdr:nvCxnSpPr>
      <xdr:spPr>
        <a:xfrm>
          <a:off x="11203940" y="1491723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textlink="">
      <xdr:nvSpPr>
        <xdr:cNvPr id="634" name="テキスト ボックス 633">
          <a:extLst>
            <a:ext uri="{FF2B5EF4-FFF2-40B4-BE49-F238E27FC236}">
              <a16:creationId xmlns:a16="http://schemas.microsoft.com/office/drawing/2014/main" id="{938229C6-1417-40ED-ADEB-28AD97916A6D}"/>
            </a:ext>
          </a:extLst>
        </xdr:cNvPr>
        <xdr:cNvSpPr txBox="1"/>
      </xdr:nvSpPr>
      <xdr:spPr>
        <a:xfrm>
          <a:off x="10801531" y="1476739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35" name="直線コネクタ 634">
          <a:extLst>
            <a:ext uri="{FF2B5EF4-FFF2-40B4-BE49-F238E27FC236}">
              <a16:creationId xmlns:a16="http://schemas.microsoft.com/office/drawing/2014/main" id="{BB7A7ECE-86FD-4311-AD5E-B43F9CD1DAEF}"/>
            </a:ext>
          </a:extLst>
        </xdr:cNvPr>
        <xdr:cNvCxnSpPr/>
      </xdr:nvCxnSpPr>
      <xdr:spPr>
        <a:xfrm>
          <a:off x="11203940" y="1459066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textlink="">
      <xdr:nvSpPr>
        <xdr:cNvPr id="636" name="テキスト ボックス 635">
          <a:extLst>
            <a:ext uri="{FF2B5EF4-FFF2-40B4-BE49-F238E27FC236}">
              <a16:creationId xmlns:a16="http://schemas.microsoft.com/office/drawing/2014/main" id="{F404C354-08EE-41CA-A468-F3BE245B5A47}"/>
            </a:ext>
          </a:extLst>
        </xdr:cNvPr>
        <xdr:cNvSpPr txBox="1"/>
      </xdr:nvSpPr>
      <xdr:spPr>
        <a:xfrm>
          <a:off x="10842791" y="1444653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37" name="直線コネクタ 636">
          <a:extLst>
            <a:ext uri="{FF2B5EF4-FFF2-40B4-BE49-F238E27FC236}">
              <a16:creationId xmlns:a16="http://schemas.microsoft.com/office/drawing/2014/main" id="{BE31D230-8882-42F2-838B-CB6E60EA2531}"/>
            </a:ext>
          </a:extLst>
        </xdr:cNvPr>
        <xdr:cNvCxnSpPr/>
      </xdr:nvCxnSpPr>
      <xdr:spPr>
        <a:xfrm>
          <a:off x="11203940" y="1425838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textlink="">
      <xdr:nvSpPr>
        <xdr:cNvPr id="638" name="テキスト ボックス 637">
          <a:extLst>
            <a:ext uri="{FF2B5EF4-FFF2-40B4-BE49-F238E27FC236}">
              <a16:creationId xmlns:a16="http://schemas.microsoft.com/office/drawing/2014/main" id="{4F48B280-CAB6-4B17-8951-284382B0F421}"/>
            </a:ext>
          </a:extLst>
        </xdr:cNvPr>
        <xdr:cNvSpPr txBox="1"/>
      </xdr:nvSpPr>
      <xdr:spPr>
        <a:xfrm>
          <a:off x="10842791" y="1411425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39" name="直線コネクタ 638">
          <a:extLst>
            <a:ext uri="{FF2B5EF4-FFF2-40B4-BE49-F238E27FC236}">
              <a16:creationId xmlns:a16="http://schemas.microsoft.com/office/drawing/2014/main" id="{FE090564-881E-49B4-8466-909471976470}"/>
            </a:ext>
          </a:extLst>
        </xdr:cNvPr>
        <xdr:cNvCxnSpPr/>
      </xdr:nvCxnSpPr>
      <xdr:spPr>
        <a:xfrm>
          <a:off x="11203940" y="1393561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textlink="">
      <xdr:nvSpPr>
        <xdr:cNvPr id="640" name="テキスト ボックス 639">
          <a:extLst>
            <a:ext uri="{FF2B5EF4-FFF2-40B4-BE49-F238E27FC236}">
              <a16:creationId xmlns:a16="http://schemas.microsoft.com/office/drawing/2014/main" id="{B39EF2E8-1075-4B28-BF0B-0EE75E471AE6}"/>
            </a:ext>
          </a:extLst>
        </xdr:cNvPr>
        <xdr:cNvSpPr txBox="1"/>
      </xdr:nvSpPr>
      <xdr:spPr>
        <a:xfrm>
          <a:off x="1084279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41" name="直線コネクタ 640">
          <a:extLst>
            <a:ext uri="{FF2B5EF4-FFF2-40B4-BE49-F238E27FC236}">
              <a16:creationId xmlns:a16="http://schemas.microsoft.com/office/drawing/2014/main" id="{BD37A284-A04A-43CB-A06B-3FB9C20671D7}"/>
            </a:ext>
          </a:extLst>
        </xdr:cNvPr>
        <xdr:cNvCxnSpPr/>
      </xdr:nvCxnSpPr>
      <xdr:spPr>
        <a:xfrm>
          <a:off x="11203940" y="1360333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textlink="">
      <xdr:nvSpPr>
        <xdr:cNvPr id="642" name="テキスト ボックス 641">
          <a:extLst>
            <a:ext uri="{FF2B5EF4-FFF2-40B4-BE49-F238E27FC236}">
              <a16:creationId xmlns:a16="http://schemas.microsoft.com/office/drawing/2014/main" id="{87C6A4FE-A535-4AF1-8B36-76F8B660640F}"/>
            </a:ext>
          </a:extLst>
        </xdr:cNvPr>
        <xdr:cNvSpPr txBox="1"/>
      </xdr:nvSpPr>
      <xdr:spPr>
        <a:xfrm>
          <a:off x="10842791" y="1346873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43" name="直線コネクタ 642">
          <a:extLst>
            <a:ext uri="{FF2B5EF4-FFF2-40B4-BE49-F238E27FC236}">
              <a16:creationId xmlns:a16="http://schemas.microsoft.com/office/drawing/2014/main" id="{7BADF8A1-02BB-462A-9400-A2BA21BB22A7}"/>
            </a:ext>
          </a:extLst>
        </xdr:cNvPr>
        <xdr:cNvCxnSpPr/>
      </xdr:nvCxnSpPr>
      <xdr:spPr>
        <a:xfrm>
          <a:off x="11203940" y="1328057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textlink="">
      <xdr:nvSpPr>
        <xdr:cNvPr id="644" name="テキスト ボックス 643">
          <a:extLst>
            <a:ext uri="{FF2B5EF4-FFF2-40B4-BE49-F238E27FC236}">
              <a16:creationId xmlns:a16="http://schemas.microsoft.com/office/drawing/2014/main" id="{F42CBE9A-03A2-439B-B704-018E76849F49}"/>
            </a:ext>
          </a:extLst>
        </xdr:cNvPr>
        <xdr:cNvSpPr txBox="1"/>
      </xdr:nvSpPr>
      <xdr:spPr>
        <a:xfrm>
          <a:off x="10905006" y="13136443"/>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5" name="直線コネクタ 644">
          <a:extLst>
            <a:ext uri="{FF2B5EF4-FFF2-40B4-BE49-F238E27FC236}">
              <a16:creationId xmlns:a16="http://schemas.microsoft.com/office/drawing/2014/main" id="{9E3BF34A-C6E5-4DBB-9F94-26C403B635E3}"/>
            </a:ext>
          </a:extLst>
        </xdr:cNvPr>
        <xdr:cNvCxnSpPr/>
      </xdr:nvCxnSpPr>
      <xdr:spPr>
        <a:xfrm>
          <a:off x="11203940" y="1295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textlink="">
      <xdr:nvSpPr>
        <xdr:cNvPr id="646" name="【児童館】&#10;有形固定資産減価償却率グラフ枠">
          <a:extLst>
            <a:ext uri="{FF2B5EF4-FFF2-40B4-BE49-F238E27FC236}">
              <a16:creationId xmlns:a16="http://schemas.microsoft.com/office/drawing/2014/main" id="{362AE8EB-F29D-4061-98D2-FF5476DBBFE7}"/>
            </a:ext>
          </a:extLst>
        </xdr:cNvPr>
        <xdr:cNvSpPr/>
      </xdr:nvSpPr>
      <xdr:spPr>
        <a:xfrm>
          <a:off x="11203940" y="1295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145869</xdr:rowOff>
    </xdr:from>
    <xdr:to>
      <xdr:col>85</xdr:col>
      <xdr:colOff>126364</xdr:colOff>
      <xdr:row>86</xdr:row>
      <xdr:rowOff>168729</xdr:rowOff>
    </xdr:to>
    <xdr:cxnSp macro="">
      <xdr:nvCxnSpPr>
        <xdr:cNvPr id="647" name="直線コネクタ 646">
          <a:extLst>
            <a:ext uri="{FF2B5EF4-FFF2-40B4-BE49-F238E27FC236}">
              <a16:creationId xmlns:a16="http://schemas.microsoft.com/office/drawing/2014/main" id="{8C0C7C3E-BEDA-4A8E-9E2E-A95820AE6BD3}"/>
            </a:ext>
          </a:extLst>
        </xdr:cNvPr>
        <xdr:cNvCxnSpPr/>
      </xdr:nvCxnSpPr>
      <xdr:spPr>
        <a:xfrm flipV="1">
          <a:off x="14703424" y="13345614"/>
          <a:ext cx="0" cy="15716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textlink="">
      <xdr:nvSpPr>
        <xdr:cNvPr id="648" name="【児童館】&#10;有形固定資産減価償却率最小値テキスト">
          <a:extLst>
            <a:ext uri="{FF2B5EF4-FFF2-40B4-BE49-F238E27FC236}">
              <a16:creationId xmlns:a16="http://schemas.microsoft.com/office/drawing/2014/main" id="{06854015-DEB8-464F-BC3E-41B1A5817490}"/>
            </a:ext>
          </a:extLst>
        </xdr:cNvPr>
        <xdr:cNvSpPr txBox="1"/>
      </xdr:nvSpPr>
      <xdr:spPr>
        <a:xfrm>
          <a:off x="1474216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49" name="直線コネクタ 648">
          <a:extLst>
            <a:ext uri="{FF2B5EF4-FFF2-40B4-BE49-F238E27FC236}">
              <a16:creationId xmlns:a16="http://schemas.microsoft.com/office/drawing/2014/main" id="{EF3512A6-580D-4391-9FF1-348AFD877E6F}"/>
            </a:ext>
          </a:extLst>
        </xdr:cNvPr>
        <xdr:cNvCxnSpPr/>
      </xdr:nvCxnSpPr>
      <xdr:spPr>
        <a:xfrm>
          <a:off x="14611350" y="1491723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92546</xdr:rowOff>
    </xdr:from>
    <xdr:ext cx="340478" cy="259045"/>
    <xdr:sp textlink="">
      <xdr:nvSpPr>
        <xdr:cNvPr id="650" name="【児童館】&#10;有形固定資産減価償却率最大値テキスト">
          <a:extLst>
            <a:ext uri="{FF2B5EF4-FFF2-40B4-BE49-F238E27FC236}">
              <a16:creationId xmlns:a16="http://schemas.microsoft.com/office/drawing/2014/main" id="{311261D7-3DDE-4143-A7C6-EE1515F3C968}"/>
            </a:ext>
          </a:extLst>
        </xdr:cNvPr>
        <xdr:cNvSpPr txBox="1"/>
      </xdr:nvSpPr>
      <xdr:spPr>
        <a:xfrm>
          <a:off x="14742160" y="1312655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145869</xdr:rowOff>
    </xdr:from>
    <xdr:to>
      <xdr:col>86</xdr:col>
      <xdr:colOff>25400</xdr:colOff>
      <xdr:row>77</xdr:row>
      <xdr:rowOff>145869</xdr:rowOff>
    </xdr:to>
    <xdr:cxnSp macro="">
      <xdr:nvCxnSpPr>
        <xdr:cNvPr id="651" name="直線コネクタ 650">
          <a:extLst>
            <a:ext uri="{FF2B5EF4-FFF2-40B4-BE49-F238E27FC236}">
              <a16:creationId xmlns:a16="http://schemas.microsoft.com/office/drawing/2014/main" id="{D49A8EFD-89C0-4BCA-9896-2B92B629DD64}"/>
            </a:ext>
          </a:extLst>
        </xdr:cNvPr>
        <xdr:cNvCxnSpPr/>
      </xdr:nvCxnSpPr>
      <xdr:spPr>
        <a:xfrm>
          <a:off x="14611350" y="1334561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64061</xdr:rowOff>
    </xdr:from>
    <xdr:ext cx="405111" cy="259045"/>
    <xdr:sp textlink="">
      <xdr:nvSpPr>
        <xdr:cNvPr id="652" name="【児童館】&#10;有形固定資産減価償却率平均値テキスト">
          <a:extLst>
            <a:ext uri="{FF2B5EF4-FFF2-40B4-BE49-F238E27FC236}">
              <a16:creationId xmlns:a16="http://schemas.microsoft.com/office/drawing/2014/main" id="{0A16D4F3-97F9-4AF8-BD9A-E51B4C545CE3}"/>
            </a:ext>
          </a:extLst>
        </xdr:cNvPr>
        <xdr:cNvSpPr txBox="1"/>
      </xdr:nvSpPr>
      <xdr:spPr>
        <a:xfrm>
          <a:off x="14742160" y="1394770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41184</xdr:rowOff>
    </xdr:from>
    <xdr:to>
      <xdr:col>85</xdr:col>
      <xdr:colOff>177800</xdr:colOff>
      <xdr:row>82</xdr:row>
      <xdr:rowOff>142784</xdr:rowOff>
    </xdr:to>
    <xdr:sp textlink="">
      <xdr:nvSpPr>
        <xdr:cNvPr id="653" name="フローチャート: 判断 652">
          <a:extLst>
            <a:ext uri="{FF2B5EF4-FFF2-40B4-BE49-F238E27FC236}">
              <a16:creationId xmlns:a16="http://schemas.microsoft.com/office/drawing/2014/main" id="{3505D720-BDD3-4A3D-B72F-A3BEE2D613E7}"/>
            </a:ext>
          </a:extLst>
        </xdr:cNvPr>
        <xdr:cNvSpPr/>
      </xdr:nvSpPr>
      <xdr:spPr>
        <a:xfrm>
          <a:off x="14649450" y="14100084"/>
          <a:ext cx="9779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11793</xdr:rowOff>
    </xdr:from>
    <xdr:to>
      <xdr:col>81</xdr:col>
      <xdr:colOff>101600</xdr:colOff>
      <xdr:row>82</xdr:row>
      <xdr:rowOff>113393</xdr:rowOff>
    </xdr:to>
    <xdr:sp textlink="">
      <xdr:nvSpPr>
        <xdr:cNvPr id="654" name="フローチャート: 判断 653">
          <a:extLst>
            <a:ext uri="{FF2B5EF4-FFF2-40B4-BE49-F238E27FC236}">
              <a16:creationId xmlns:a16="http://schemas.microsoft.com/office/drawing/2014/main" id="{359029B5-A732-4742-B041-15BC8F573710}"/>
            </a:ext>
          </a:extLst>
        </xdr:cNvPr>
        <xdr:cNvSpPr/>
      </xdr:nvSpPr>
      <xdr:spPr>
        <a:xfrm>
          <a:off x="13887450" y="14074503"/>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15058</xdr:rowOff>
    </xdr:from>
    <xdr:to>
      <xdr:col>76</xdr:col>
      <xdr:colOff>165100</xdr:colOff>
      <xdr:row>82</xdr:row>
      <xdr:rowOff>116658</xdr:rowOff>
    </xdr:to>
    <xdr:sp textlink="">
      <xdr:nvSpPr>
        <xdr:cNvPr id="655" name="フローチャート: 判断 654">
          <a:extLst>
            <a:ext uri="{FF2B5EF4-FFF2-40B4-BE49-F238E27FC236}">
              <a16:creationId xmlns:a16="http://schemas.microsoft.com/office/drawing/2014/main" id="{162647C3-5F7C-4D22-BD2D-AC8E12D8AC04}"/>
            </a:ext>
          </a:extLst>
        </xdr:cNvPr>
        <xdr:cNvSpPr/>
      </xdr:nvSpPr>
      <xdr:spPr>
        <a:xfrm>
          <a:off x="13089890" y="14077768"/>
          <a:ext cx="1092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5262</xdr:rowOff>
    </xdr:from>
    <xdr:to>
      <xdr:col>72</xdr:col>
      <xdr:colOff>38100</xdr:colOff>
      <xdr:row>82</xdr:row>
      <xdr:rowOff>106862</xdr:rowOff>
    </xdr:to>
    <xdr:sp textlink="">
      <xdr:nvSpPr>
        <xdr:cNvPr id="656" name="フローチャート: 判断 655">
          <a:extLst>
            <a:ext uri="{FF2B5EF4-FFF2-40B4-BE49-F238E27FC236}">
              <a16:creationId xmlns:a16="http://schemas.microsoft.com/office/drawing/2014/main" id="{EE617D83-98CB-4E06-8363-DC5A5CFED5CB}"/>
            </a:ext>
          </a:extLst>
        </xdr:cNvPr>
        <xdr:cNvSpPr/>
      </xdr:nvSpPr>
      <xdr:spPr>
        <a:xfrm>
          <a:off x="12303760" y="1406606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119562</xdr:rowOff>
    </xdr:from>
    <xdr:to>
      <xdr:col>67</xdr:col>
      <xdr:colOff>101600</xdr:colOff>
      <xdr:row>82</xdr:row>
      <xdr:rowOff>49712</xdr:rowOff>
    </xdr:to>
    <xdr:sp textlink="">
      <xdr:nvSpPr>
        <xdr:cNvPr id="657" name="フローチャート: 判断 656">
          <a:extLst>
            <a:ext uri="{FF2B5EF4-FFF2-40B4-BE49-F238E27FC236}">
              <a16:creationId xmlns:a16="http://schemas.microsoft.com/office/drawing/2014/main" id="{3C6DCDD0-EC8C-4F5F-B88E-56C037F05E32}"/>
            </a:ext>
          </a:extLst>
        </xdr:cNvPr>
        <xdr:cNvSpPr/>
      </xdr:nvSpPr>
      <xdr:spPr>
        <a:xfrm>
          <a:off x="11487150" y="14008917"/>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textlink="">
      <xdr:nvSpPr>
        <xdr:cNvPr id="658" name="テキスト ボックス 657">
          <a:extLst>
            <a:ext uri="{FF2B5EF4-FFF2-40B4-BE49-F238E27FC236}">
              <a16:creationId xmlns:a16="http://schemas.microsoft.com/office/drawing/2014/main" id="{213B337B-4E37-4475-95B5-2F0093F5A724}"/>
            </a:ext>
          </a:extLst>
        </xdr:cNvPr>
        <xdr:cNvSpPr txBox="1"/>
      </xdr:nvSpPr>
      <xdr:spPr>
        <a:xfrm>
          <a:off x="145326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textlink="">
      <xdr:nvSpPr>
        <xdr:cNvPr id="659" name="テキスト ボックス 658">
          <a:extLst>
            <a:ext uri="{FF2B5EF4-FFF2-40B4-BE49-F238E27FC236}">
              <a16:creationId xmlns:a16="http://schemas.microsoft.com/office/drawing/2014/main" id="{596ACF18-2C55-4D31-95EC-11EDFC7E574C}"/>
            </a:ext>
          </a:extLst>
        </xdr:cNvPr>
        <xdr:cNvSpPr txBox="1"/>
      </xdr:nvSpPr>
      <xdr:spPr>
        <a:xfrm>
          <a:off x="137706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textlink="">
      <xdr:nvSpPr>
        <xdr:cNvPr id="660" name="テキスト ボックス 659">
          <a:extLst>
            <a:ext uri="{FF2B5EF4-FFF2-40B4-BE49-F238E27FC236}">
              <a16:creationId xmlns:a16="http://schemas.microsoft.com/office/drawing/2014/main" id="{5700ABDD-78FB-4E8C-82D0-E4F3BA7777BA}"/>
            </a:ext>
          </a:extLst>
        </xdr:cNvPr>
        <xdr:cNvSpPr txBox="1"/>
      </xdr:nvSpPr>
      <xdr:spPr>
        <a:xfrm>
          <a:off x="129730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textlink="">
      <xdr:nvSpPr>
        <xdr:cNvPr id="661" name="テキスト ボックス 660">
          <a:extLst>
            <a:ext uri="{FF2B5EF4-FFF2-40B4-BE49-F238E27FC236}">
              <a16:creationId xmlns:a16="http://schemas.microsoft.com/office/drawing/2014/main" id="{9AEB675D-A742-4B82-9A31-914D533D90D7}"/>
            </a:ext>
          </a:extLst>
        </xdr:cNvPr>
        <xdr:cNvSpPr txBox="1"/>
      </xdr:nvSpPr>
      <xdr:spPr>
        <a:xfrm>
          <a:off x="121754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textlink="">
      <xdr:nvSpPr>
        <xdr:cNvPr id="662" name="テキスト ボックス 661">
          <a:extLst>
            <a:ext uri="{FF2B5EF4-FFF2-40B4-BE49-F238E27FC236}">
              <a16:creationId xmlns:a16="http://schemas.microsoft.com/office/drawing/2014/main" id="{9F4E3222-ECD6-43E4-A80E-4CFDED685DE1}"/>
            </a:ext>
          </a:extLst>
        </xdr:cNvPr>
        <xdr:cNvSpPr txBox="1"/>
      </xdr:nvSpPr>
      <xdr:spPr>
        <a:xfrm>
          <a:off x="113703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86</xdr:row>
      <xdr:rowOff>117929</xdr:rowOff>
    </xdr:from>
    <xdr:to>
      <xdr:col>85</xdr:col>
      <xdr:colOff>177800</xdr:colOff>
      <xdr:row>87</xdr:row>
      <xdr:rowOff>48079</xdr:rowOff>
    </xdr:to>
    <xdr:sp textlink="">
      <xdr:nvSpPr>
        <xdr:cNvPr id="663" name="楕円 662">
          <a:extLst>
            <a:ext uri="{FF2B5EF4-FFF2-40B4-BE49-F238E27FC236}">
              <a16:creationId xmlns:a16="http://schemas.microsoft.com/office/drawing/2014/main" id="{D04C08E0-90A9-44CA-9D0E-CE5C84FDFB70}"/>
            </a:ext>
          </a:extLst>
        </xdr:cNvPr>
        <xdr:cNvSpPr/>
      </xdr:nvSpPr>
      <xdr:spPr>
        <a:xfrm>
          <a:off x="14649450" y="14862629"/>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86</xdr:row>
      <xdr:rowOff>32856</xdr:rowOff>
    </xdr:from>
    <xdr:ext cx="469744" cy="259045"/>
    <xdr:sp textlink="">
      <xdr:nvSpPr>
        <xdr:cNvPr id="664" name="【児童館】&#10;有形固定資産減価償却率該当値テキスト">
          <a:extLst>
            <a:ext uri="{FF2B5EF4-FFF2-40B4-BE49-F238E27FC236}">
              <a16:creationId xmlns:a16="http://schemas.microsoft.com/office/drawing/2014/main" id="{1684B09A-DE9D-453E-8FB8-5FDFCD8C8DDB}"/>
            </a:ext>
          </a:extLst>
        </xdr:cNvPr>
        <xdr:cNvSpPr txBox="1"/>
      </xdr:nvSpPr>
      <xdr:spPr>
        <a:xfrm>
          <a:off x="14742160" y="14775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86</xdr:row>
      <xdr:rowOff>117929</xdr:rowOff>
    </xdr:from>
    <xdr:to>
      <xdr:col>81</xdr:col>
      <xdr:colOff>101600</xdr:colOff>
      <xdr:row>87</xdr:row>
      <xdr:rowOff>48079</xdr:rowOff>
    </xdr:to>
    <xdr:sp textlink="">
      <xdr:nvSpPr>
        <xdr:cNvPr id="665" name="楕円 664">
          <a:extLst>
            <a:ext uri="{FF2B5EF4-FFF2-40B4-BE49-F238E27FC236}">
              <a16:creationId xmlns:a16="http://schemas.microsoft.com/office/drawing/2014/main" id="{05B0E05D-46F5-42C1-AE5C-6D03590D267D}"/>
            </a:ext>
          </a:extLst>
        </xdr:cNvPr>
        <xdr:cNvSpPr/>
      </xdr:nvSpPr>
      <xdr:spPr>
        <a:xfrm>
          <a:off x="13887450" y="14862629"/>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86</xdr:row>
      <xdr:rowOff>168729</xdr:rowOff>
    </xdr:from>
    <xdr:to>
      <xdr:col>85</xdr:col>
      <xdr:colOff>127000</xdr:colOff>
      <xdr:row>86</xdr:row>
      <xdr:rowOff>168729</xdr:rowOff>
    </xdr:to>
    <xdr:cxnSp macro="">
      <xdr:nvCxnSpPr>
        <xdr:cNvPr id="666" name="直線コネクタ 665">
          <a:extLst>
            <a:ext uri="{FF2B5EF4-FFF2-40B4-BE49-F238E27FC236}">
              <a16:creationId xmlns:a16="http://schemas.microsoft.com/office/drawing/2014/main" id="{1594473F-8019-4E56-99CE-9EC0964A1A37}"/>
            </a:ext>
          </a:extLst>
        </xdr:cNvPr>
        <xdr:cNvCxnSpPr/>
      </xdr:nvCxnSpPr>
      <xdr:spPr>
        <a:xfrm>
          <a:off x="13942060" y="14917239"/>
          <a:ext cx="762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86</xdr:row>
      <xdr:rowOff>117929</xdr:rowOff>
    </xdr:from>
    <xdr:to>
      <xdr:col>76</xdr:col>
      <xdr:colOff>165100</xdr:colOff>
      <xdr:row>87</xdr:row>
      <xdr:rowOff>48079</xdr:rowOff>
    </xdr:to>
    <xdr:sp textlink="">
      <xdr:nvSpPr>
        <xdr:cNvPr id="667" name="楕円 666">
          <a:extLst>
            <a:ext uri="{FF2B5EF4-FFF2-40B4-BE49-F238E27FC236}">
              <a16:creationId xmlns:a16="http://schemas.microsoft.com/office/drawing/2014/main" id="{5B23CF98-D9A0-4760-8555-07008C25E348}"/>
            </a:ext>
          </a:extLst>
        </xdr:cNvPr>
        <xdr:cNvSpPr/>
      </xdr:nvSpPr>
      <xdr:spPr>
        <a:xfrm>
          <a:off x="13089890" y="14862629"/>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86</xdr:row>
      <xdr:rowOff>168729</xdr:rowOff>
    </xdr:from>
    <xdr:to>
      <xdr:col>81</xdr:col>
      <xdr:colOff>50800</xdr:colOff>
      <xdr:row>86</xdr:row>
      <xdr:rowOff>168729</xdr:rowOff>
    </xdr:to>
    <xdr:cxnSp macro="">
      <xdr:nvCxnSpPr>
        <xdr:cNvPr id="668" name="直線コネクタ 667">
          <a:extLst>
            <a:ext uri="{FF2B5EF4-FFF2-40B4-BE49-F238E27FC236}">
              <a16:creationId xmlns:a16="http://schemas.microsoft.com/office/drawing/2014/main" id="{7F593685-3379-4E03-895A-1A6AA1F7B2A9}"/>
            </a:ext>
          </a:extLst>
        </xdr:cNvPr>
        <xdr:cNvCxnSpPr/>
      </xdr:nvCxnSpPr>
      <xdr:spPr>
        <a:xfrm>
          <a:off x="13144500" y="14917239"/>
          <a:ext cx="7975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86</xdr:row>
      <xdr:rowOff>117929</xdr:rowOff>
    </xdr:from>
    <xdr:to>
      <xdr:col>72</xdr:col>
      <xdr:colOff>38100</xdr:colOff>
      <xdr:row>87</xdr:row>
      <xdr:rowOff>48079</xdr:rowOff>
    </xdr:to>
    <xdr:sp textlink="">
      <xdr:nvSpPr>
        <xdr:cNvPr id="669" name="楕円 668">
          <a:extLst>
            <a:ext uri="{FF2B5EF4-FFF2-40B4-BE49-F238E27FC236}">
              <a16:creationId xmlns:a16="http://schemas.microsoft.com/office/drawing/2014/main" id="{4C8953BC-D110-4A61-BD47-7B922089B219}"/>
            </a:ext>
          </a:extLst>
        </xdr:cNvPr>
        <xdr:cNvSpPr/>
      </xdr:nvSpPr>
      <xdr:spPr>
        <a:xfrm>
          <a:off x="12303760" y="14862629"/>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86</xdr:row>
      <xdr:rowOff>168729</xdr:rowOff>
    </xdr:from>
    <xdr:to>
      <xdr:col>76</xdr:col>
      <xdr:colOff>114300</xdr:colOff>
      <xdr:row>86</xdr:row>
      <xdr:rowOff>168729</xdr:rowOff>
    </xdr:to>
    <xdr:cxnSp macro="">
      <xdr:nvCxnSpPr>
        <xdr:cNvPr id="670" name="直線コネクタ 669">
          <a:extLst>
            <a:ext uri="{FF2B5EF4-FFF2-40B4-BE49-F238E27FC236}">
              <a16:creationId xmlns:a16="http://schemas.microsoft.com/office/drawing/2014/main" id="{11E126A6-0623-41C1-A43A-86E0AA68EDFE}"/>
            </a:ext>
          </a:extLst>
        </xdr:cNvPr>
        <xdr:cNvCxnSpPr/>
      </xdr:nvCxnSpPr>
      <xdr:spPr>
        <a:xfrm>
          <a:off x="12346940" y="14917239"/>
          <a:ext cx="7975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86</xdr:row>
      <xdr:rowOff>117929</xdr:rowOff>
    </xdr:from>
    <xdr:to>
      <xdr:col>67</xdr:col>
      <xdr:colOff>101600</xdr:colOff>
      <xdr:row>87</xdr:row>
      <xdr:rowOff>48079</xdr:rowOff>
    </xdr:to>
    <xdr:sp textlink="">
      <xdr:nvSpPr>
        <xdr:cNvPr id="671" name="楕円 670">
          <a:extLst>
            <a:ext uri="{FF2B5EF4-FFF2-40B4-BE49-F238E27FC236}">
              <a16:creationId xmlns:a16="http://schemas.microsoft.com/office/drawing/2014/main" id="{19363CAF-2BC0-4BDD-AC91-FFDBB1061926}"/>
            </a:ext>
          </a:extLst>
        </xdr:cNvPr>
        <xdr:cNvSpPr/>
      </xdr:nvSpPr>
      <xdr:spPr>
        <a:xfrm>
          <a:off x="11487150" y="14862629"/>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86</xdr:row>
      <xdr:rowOff>168729</xdr:rowOff>
    </xdr:from>
    <xdr:to>
      <xdr:col>71</xdr:col>
      <xdr:colOff>177800</xdr:colOff>
      <xdr:row>86</xdr:row>
      <xdr:rowOff>168729</xdr:rowOff>
    </xdr:to>
    <xdr:cxnSp macro="">
      <xdr:nvCxnSpPr>
        <xdr:cNvPr id="672" name="直線コネクタ 671">
          <a:extLst>
            <a:ext uri="{FF2B5EF4-FFF2-40B4-BE49-F238E27FC236}">
              <a16:creationId xmlns:a16="http://schemas.microsoft.com/office/drawing/2014/main" id="{51A39A53-9FFD-4F1B-9774-F51A4E9CE230}"/>
            </a:ext>
          </a:extLst>
        </xdr:cNvPr>
        <xdr:cNvCxnSpPr/>
      </xdr:nvCxnSpPr>
      <xdr:spPr>
        <a:xfrm>
          <a:off x="11541760" y="14917239"/>
          <a:ext cx="80518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129920</xdr:rowOff>
    </xdr:from>
    <xdr:ext cx="405111" cy="259045"/>
    <xdr:sp textlink="">
      <xdr:nvSpPr>
        <xdr:cNvPr id="673" name="n_1aveValue【児童館】&#10;有形固定資産減価償却率">
          <a:extLst>
            <a:ext uri="{FF2B5EF4-FFF2-40B4-BE49-F238E27FC236}">
              <a16:creationId xmlns:a16="http://schemas.microsoft.com/office/drawing/2014/main" id="{BD2B081C-551D-48D3-8BE1-8826D33AA22D}"/>
            </a:ext>
          </a:extLst>
        </xdr:cNvPr>
        <xdr:cNvSpPr txBox="1"/>
      </xdr:nvSpPr>
      <xdr:spPr>
        <a:xfrm>
          <a:off x="13738234" y="138497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133185</xdr:rowOff>
    </xdr:from>
    <xdr:ext cx="405111" cy="259045"/>
    <xdr:sp textlink="">
      <xdr:nvSpPr>
        <xdr:cNvPr id="674" name="n_2aveValue【児童館】&#10;有形固定資産減価償却率">
          <a:extLst>
            <a:ext uri="{FF2B5EF4-FFF2-40B4-BE49-F238E27FC236}">
              <a16:creationId xmlns:a16="http://schemas.microsoft.com/office/drawing/2014/main" id="{4D96FC9C-C16B-43D9-A0E2-F62A308F0AD6}"/>
            </a:ext>
          </a:extLst>
        </xdr:cNvPr>
        <xdr:cNvSpPr txBox="1"/>
      </xdr:nvSpPr>
      <xdr:spPr>
        <a:xfrm>
          <a:off x="12957184" y="138529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123389</xdr:rowOff>
    </xdr:from>
    <xdr:ext cx="405111" cy="259045"/>
    <xdr:sp textlink="">
      <xdr:nvSpPr>
        <xdr:cNvPr id="675" name="n_3aveValue【児童館】&#10;有形固定資産減価償却率">
          <a:extLst>
            <a:ext uri="{FF2B5EF4-FFF2-40B4-BE49-F238E27FC236}">
              <a16:creationId xmlns:a16="http://schemas.microsoft.com/office/drawing/2014/main" id="{5ABF3B0C-EFE6-4C1F-A475-436DEEE58F99}"/>
            </a:ext>
          </a:extLst>
        </xdr:cNvPr>
        <xdr:cNvSpPr txBox="1"/>
      </xdr:nvSpPr>
      <xdr:spPr>
        <a:xfrm>
          <a:off x="12171054" y="138412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66239</xdr:rowOff>
    </xdr:from>
    <xdr:ext cx="405111" cy="259045"/>
    <xdr:sp textlink="">
      <xdr:nvSpPr>
        <xdr:cNvPr id="676" name="n_4aveValue【児童館】&#10;有形固定資産減価償却率">
          <a:extLst>
            <a:ext uri="{FF2B5EF4-FFF2-40B4-BE49-F238E27FC236}">
              <a16:creationId xmlns:a16="http://schemas.microsoft.com/office/drawing/2014/main" id="{C51FC842-DBED-49A2-9F50-BEBB1201F62E}"/>
            </a:ext>
          </a:extLst>
        </xdr:cNvPr>
        <xdr:cNvSpPr txBox="1"/>
      </xdr:nvSpPr>
      <xdr:spPr>
        <a:xfrm>
          <a:off x="11354444" y="137803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79</xdr:col>
      <xdr:colOff>184227</xdr:colOff>
      <xdr:row>87</xdr:row>
      <xdr:rowOff>39206</xdr:rowOff>
    </xdr:from>
    <xdr:ext cx="469744" cy="259045"/>
    <xdr:sp textlink="">
      <xdr:nvSpPr>
        <xdr:cNvPr id="677" name="n_1mainValue【児童館】&#10;有形固定資産減価償却率">
          <a:extLst>
            <a:ext uri="{FF2B5EF4-FFF2-40B4-BE49-F238E27FC236}">
              <a16:creationId xmlns:a16="http://schemas.microsoft.com/office/drawing/2014/main" id="{35CA9A36-B0B6-446A-A2C3-F9C4805E6B57}"/>
            </a:ext>
          </a:extLst>
        </xdr:cNvPr>
        <xdr:cNvSpPr txBox="1"/>
      </xdr:nvSpPr>
      <xdr:spPr>
        <a:xfrm>
          <a:off x="13717347" y="1495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69927</xdr:colOff>
      <xdr:row>87</xdr:row>
      <xdr:rowOff>39206</xdr:rowOff>
    </xdr:from>
    <xdr:ext cx="469744" cy="259045"/>
    <xdr:sp textlink="">
      <xdr:nvSpPr>
        <xdr:cNvPr id="678" name="n_2mainValue【児童館】&#10;有形固定資産減価償却率">
          <a:extLst>
            <a:ext uri="{FF2B5EF4-FFF2-40B4-BE49-F238E27FC236}">
              <a16:creationId xmlns:a16="http://schemas.microsoft.com/office/drawing/2014/main" id="{524B121F-53D5-4197-A7F0-A6518E44D8F4}"/>
            </a:ext>
          </a:extLst>
        </xdr:cNvPr>
        <xdr:cNvSpPr txBox="1"/>
      </xdr:nvSpPr>
      <xdr:spPr>
        <a:xfrm>
          <a:off x="12926772" y="1495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133427</xdr:colOff>
      <xdr:row>87</xdr:row>
      <xdr:rowOff>39206</xdr:rowOff>
    </xdr:from>
    <xdr:ext cx="469744" cy="259045"/>
    <xdr:sp textlink="">
      <xdr:nvSpPr>
        <xdr:cNvPr id="679" name="n_3mainValue【児童館】&#10;有形固定資産減価償却率">
          <a:extLst>
            <a:ext uri="{FF2B5EF4-FFF2-40B4-BE49-F238E27FC236}">
              <a16:creationId xmlns:a16="http://schemas.microsoft.com/office/drawing/2014/main" id="{F3943F62-DA68-4CEB-9CFC-FC53B7DFBB14}"/>
            </a:ext>
          </a:extLst>
        </xdr:cNvPr>
        <xdr:cNvSpPr txBox="1"/>
      </xdr:nvSpPr>
      <xdr:spPr>
        <a:xfrm>
          <a:off x="12131117" y="1495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6427</xdr:colOff>
      <xdr:row>87</xdr:row>
      <xdr:rowOff>39206</xdr:rowOff>
    </xdr:from>
    <xdr:ext cx="469744" cy="259045"/>
    <xdr:sp textlink="">
      <xdr:nvSpPr>
        <xdr:cNvPr id="680" name="n_4mainValue【児童館】&#10;有形固定資産減価償却率">
          <a:extLst>
            <a:ext uri="{FF2B5EF4-FFF2-40B4-BE49-F238E27FC236}">
              <a16:creationId xmlns:a16="http://schemas.microsoft.com/office/drawing/2014/main" id="{CAD23A7A-0E73-4DB5-A1F6-75D5514F4702}"/>
            </a:ext>
          </a:extLst>
        </xdr:cNvPr>
        <xdr:cNvSpPr txBox="1"/>
      </xdr:nvSpPr>
      <xdr:spPr>
        <a:xfrm>
          <a:off x="11324032" y="1495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textlink="">
      <xdr:nvSpPr>
        <xdr:cNvPr id="681" name="正方形/長方形 680">
          <a:extLst>
            <a:ext uri="{FF2B5EF4-FFF2-40B4-BE49-F238E27FC236}">
              <a16:creationId xmlns:a16="http://schemas.microsoft.com/office/drawing/2014/main" id="{95E514A3-0810-4C6B-913D-A74CB0B157E3}"/>
            </a:ext>
          </a:extLst>
        </xdr:cNvPr>
        <xdr:cNvSpPr/>
      </xdr:nvSpPr>
      <xdr:spPr>
        <a:xfrm>
          <a:off x="16459200" y="1181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textlink="">
      <xdr:nvSpPr>
        <xdr:cNvPr id="682" name="正方形/長方形 681">
          <a:extLst>
            <a:ext uri="{FF2B5EF4-FFF2-40B4-BE49-F238E27FC236}">
              <a16:creationId xmlns:a16="http://schemas.microsoft.com/office/drawing/2014/main" id="{63576A1C-DF94-4136-B511-1408BA8C1DA8}"/>
            </a:ext>
          </a:extLst>
        </xdr:cNvPr>
        <xdr:cNvSpPr/>
      </xdr:nvSpPr>
      <xdr:spPr>
        <a:xfrm>
          <a:off x="1659001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textlink="">
      <xdr:nvSpPr>
        <xdr:cNvPr id="683" name="正方形/長方形 682">
          <a:extLst>
            <a:ext uri="{FF2B5EF4-FFF2-40B4-BE49-F238E27FC236}">
              <a16:creationId xmlns:a16="http://schemas.microsoft.com/office/drawing/2014/main" id="{D3521E8C-0E45-4DE6-A52D-24B0452E524A}"/>
            </a:ext>
          </a:extLst>
        </xdr:cNvPr>
        <xdr:cNvSpPr/>
      </xdr:nvSpPr>
      <xdr:spPr>
        <a:xfrm>
          <a:off x="1659001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textlink="">
      <xdr:nvSpPr>
        <xdr:cNvPr id="684" name="正方形/長方形 683">
          <a:extLst>
            <a:ext uri="{FF2B5EF4-FFF2-40B4-BE49-F238E27FC236}">
              <a16:creationId xmlns:a16="http://schemas.microsoft.com/office/drawing/2014/main" id="{D0503C83-4564-483A-97A4-83CBDBF14963}"/>
            </a:ext>
          </a:extLst>
        </xdr:cNvPr>
        <xdr:cNvSpPr/>
      </xdr:nvSpPr>
      <xdr:spPr>
        <a:xfrm>
          <a:off x="174879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textlink="">
      <xdr:nvSpPr>
        <xdr:cNvPr id="685" name="正方形/長方形 684">
          <a:extLst>
            <a:ext uri="{FF2B5EF4-FFF2-40B4-BE49-F238E27FC236}">
              <a16:creationId xmlns:a16="http://schemas.microsoft.com/office/drawing/2014/main" id="{BCE4486A-4B62-4444-A093-0AF52D67A747}"/>
            </a:ext>
          </a:extLst>
        </xdr:cNvPr>
        <xdr:cNvSpPr/>
      </xdr:nvSpPr>
      <xdr:spPr>
        <a:xfrm>
          <a:off x="174879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textlink="">
      <xdr:nvSpPr>
        <xdr:cNvPr id="686" name="正方形/長方形 685">
          <a:extLst>
            <a:ext uri="{FF2B5EF4-FFF2-40B4-BE49-F238E27FC236}">
              <a16:creationId xmlns:a16="http://schemas.microsoft.com/office/drawing/2014/main" id="{D3B0ECCE-66AA-4E7A-9278-1D57F5C3AC98}"/>
            </a:ext>
          </a:extLst>
        </xdr:cNvPr>
        <xdr:cNvSpPr/>
      </xdr:nvSpPr>
      <xdr:spPr>
        <a:xfrm>
          <a:off x="185166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73</xdr:row>
      <xdr:rowOff>158750</xdr:rowOff>
    </xdr:from>
    <xdr:to>
      <xdr:col>116</xdr:col>
      <xdr:colOff>0</xdr:colOff>
      <xdr:row>75</xdr:row>
      <xdr:rowOff>69850</xdr:rowOff>
    </xdr:to>
    <xdr:sp textlink="">
      <xdr:nvSpPr>
        <xdr:cNvPr id="687" name="正方形/長方形 686">
          <a:extLst>
            <a:ext uri="{FF2B5EF4-FFF2-40B4-BE49-F238E27FC236}">
              <a16:creationId xmlns:a16="http://schemas.microsoft.com/office/drawing/2014/main" id="{C18292D0-D8AD-46B9-810B-B144C9FB4FCD}"/>
            </a:ext>
          </a:extLst>
        </xdr:cNvPr>
        <xdr:cNvSpPr/>
      </xdr:nvSpPr>
      <xdr:spPr>
        <a:xfrm>
          <a:off x="185166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textlink="">
      <xdr:nvSpPr>
        <xdr:cNvPr id="688" name="正方形/長方形 687">
          <a:extLst>
            <a:ext uri="{FF2B5EF4-FFF2-40B4-BE49-F238E27FC236}">
              <a16:creationId xmlns:a16="http://schemas.microsoft.com/office/drawing/2014/main" id="{E6358C86-8E93-45CA-A159-3C56E869F8AD}"/>
            </a:ext>
          </a:extLst>
        </xdr:cNvPr>
        <xdr:cNvSpPr/>
      </xdr:nvSpPr>
      <xdr:spPr>
        <a:xfrm>
          <a:off x="16459200" y="1295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textlink="">
      <xdr:nvSpPr>
        <xdr:cNvPr id="689" name="テキスト ボックス 688">
          <a:extLst>
            <a:ext uri="{FF2B5EF4-FFF2-40B4-BE49-F238E27FC236}">
              <a16:creationId xmlns:a16="http://schemas.microsoft.com/office/drawing/2014/main" id="{8CEBF46F-AFE0-4857-93CB-05863242C37F}"/>
            </a:ext>
          </a:extLst>
        </xdr:cNvPr>
        <xdr:cNvSpPr txBox="1"/>
      </xdr:nvSpPr>
      <xdr:spPr>
        <a:xfrm>
          <a:off x="1644015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0" name="直線コネクタ 689">
          <a:extLst>
            <a:ext uri="{FF2B5EF4-FFF2-40B4-BE49-F238E27FC236}">
              <a16:creationId xmlns:a16="http://schemas.microsoft.com/office/drawing/2014/main" id="{0791C956-4068-490D-AC5B-40B87E8D3515}"/>
            </a:ext>
          </a:extLst>
        </xdr:cNvPr>
        <xdr:cNvCxnSpPr/>
      </xdr:nvCxnSpPr>
      <xdr:spPr>
        <a:xfrm>
          <a:off x="16459200" y="1524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91" name="直線コネクタ 690">
          <a:extLst>
            <a:ext uri="{FF2B5EF4-FFF2-40B4-BE49-F238E27FC236}">
              <a16:creationId xmlns:a16="http://schemas.microsoft.com/office/drawing/2014/main" id="{0C5F5418-5E5C-4E17-823E-AA8BFBD81A20}"/>
            </a:ext>
          </a:extLst>
        </xdr:cNvPr>
        <xdr:cNvCxnSpPr/>
      </xdr:nvCxnSpPr>
      <xdr:spPr>
        <a:xfrm>
          <a:off x="16459200" y="14859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textlink="">
      <xdr:nvSpPr>
        <xdr:cNvPr id="692" name="テキスト ボックス 691">
          <a:extLst>
            <a:ext uri="{FF2B5EF4-FFF2-40B4-BE49-F238E27FC236}">
              <a16:creationId xmlns:a16="http://schemas.microsoft.com/office/drawing/2014/main" id="{56F2531E-3096-49B2-A508-E967FF6B44EA}"/>
            </a:ext>
          </a:extLst>
        </xdr:cNvPr>
        <xdr:cNvSpPr txBox="1"/>
      </xdr:nvSpPr>
      <xdr:spPr>
        <a:xfrm>
          <a:off x="16047266" y="14714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93" name="直線コネクタ 692">
          <a:extLst>
            <a:ext uri="{FF2B5EF4-FFF2-40B4-BE49-F238E27FC236}">
              <a16:creationId xmlns:a16="http://schemas.microsoft.com/office/drawing/2014/main" id="{BD15DC36-59E4-4254-97DF-05E0F49BB9F7}"/>
            </a:ext>
          </a:extLst>
        </xdr:cNvPr>
        <xdr:cNvCxnSpPr/>
      </xdr:nvCxnSpPr>
      <xdr:spPr>
        <a:xfrm>
          <a:off x="16459200" y="1447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textlink="">
      <xdr:nvSpPr>
        <xdr:cNvPr id="694" name="テキスト ボックス 693">
          <a:extLst>
            <a:ext uri="{FF2B5EF4-FFF2-40B4-BE49-F238E27FC236}">
              <a16:creationId xmlns:a16="http://schemas.microsoft.com/office/drawing/2014/main" id="{99ED50F1-B014-4C9A-9DEB-7E4C5B424FE8}"/>
            </a:ext>
          </a:extLst>
        </xdr:cNvPr>
        <xdr:cNvSpPr txBox="1"/>
      </xdr:nvSpPr>
      <xdr:spPr>
        <a:xfrm>
          <a:off x="16047266" y="14333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95" name="直線コネクタ 694">
          <a:extLst>
            <a:ext uri="{FF2B5EF4-FFF2-40B4-BE49-F238E27FC236}">
              <a16:creationId xmlns:a16="http://schemas.microsoft.com/office/drawing/2014/main" id="{FAD2AD91-C339-4D0A-BD39-7C94CAC4ADEB}"/>
            </a:ext>
          </a:extLst>
        </xdr:cNvPr>
        <xdr:cNvCxnSpPr/>
      </xdr:nvCxnSpPr>
      <xdr:spPr>
        <a:xfrm>
          <a:off x="16459200" y="1409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textlink="">
      <xdr:nvSpPr>
        <xdr:cNvPr id="696" name="テキスト ボックス 695">
          <a:extLst>
            <a:ext uri="{FF2B5EF4-FFF2-40B4-BE49-F238E27FC236}">
              <a16:creationId xmlns:a16="http://schemas.microsoft.com/office/drawing/2014/main" id="{B1AC7E38-DBDD-410E-ADA5-278857C9ED8E}"/>
            </a:ext>
          </a:extLst>
        </xdr:cNvPr>
        <xdr:cNvSpPr txBox="1"/>
      </xdr:nvSpPr>
      <xdr:spPr>
        <a:xfrm>
          <a:off x="16047266" y="13952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97" name="直線コネクタ 696">
          <a:extLst>
            <a:ext uri="{FF2B5EF4-FFF2-40B4-BE49-F238E27FC236}">
              <a16:creationId xmlns:a16="http://schemas.microsoft.com/office/drawing/2014/main" id="{E33C977A-A5DE-42CF-8499-CFC0215BD721}"/>
            </a:ext>
          </a:extLst>
        </xdr:cNvPr>
        <xdr:cNvCxnSpPr/>
      </xdr:nvCxnSpPr>
      <xdr:spPr>
        <a:xfrm>
          <a:off x="16459200" y="13716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textlink="">
      <xdr:nvSpPr>
        <xdr:cNvPr id="698" name="テキスト ボックス 697">
          <a:extLst>
            <a:ext uri="{FF2B5EF4-FFF2-40B4-BE49-F238E27FC236}">
              <a16:creationId xmlns:a16="http://schemas.microsoft.com/office/drawing/2014/main" id="{3353FB01-3952-411E-8622-49B42BCABB6F}"/>
            </a:ext>
          </a:extLst>
        </xdr:cNvPr>
        <xdr:cNvSpPr txBox="1"/>
      </xdr:nvSpPr>
      <xdr:spPr>
        <a:xfrm>
          <a:off x="16047266" y="13571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99" name="直線コネクタ 698">
          <a:extLst>
            <a:ext uri="{FF2B5EF4-FFF2-40B4-BE49-F238E27FC236}">
              <a16:creationId xmlns:a16="http://schemas.microsoft.com/office/drawing/2014/main" id="{83432F9C-B502-446F-97DF-B0977EE8AA51}"/>
            </a:ext>
          </a:extLst>
        </xdr:cNvPr>
        <xdr:cNvCxnSpPr/>
      </xdr:nvCxnSpPr>
      <xdr:spPr>
        <a:xfrm>
          <a:off x="16459200" y="13331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textlink="">
      <xdr:nvSpPr>
        <xdr:cNvPr id="700" name="テキスト ボックス 699">
          <a:extLst>
            <a:ext uri="{FF2B5EF4-FFF2-40B4-BE49-F238E27FC236}">
              <a16:creationId xmlns:a16="http://schemas.microsoft.com/office/drawing/2014/main" id="{7E9063C4-912C-41B8-A214-91C2D77239E1}"/>
            </a:ext>
          </a:extLst>
        </xdr:cNvPr>
        <xdr:cNvSpPr txBox="1"/>
      </xdr:nvSpPr>
      <xdr:spPr>
        <a:xfrm>
          <a:off x="16047266" y="13194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1" name="直線コネクタ 700">
          <a:extLst>
            <a:ext uri="{FF2B5EF4-FFF2-40B4-BE49-F238E27FC236}">
              <a16:creationId xmlns:a16="http://schemas.microsoft.com/office/drawing/2014/main" id="{301717DB-ECBC-4322-84AA-D0562845E8FA}"/>
            </a:ext>
          </a:extLst>
        </xdr:cNvPr>
        <xdr:cNvCxnSpPr/>
      </xdr:nvCxnSpPr>
      <xdr:spPr>
        <a:xfrm>
          <a:off x="16459200" y="1295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textlink="">
      <xdr:nvSpPr>
        <xdr:cNvPr id="702" name="テキスト ボックス 701">
          <a:extLst>
            <a:ext uri="{FF2B5EF4-FFF2-40B4-BE49-F238E27FC236}">
              <a16:creationId xmlns:a16="http://schemas.microsoft.com/office/drawing/2014/main" id="{3B2FB6C0-C370-49AD-8FC7-EB2FC2228CC1}"/>
            </a:ext>
          </a:extLst>
        </xdr:cNvPr>
        <xdr:cNvSpPr txBox="1"/>
      </xdr:nvSpPr>
      <xdr:spPr>
        <a:xfrm>
          <a:off x="16047266" y="1281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textlink="">
      <xdr:nvSpPr>
        <xdr:cNvPr id="703" name="【児童館】&#10;一人当たり面積グラフ枠">
          <a:extLst>
            <a:ext uri="{FF2B5EF4-FFF2-40B4-BE49-F238E27FC236}">
              <a16:creationId xmlns:a16="http://schemas.microsoft.com/office/drawing/2014/main" id="{E9BB0267-A1C4-446A-9A41-ABC3B8FC282C}"/>
            </a:ext>
          </a:extLst>
        </xdr:cNvPr>
        <xdr:cNvSpPr/>
      </xdr:nvSpPr>
      <xdr:spPr>
        <a:xfrm>
          <a:off x="16459200" y="1295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69850</xdr:rowOff>
    </xdr:from>
    <xdr:to>
      <xdr:col>116</xdr:col>
      <xdr:colOff>62864</xdr:colOff>
      <xdr:row>86</xdr:row>
      <xdr:rowOff>76200</xdr:rowOff>
    </xdr:to>
    <xdr:cxnSp macro="">
      <xdr:nvCxnSpPr>
        <xdr:cNvPr id="704" name="直線コネクタ 703">
          <a:extLst>
            <a:ext uri="{FF2B5EF4-FFF2-40B4-BE49-F238E27FC236}">
              <a16:creationId xmlns:a16="http://schemas.microsoft.com/office/drawing/2014/main" id="{A763E36F-57C5-4FA4-9E02-A845781F6F33}"/>
            </a:ext>
          </a:extLst>
        </xdr:cNvPr>
        <xdr:cNvCxnSpPr/>
      </xdr:nvCxnSpPr>
      <xdr:spPr>
        <a:xfrm flipV="1">
          <a:off x="19947254" y="13269595"/>
          <a:ext cx="0" cy="15513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80027</xdr:rowOff>
    </xdr:from>
    <xdr:ext cx="469744" cy="259045"/>
    <xdr:sp textlink="">
      <xdr:nvSpPr>
        <xdr:cNvPr id="705" name="【児童館】&#10;一人当たり面積最小値テキスト">
          <a:extLst>
            <a:ext uri="{FF2B5EF4-FFF2-40B4-BE49-F238E27FC236}">
              <a16:creationId xmlns:a16="http://schemas.microsoft.com/office/drawing/2014/main" id="{EBA7F78E-C8E2-4695-A202-9A223FFF2CA2}"/>
            </a:ext>
          </a:extLst>
        </xdr:cNvPr>
        <xdr:cNvSpPr txBox="1"/>
      </xdr:nvSpPr>
      <xdr:spPr>
        <a:xfrm>
          <a:off x="19985990" y="14826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76200</xdr:rowOff>
    </xdr:from>
    <xdr:to>
      <xdr:col>116</xdr:col>
      <xdr:colOff>152400</xdr:colOff>
      <xdr:row>86</xdr:row>
      <xdr:rowOff>76200</xdr:rowOff>
    </xdr:to>
    <xdr:cxnSp macro="">
      <xdr:nvCxnSpPr>
        <xdr:cNvPr id="706" name="直線コネクタ 705">
          <a:extLst>
            <a:ext uri="{FF2B5EF4-FFF2-40B4-BE49-F238E27FC236}">
              <a16:creationId xmlns:a16="http://schemas.microsoft.com/office/drawing/2014/main" id="{6DEDE3A5-905B-495A-A27B-DC678B22C741}"/>
            </a:ext>
          </a:extLst>
        </xdr:cNvPr>
        <xdr:cNvCxnSpPr/>
      </xdr:nvCxnSpPr>
      <xdr:spPr>
        <a:xfrm>
          <a:off x="19885660" y="148209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16527</xdr:rowOff>
    </xdr:from>
    <xdr:ext cx="469744" cy="259045"/>
    <xdr:sp textlink="">
      <xdr:nvSpPr>
        <xdr:cNvPr id="707" name="【児童館】&#10;一人当たり面積最大値テキスト">
          <a:extLst>
            <a:ext uri="{FF2B5EF4-FFF2-40B4-BE49-F238E27FC236}">
              <a16:creationId xmlns:a16="http://schemas.microsoft.com/office/drawing/2014/main" id="{6E28144F-4382-4C0B-8402-60B13AD2EEAF}"/>
            </a:ext>
          </a:extLst>
        </xdr:cNvPr>
        <xdr:cNvSpPr txBox="1"/>
      </xdr:nvSpPr>
      <xdr:spPr>
        <a:xfrm>
          <a:off x="19985990" y="13050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69850</xdr:rowOff>
    </xdr:from>
    <xdr:to>
      <xdr:col>116</xdr:col>
      <xdr:colOff>152400</xdr:colOff>
      <xdr:row>77</xdr:row>
      <xdr:rowOff>69850</xdr:rowOff>
    </xdr:to>
    <xdr:cxnSp macro="">
      <xdr:nvCxnSpPr>
        <xdr:cNvPr id="708" name="直線コネクタ 707">
          <a:extLst>
            <a:ext uri="{FF2B5EF4-FFF2-40B4-BE49-F238E27FC236}">
              <a16:creationId xmlns:a16="http://schemas.microsoft.com/office/drawing/2014/main" id="{33B1B1B4-7ACA-48DC-A5D1-19CC17A44541}"/>
            </a:ext>
          </a:extLst>
        </xdr:cNvPr>
        <xdr:cNvCxnSpPr/>
      </xdr:nvCxnSpPr>
      <xdr:spPr>
        <a:xfrm>
          <a:off x="19885660" y="1326959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99077</xdr:rowOff>
    </xdr:from>
    <xdr:ext cx="469744" cy="259045"/>
    <xdr:sp textlink="">
      <xdr:nvSpPr>
        <xdr:cNvPr id="709" name="【児童館】&#10;一人当たり面積平均値テキスト">
          <a:extLst>
            <a:ext uri="{FF2B5EF4-FFF2-40B4-BE49-F238E27FC236}">
              <a16:creationId xmlns:a16="http://schemas.microsoft.com/office/drawing/2014/main" id="{77CDEA4A-3BCA-4287-9EBE-D36AEE46CB5E}"/>
            </a:ext>
          </a:extLst>
        </xdr:cNvPr>
        <xdr:cNvSpPr txBox="1"/>
      </xdr:nvSpPr>
      <xdr:spPr>
        <a:xfrm>
          <a:off x="19985990" y="143256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120650</xdr:rowOff>
    </xdr:from>
    <xdr:to>
      <xdr:col>116</xdr:col>
      <xdr:colOff>114300</xdr:colOff>
      <xdr:row>84</xdr:row>
      <xdr:rowOff>50800</xdr:rowOff>
    </xdr:to>
    <xdr:sp textlink="">
      <xdr:nvSpPr>
        <xdr:cNvPr id="710" name="フローチャート: 判断 709">
          <a:extLst>
            <a:ext uri="{FF2B5EF4-FFF2-40B4-BE49-F238E27FC236}">
              <a16:creationId xmlns:a16="http://schemas.microsoft.com/office/drawing/2014/main" id="{ABE5F183-2C6E-4DCE-87D2-B4E1142CBE18}"/>
            </a:ext>
          </a:extLst>
        </xdr:cNvPr>
        <xdr:cNvSpPr/>
      </xdr:nvSpPr>
      <xdr:spPr>
        <a:xfrm>
          <a:off x="19904710" y="14352905"/>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133350</xdr:rowOff>
    </xdr:from>
    <xdr:to>
      <xdr:col>112</xdr:col>
      <xdr:colOff>38100</xdr:colOff>
      <xdr:row>84</xdr:row>
      <xdr:rowOff>63500</xdr:rowOff>
    </xdr:to>
    <xdr:sp textlink="">
      <xdr:nvSpPr>
        <xdr:cNvPr id="711" name="フローチャート: 判断 710">
          <a:extLst>
            <a:ext uri="{FF2B5EF4-FFF2-40B4-BE49-F238E27FC236}">
              <a16:creationId xmlns:a16="http://schemas.microsoft.com/office/drawing/2014/main" id="{9EF3CFB6-E108-4BBA-9D20-64D25E57C2FC}"/>
            </a:ext>
          </a:extLst>
        </xdr:cNvPr>
        <xdr:cNvSpPr/>
      </xdr:nvSpPr>
      <xdr:spPr>
        <a:xfrm>
          <a:off x="19161760" y="1435989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146050</xdr:rowOff>
    </xdr:from>
    <xdr:to>
      <xdr:col>107</xdr:col>
      <xdr:colOff>101600</xdr:colOff>
      <xdr:row>84</xdr:row>
      <xdr:rowOff>76200</xdr:rowOff>
    </xdr:to>
    <xdr:sp textlink="">
      <xdr:nvSpPr>
        <xdr:cNvPr id="712" name="フローチャート: 判断 711">
          <a:extLst>
            <a:ext uri="{FF2B5EF4-FFF2-40B4-BE49-F238E27FC236}">
              <a16:creationId xmlns:a16="http://schemas.microsoft.com/office/drawing/2014/main" id="{4E96384D-C36E-442F-82C1-B1F4EF4492AA}"/>
            </a:ext>
          </a:extLst>
        </xdr:cNvPr>
        <xdr:cNvSpPr/>
      </xdr:nvSpPr>
      <xdr:spPr>
        <a:xfrm>
          <a:off x="18345150" y="14374495"/>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146050</xdr:rowOff>
    </xdr:from>
    <xdr:to>
      <xdr:col>102</xdr:col>
      <xdr:colOff>165100</xdr:colOff>
      <xdr:row>84</xdr:row>
      <xdr:rowOff>76200</xdr:rowOff>
    </xdr:to>
    <xdr:sp textlink="">
      <xdr:nvSpPr>
        <xdr:cNvPr id="713" name="フローチャート: 判断 712">
          <a:extLst>
            <a:ext uri="{FF2B5EF4-FFF2-40B4-BE49-F238E27FC236}">
              <a16:creationId xmlns:a16="http://schemas.microsoft.com/office/drawing/2014/main" id="{C7CDAAF1-5581-4BE5-AE77-49980A05AA23}"/>
            </a:ext>
          </a:extLst>
        </xdr:cNvPr>
        <xdr:cNvSpPr/>
      </xdr:nvSpPr>
      <xdr:spPr>
        <a:xfrm>
          <a:off x="17547590" y="14374495"/>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158750</xdr:rowOff>
    </xdr:from>
    <xdr:to>
      <xdr:col>98</xdr:col>
      <xdr:colOff>38100</xdr:colOff>
      <xdr:row>84</xdr:row>
      <xdr:rowOff>88900</xdr:rowOff>
    </xdr:to>
    <xdr:sp textlink="">
      <xdr:nvSpPr>
        <xdr:cNvPr id="714" name="フローチャート: 判断 713">
          <a:extLst>
            <a:ext uri="{FF2B5EF4-FFF2-40B4-BE49-F238E27FC236}">
              <a16:creationId xmlns:a16="http://schemas.microsoft.com/office/drawing/2014/main" id="{8531FC85-F566-4CB1-A3B3-63F66C40BA64}"/>
            </a:ext>
          </a:extLst>
        </xdr:cNvPr>
        <xdr:cNvSpPr/>
      </xdr:nvSpPr>
      <xdr:spPr>
        <a:xfrm>
          <a:off x="16761460" y="14391005"/>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textlink="">
      <xdr:nvSpPr>
        <xdr:cNvPr id="715" name="テキスト ボックス 714">
          <a:extLst>
            <a:ext uri="{FF2B5EF4-FFF2-40B4-BE49-F238E27FC236}">
              <a16:creationId xmlns:a16="http://schemas.microsoft.com/office/drawing/2014/main" id="{ED58B5C0-EC5E-43DE-A6E6-E81FE44D5BF3}"/>
            </a:ext>
          </a:extLst>
        </xdr:cNvPr>
        <xdr:cNvSpPr txBox="1"/>
      </xdr:nvSpPr>
      <xdr:spPr>
        <a:xfrm>
          <a:off x="1977644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textlink="">
      <xdr:nvSpPr>
        <xdr:cNvPr id="716" name="テキスト ボックス 715">
          <a:extLst>
            <a:ext uri="{FF2B5EF4-FFF2-40B4-BE49-F238E27FC236}">
              <a16:creationId xmlns:a16="http://schemas.microsoft.com/office/drawing/2014/main" id="{A064F880-CCB1-40C3-B6F1-FB6859ACF5F3}"/>
            </a:ext>
          </a:extLst>
        </xdr:cNvPr>
        <xdr:cNvSpPr txBox="1"/>
      </xdr:nvSpPr>
      <xdr:spPr>
        <a:xfrm>
          <a:off x="190334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textlink="">
      <xdr:nvSpPr>
        <xdr:cNvPr id="717" name="テキスト ボックス 716">
          <a:extLst>
            <a:ext uri="{FF2B5EF4-FFF2-40B4-BE49-F238E27FC236}">
              <a16:creationId xmlns:a16="http://schemas.microsoft.com/office/drawing/2014/main" id="{654A6BE9-1E32-4E91-B902-80EC50E623D2}"/>
            </a:ext>
          </a:extLst>
        </xdr:cNvPr>
        <xdr:cNvSpPr txBox="1"/>
      </xdr:nvSpPr>
      <xdr:spPr>
        <a:xfrm>
          <a:off x="182283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textlink="">
      <xdr:nvSpPr>
        <xdr:cNvPr id="718" name="テキスト ボックス 717">
          <a:extLst>
            <a:ext uri="{FF2B5EF4-FFF2-40B4-BE49-F238E27FC236}">
              <a16:creationId xmlns:a16="http://schemas.microsoft.com/office/drawing/2014/main" id="{B5731919-3497-4830-AFF0-EFC9E6ED43BE}"/>
            </a:ext>
          </a:extLst>
        </xdr:cNvPr>
        <xdr:cNvSpPr txBox="1"/>
      </xdr:nvSpPr>
      <xdr:spPr>
        <a:xfrm>
          <a:off x="174307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textlink="">
      <xdr:nvSpPr>
        <xdr:cNvPr id="719" name="テキスト ボックス 718">
          <a:extLst>
            <a:ext uri="{FF2B5EF4-FFF2-40B4-BE49-F238E27FC236}">
              <a16:creationId xmlns:a16="http://schemas.microsoft.com/office/drawing/2014/main" id="{59C6BE26-997E-4DD8-A627-50BE25BF204B}"/>
            </a:ext>
          </a:extLst>
        </xdr:cNvPr>
        <xdr:cNvSpPr txBox="1"/>
      </xdr:nvSpPr>
      <xdr:spPr>
        <a:xfrm>
          <a:off x="166331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79</xdr:row>
      <xdr:rowOff>158750</xdr:rowOff>
    </xdr:from>
    <xdr:to>
      <xdr:col>116</xdr:col>
      <xdr:colOff>114300</xdr:colOff>
      <xdr:row>80</xdr:row>
      <xdr:rowOff>88900</xdr:rowOff>
    </xdr:to>
    <xdr:sp textlink="">
      <xdr:nvSpPr>
        <xdr:cNvPr id="720" name="楕円 719">
          <a:extLst>
            <a:ext uri="{FF2B5EF4-FFF2-40B4-BE49-F238E27FC236}">
              <a16:creationId xmlns:a16="http://schemas.microsoft.com/office/drawing/2014/main" id="{A7B7F915-BDBC-4671-8B1A-F0E64A0EE48C}"/>
            </a:ext>
          </a:extLst>
        </xdr:cNvPr>
        <xdr:cNvSpPr/>
      </xdr:nvSpPr>
      <xdr:spPr>
        <a:xfrm>
          <a:off x="19904710" y="13705205"/>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79</xdr:row>
      <xdr:rowOff>10177</xdr:rowOff>
    </xdr:from>
    <xdr:ext cx="469744" cy="259045"/>
    <xdr:sp textlink="">
      <xdr:nvSpPr>
        <xdr:cNvPr id="721" name="【児童館】&#10;一人当たり面積該当値テキスト">
          <a:extLst>
            <a:ext uri="{FF2B5EF4-FFF2-40B4-BE49-F238E27FC236}">
              <a16:creationId xmlns:a16="http://schemas.microsoft.com/office/drawing/2014/main" id="{2379D3C5-A6C9-4602-BFD6-CFE7E99ACE6F}"/>
            </a:ext>
          </a:extLst>
        </xdr:cNvPr>
        <xdr:cNvSpPr txBox="1"/>
      </xdr:nvSpPr>
      <xdr:spPr>
        <a:xfrm>
          <a:off x="19985990" y="13556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79</xdr:row>
      <xdr:rowOff>158750</xdr:rowOff>
    </xdr:from>
    <xdr:to>
      <xdr:col>112</xdr:col>
      <xdr:colOff>38100</xdr:colOff>
      <xdr:row>80</xdr:row>
      <xdr:rowOff>88900</xdr:rowOff>
    </xdr:to>
    <xdr:sp textlink="">
      <xdr:nvSpPr>
        <xdr:cNvPr id="722" name="楕円 721">
          <a:extLst>
            <a:ext uri="{FF2B5EF4-FFF2-40B4-BE49-F238E27FC236}">
              <a16:creationId xmlns:a16="http://schemas.microsoft.com/office/drawing/2014/main" id="{CECCAF10-A85A-4C82-A322-272A8EC9190F}"/>
            </a:ext>
          </a:extLst>
        </xdr:cNvPr>
        <xdr:cNvSpPr/>
      </xdr:nvSpPr>
      <xdr:spPr>
        <a:xfrm>
          <a:off x="19161760" y="13705205"/>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80</xdr:row>
      <xdr:rowOff>38100</xdr:rowOff>
    </xdr:from>
    <xdr:to>
      <xdr:col>116</xdr:col>
      <xdr:colOff>63500</xdr:colOff>
      <xdr:row>80</xdr:row>
      <xdr:rowOff>38100</xdr:rowOff>
    </xdr:to>
    <xdr:cxnSp macro="">
      <xdr:nvCxnSpPr>
        <xdr:cNvPr id="723" name="直線コネクタ 722">
          <a:extLst>
            <a:ext uri="{FF2B5EF4-FFF2-40B4-BE49-F238E27FC236}">
              <a16:creationId xmlns:a16="http://schemas.microsoft.com/office/drawing/2014/main" id="{DADDC038-427B-4472-8242-2F9F1D0A61F9}"/>
            </a:ext>
          </a:extLst>
        </xdr:cNvPr>
        <xdr:cNvCxnSpPr/>
      </xdr:nvCxnSpPr>
      <xdr:spPr>
        <a:xfrm>
          <a:off x="19204940" y="13754100"/>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79</xdr:row>
      <xdr:rowOff>158750</xdr:rowOff>
    </xdr:from>
    <xdr:to>
      <xdr:col>107</xdr:col>
      <xdr:colOff>101600</xdr:colOff>
      <xdr:row>80</xdr:row>
      <xdr:rowOff>88900</xdr:rowOff>
    </xdr:to>
    <xdr:sp textlink="">
      <xdr:nvSpPr>
        <xdr:cNvPr id="724" name="楕円 723">
          <a:extLst>
            <a:ext uri="{FF2B5EF4-FFF2-40B4-BE49-F238E27FC236}">
              <a16:creationId xmlns:a16="http://schemas.microsoft.com/office/drawing/2014/main" id="{4CC99081-AAFA-4419-AA71-4739AF97AC3C}"/>
            </a:ext>
          </a:extLst>
        </xdr:cNvPr>
        <xdr:cNvSpPr/>
      </xdr:nvSpPr>
      <xdr:spPr>
        <a:xfrm>
          <a:off x="18345150" y="13705205"/>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80</xdr:row>
      <xdr:rowOff>38100</xdr:rowOff>
    </xdr:from>
    <xdr:to>
      <xdr:col>111</xdr:col>
      <xdr:colOff>177800</xdr:colOff>
      <xdr:row>80</xdr:row>
      <xdr:rowOff>38100</xdr:rowOff>
    </xdr:to>
    <xdr:cxnSp macro="">
      <xdr:nvCxnSpPr>
        <xdr:cNvPr id="725" name="直線コネクタ 724">
          <a:extLst>
            <a:ext uri="{FF2B5EF4-FFF2-40B4-BE49-F238E27FC236}">
              <a16:creationId xmlns:a16="http://schemas.microsoft.com/office/drawing/2014/main" id="{56A3F4F2-5AB5-4D1D-9166-0C1B6D7A3E71}"/>
            </a:ext>
          </a:extLst>
        </xdr:cNvPr>
        <xdr:cNvCxnSpPr/>
      </xdr:nvCxnSpPr>
      <xdr:spPr>
        <a:xfrm>
          <a:off x="18399760" y="13754100"/>
          <a:ext cx="80518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79</xdr:row>
      <xdr:rowOff>158750</xdr:rowOff>
    </xdr:from>
    <xdr:to>
      <xdr:col>102</xdr:col>
      <xdr:colOff>165100</xdr:colOff>
      <xdr:row>80</xdr:row>
      <xdr:rowOff>88900</xdr:rowOff>
    </xdr:to>
    <xdr:sp textlink="">
      <xdr:nvSpPr>
        <xdr:cNvPr id="726" name="楕円 725">
          <a:extLst>
            <a:ext uri="{FF2B5EF4-FFF2-40B4-BE49-F238E27FC236}">
              <a16:creationId xmlns:a16="http://schemas.microsoft.com/office/drawing/2014/main" id="{2C2205DB-06C2-4641-8B87-27B207FA10FA}"/>
            </a:ext>
          </a:extLst>
        </xdr:cNvPr>
        <xdr:cNvSpPr/>
      </xdr:nvSpPr>
      <xdr:spPr>
        <a:xfrm>
          <a:off x="17547590" y="13705205"/>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80</xdr:row>
      <xdr:rowOff>38100</xdr:rowOff>
    </xdr:from>
    <xdr:to>
      <xdr:col>107</xdr:col>
      <xdr:colOff>50800</xdr:colOff>
      <xdr:row>80</xdr:row>
      <xdr:rowOff>38100</xdr:rowOff>
    </xdr:to>
    <xdr:cxnSp macro="">
      <xdr:nvCxnSpPr>
        <xdr:cNvPr id="727" name="直線コネクタ 726">
          <a:extLst>
            <a:ext uri="{FF2B5EF4-FFF2-40B4-BE49-F238E27FC236}">
              <a16:creationId xmlns:a16="http://schemas.microsoft.com/office/drawing/2014/main" id="{DAD5ED7E-0F5B-45B0-8293-B74920B899F0}"/>
            </a:ext>
          </a:extLst>
        </xdr:cNvPr>
        <xdr:cNvCxnSpPr/>
      </xdr:nvCxnSpPr>
      <xdr:spPr>
        <a:xfrm>
          <a:off x="17602200" y="13754100"/>
          <a:ext cx="7975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79</xdr:row>
      <xdr:rowOff>158750</xdr:rowOff>
    </xdr:from>
    <xdr:to>
      <xdr:col>98</xdr:col>
      <xdr:colOff>38100</xdr:colOff>
      <xdr:row>80</xdr:row>
      <xdr:rowOff>88900</xdr:rowOff>
    </xdr:to>
    <xdr:sp textlink="">
      <xdr:nvSpPr>
        <xdr:cNvPr id="728" name="楕円 727">
          <a:extLst>
            <a:ext uri="{FF2B5EF4-FFF2-40B4-BE49-F238E27FC236}">
              <a16:creationId xmlns:a16="http://schemas.microsoft.com/office/drawing/2014/main" id="{9DA82DD7-2082-459F-BE45-34D1A1D78433}"/>
            </a:ext>
          </a:extLst>
        </xdr:cNvPr>
        <xdr:cNvSpPr/>
      </xdr:nvSpPr>
      <xdr:spPr>
        <a:xfrm>
          <a:off x="16761460" y="13705205"/>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80</xdr:row>
      <xdr:rowOff>38100</xdr:rowOff>
    </xdr:from>
    <xdr:to>
      <xdr:col>102</xdr:col>
      <xdr:colOff>114300</xdr:colOff>
      <xdr:row>80</xdr:row>
      <xdr:rowOff>38100</xdr:rowOff>
    </xdr:to>
    <xdr:cxnSp macro="">
      <xdr:nvCxnSpPr>
        <xdr:cNvPr id="729" name="直線コネクタ 728">
          <a:extLst>
            <a:ext uri="{FF2B5EF4-FFF2-40B4-BE49-F238E27FC236}">
              <a16:creationId xmlns:a16="http://schemas.microsoft.com/office/drawing/2014/main" id="{86007CFE-57C6-4484-8753-3881B69AE972}"/>
            </a:ext>
          </a:extLst>
        </xdr:cNvPr>
        <xdr:cNvCxnSpPr/>
      </xdr:nvCxnSpPr>
      <xdr:spPr>
        <a:xfrm>
          <a:off x="16804640" y="13754100"/>
          <a:ext cx="7975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54627</xdr:rowOff>
    </xdr:from>
    <xdr:ext cx="469744" cy="259045"/>
    <xdr:sp textlink="">
      <xdr:nvSpPr>
        <xdr:cNvPr id="730" name="n_1aveValue【児童館】&#10;一人当たり面積">
          <a:extLst>
            <a:ext uri="{FF2B5EF4-FFF2-40B4-BE49-F238E27FC236}">
              <a16:creationId xmlns:a16="http://schemas.microsoft.com/office/drawing/2014/main" id="{3E91A927-BFEB-4875-94C7-AC8C2727CD4B}"/>
            </a:ext>
          </a:extLst>
        </xdr:cNvPr>
        <xdr:cNvSpPr txBox="1"/>
      </xdr:nvSpPr>
      <xdr:spPr>
        <a:xfrm>
          <a:off x="18982132" y="14460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67327</xdr:rowOff>
    </xdr:from>
    <xdr:ext cx="469744" cy="259045"/>
    <xdr:sp textlink="">
      <xdr:nvSpPr>
        <xdr:cNvPr id="731" name="n_2aveValue【児童館】&#10;一人当たり面積">
          <a:extLst>
            <a:ext uri="{FF2B5EF4-FFF2-40B4-BE49-F238E27FC236}">
              <a16:creationId xmlns:a16="http://schemas.microsoft.com/office/drawing/2014/main" id="{D4D754A5-9C32-46DC-B6F3-FD42886D62C2}"/>
            </a:ext>
          </a:extLst>
        </xdr:cNvPr>
        <xdr:cNvSpPr txBox="1"/>
      </xdr:nvSpPr>
      <xdr:spPr>
        <a:xfrm>
          <a:off x="18182032" y="14467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67327</xdr:rowOff>
    </xdr:from>
    <xdr:ext cx="469744" cy="259045"/>
    <xdr:sp textlink="">
      <xdr:nvSpPr>
        <xdr:cNvPr id="732" name="n_3aveValue【児童館】&#10;一人当たり面積">
          <a:extLst>
            <a:ext uri="{FF2B5EF4-FFF2-40B4-BE49-F238E27FC236}">
              <a16:creationId xmlns:a16="http://schemas.microsoft.com/office/drawing/2014/main" id="{724CB86C-8E98-416E-9519-52FDF8FAB8EF}"/>
            </a:ext>
          </a:extLst>
        </xdr:cNvPr>
        <xdr:cNvSpPr txBox="1"/>
      </xdr:nvSpPr>
      <xdr:spPr>
        <a:xfrm>
          <a:off x="17384472" y="14467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80027</xdr:rowOff>
    </xdr:from>
    <xdr:ext cx="469744" cy="259045"/>
    <xdr:sp textlink="">
      <xdr:nvSpPr>
        <xdr:cNvPr id="733" name="n_4aveValue【児童館】&#10;一人当たり面積">
          <a:extLst>
            <a:ext uri="{FF2B5EF4-FFF2-40B4-BE49-F238E27FC236}">
              <a16:creationId xmlns:a16="http://schemas.microsoft.com/office/drawing/2014/main" id="{E2A658E4-680D-4847-9E71-91CFA7D91C78}"/>
            </a:ext>
          </a:extLst>
        </xdr:cNvPr>
        <xdr:cNvSpPr txBox="1"/>
      </xdr:nvSpPr>
      <xdr:spPr>
        <a:xfrm>
          <a:off x="16588817" y="14483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78</xdr:row>
      <xdr:rowOff>105427</xdr:rowOff>
    </xdr:from>
    <xdr:ext cx="469744" cy="259045"/>
    <xdr:sp textlink="">
      <xdr:nvSpPr>
        <xdr:cNvPr id="734" name="n_1mainValue【児童館】&#10;一人当たり面積">
          <a:extLst>
            <a:ext uri="{FF2B5EF4-FFF2-40B4-BE49-F238E27FC236}">
              <a16:creationId xmlns:a16="http://schemas.microsoft.com/office/drawing/2014/main" id="{5D115835-4A14-444E-B399-624A8BE2B146}"/>
            </a:ext>
          </a:extLst>
        </xdr:cNvPr>
        <xdr:cNvSpPr txBox="1"/>
      </xdr:nvSpPr>
      <xdr:spPr>
        <a:xfrm>
          <a:off x="18982132" y="13476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78</xdr:row>
      <xdr:rowOff>105427</xdr:rowOff>
    </xdr:from>
    <xdr:ext cx="469744" cy="259045"/>
    <xdr:sp textlink="">
      <xdr:nvSpPr>
        <xdr:cNvPr id="735" name="n_2mainValue【児童館】&#10;一人当たり面積">
          <a:extLst>
            <a:ext uri="{FF2B5EF4-FFF2-40B4-BE49-F238E27FC236}">
              <a16:creationId xmlns:a16="http://schemas.microsoft.com/office/drawing/2014/main" id="{C1D30690-B623-4279-99CB-0283774ECC71}"/>
            </a:ext>
          </a:extLst>
        </xdr:cNvPr>
        <xdr:cNvSpPr txBox="1"/>
      </xdr:nvSpPr>
      <xdr:spPr>
        <a:xfrm>
          <a:off x="18182032" y="13476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78</xdr:row>
      <xdr:rowOff>105427</xdr:rowOff>
    </xdr:from>
    <xdr:ext cx="469744" cy="259045"/>
    <xdr:sp textlink="">
      <xdr:nvSpPr>
        <xdr:cNvPr id="736" name="n_3mainValue【児童館】&#10;一人当たり面積">
          <a:extLst>
            <a:ext uri="{FF2B5EF4-FFF2-40B4-BE49-F238E27FC236}">
              <a16:creationId xmlns:a16="http://schemas.microsoft.com/office/drawing/2014/main" id="{9F5A12D4-B073-4954-BD84-5478D71BECAE}"/>
            </a:ext>
          </a:extLst>
        </xdr:cNvPr>
        <xdr:cNvSpPr txBox="1"/>
      </xdr:nvSpPr>
      <xdr:spPr>
        <a:xfrm>
          <a:off x="17384472" y="13476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78</xdr:row>
      <xdr:rowOff>105427</xdr:rowOff>
    </xdr:from>
    <xdr:ext cx="469744" cy="259045"/>
    <xdr:sp textlink="">
      <xdr:nvSpPr>
        <xdr:cNvPr id="737" name="n_4mainValue【児童館】&#10;一人当たり面積">
          <a:extLst>
            <a:ext uri="{FF2B5EF4-FFF2-40B4-BE49-F238E27FC236}">
              <a16:creationId xmlns:a16="http://schemas.microsoft.com/office/drawing/2014/main" id="{42711EC6-4E25-4FB6-A4AD-C8F0D5E55434}"/>
            </a:ext>
          </a:extLst>
        </xdr:cNvPr>
        <xdr:cNvSpPr txBox="1"/>
      </xdr:nvSpPr>
      <xdr:spPr>
        <a:xfrm>
          <a:off x="16588817" y="13476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textlink="">
      <xdr:nvSpPr>
        <xdr:cNvPr id="738" name="正方形/長方形 737">
          <a:extLst>
            <a:ext uri="{FF2B5EF4-FFF2-40B4-BE49-F238E27FC236}">
              <a16:creationId xmlns:a16="http://schemas.microsoft.com/office/drawing/2014/main" id="{0021D0DC-5B53-4D9D-8A19-6482A26FA6B2}"/>
            </a:ext>
          </a:extLst>
        </xdr:cNvPr>
        <xdr:cNvSpPr/>
      </xdr:nvSpPr>
      <xdr:spPr>
        <a:xfrm>
          <a:off x="11203940" y="1561719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textlink="">
      <xdr:nvSpPr>
        <xdr:cNvPr id="739" name="正方形/長方形 738">
          <a:extLst>
            <a:ext uri="{FF2B5EF4-FFF2-40B4-BE49-F238E27FC236}">
              <a16:creationId xmlns:a16="http://schemas.microsoft.com/office/drawing/2014/main" id="{9917A8C3-2D14-4600-8977-C898F71C9918}"/>
            </a:ext>
          </a:extLst>
        </xdr:cNvPr>
        <xdr:cNvSpPr/>
      </xdr:nvSpPr>
      <xdr:spPr>
        <a:xfrm>
          <a:off x="113157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textlink="">
      <xdr:nvSpPr>
        <xdr:cNvPr id="740" name="正方形/長方形 739">
          <a:extLst>
            <a:ext uri="{FF2B5EF4-FFF2-40B4-BE49-F238E27FC236}">
              <a16:creationId xmlns:a16="http://schemas.microsoft.com/office/drawing/2014/main" id="{BD798328-76AC-4DD3-9692-F54CE838F252}"/>
            </a:ext>
          </a:extLst>
        </xdr:cNvPr>
        <xdr:cNvSpPr/>
      </xdr:nvSpPr>
      <xdr:spPr>
        <a:xfrm>
          <a:off x="113157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textlink="">
      <xdr:nvSpPr>
        <xdr:cNvPr id="741" name="正方形/長方形 740">
          <a:extLst>
            <a:ext uri="{FF2B5EF4-FFF2-40B4-BE49-F238E27FC236}">
              <a16:creationId xmlns:a16="http://schemas.microsoft.com/office/drawing/2014/main" id="{8C1F3A2A-861B-4C11-9609-7A87070CA13C}"/>
            </a:ext>
          </a:extLst>
        </xdr:cNvPr>
        <xdr:cNvSpPr/>
      </xdr:nvSpPr>
      <xdr:spPr>
        <a:xfrm>
          <a:off x="1223264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textlink="">
      <xdr:nvSpPr>
        <xdr:cNvPr id="742" name="正方形/長方形 741">
          <a:extLst>
            <a:ext uri="{FF2B5EF4-FFF2-40B4-BE49-F238E27FC236}">
              <a16:creationId xmlns:a16="http://schemas.microsoft.com/office/drawing/2014/main" id="{55374E9E-4ABC-47EF-82F5-2E7EF8AACFFE}"/>
            </a:ext>
          </a:extLst>
        </xdr:cNvPr>
        <xdr:cNvSpPr/>
      </xdr:nvSpPr>
      <xdr:spPr>
        <a:xfrm>
          <a:off x="1223264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textlink="">
      <xdr:nvSpPr>
        <xdr:cNvPr id="743" name="正方形/長方形 742">
          <a:extLst>
            <a:ext uri="{FF2B5EF4-FFF2-40B4-BE49-F238E27FC236}">
              <a16:creationId xmlns:a16="http://schemas.microsoft.com/office/drawing/2014/main" id="{03266565-22E2-4693-9484-F4B363383681}"/>
            </a:ext>
          </a:extLst>
        </xdr:cNvPr>
        <xdr:cNvSpPr/>
      </xdr:nvSpPr>
      <xdr:spPr>
        <a:xfrm>
          <a:off x="1326134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96</xdr:row>
      <xdr:rowOff>25400</xdr:rowOff>
    </xdr:from>
    <xdr:to>
      <xdr:col>85</xdr:col>
      <xdr:colOff>63500</xdr:colOff>
      <xdr:row>97</xdr:row>
      <xdr:rowOff>107950</xdr:rowOff>
    </xdr:to>
    <xdr:sp textlink="">
      <xdr:nvSpPr>
        <xdr:cNvPr id="744" name="正方形/長方形 743">
          <a:extLst>
            <a:ext uri="{FF2B5EF4-FFF2-40B4-BE49-F238E27FC236}">
              <a16:creationId xmlns:a16="http://schemas.microsoft.com/office/drawing/2014/main" id="{B60D9BAE-EE03-4333-9B6C-D52226F0084E}"/>
            </a:ext>
          </a:extLst>
        </xdr:cNvPr>
        <xdr:cNvSpPr/>
      </xdr:nvSpPr>
      <xdr:spPr>
        <a:xfrm>
          <a:off x="1326134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textlink="">
      <xdr:nvSpPr>
        <xdr:cNvPr id="745" name="正方形/長方形 744">
          <a:extLst>
            <a:ext uri="{FF2B5EF4-FFF2-40B4-BE49-F238E27FC236}">
              <a16:creationId xmlns:a16="http://schemas.microsoft.com/office/drawing/2014/main" id="{B20E5B64-B972-4A33-B0B9-6B504150B262}"/>
            </a:ext>
          </a:extLst>
        </xdr:cNvPr>
        <xdr:cNvSpPr/>
      </xdr:nvSpPr>
      <xdr:spPr>
        <a:xfrm>
          <a:off x="11203940" y="1676019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textlink="">
      <xdr:nvSpPr>
        <xdr:cNvPr id="746" name="テキスト ボックス 745">
          <a:extLst>
            <a:ext uri="{FF2B5EF4-FFF2-40B4-BE49-F238E27FC236}">
              <a16:creationId xmlns:a16="http://schemas.microsoft.com/office/drawing/2014/main" id="{28B8DD89-DFDD-4A77-83A0-57D3F4CDCBC4}"/>
            </a:ext>
          </a:extLst>
        </xdr:cNvPr>
        <xdr:cNvSpPr txBox="1"/>
      </xdr:nvSpPr>
      <xdr:spPr>
        <a:xfrm>
          <a:off x="1116584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7" name="直線コネクタ 746">
          <a:extLst>
            <a:ext uri="{FF2B5EF4-FFF2-40B4-BE49-F238E27FC236}">
              <a16:creationId xmlns:a16="http://schemas.microsoft.com/office/drawing/2014/main" id="{4380A826-E319-4629-A51F-ED5EA72DD189}"/>
            </a:ext>
          </a:extLst>
        </xdr:cNvPr>
        <xdr:cNvCxnSpPr/>
      </xdr:nvCxnSpPr>
      <xdr:spPr>
        <a:xfrm>
          <a:off x="11203940" y="19046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textlink="">
      <xdr:nvSpPr>
        <xdr:cNvPr id="748" name="テキスト ボックス 747">
          <a:extLst>
            <a:ext uri="{FF2B5EF4-FFF2-40B4-BE49-F238E27FC236}">
              <a16:creationId xmlns:a16="http://schemas.microsoft.com/office/drawing/2014/main" id="{5862F18B-52BF-43C4-88F0-B30626F4E9A2}"/>
            </a:ext>
          </a:extLst>
        </xdr:cNvPr>
        <xdr:cNvSpPr txBox="1"/>
      </xdr:nvSpPr>
      <xdr:spPr>
        <a:xfrm>
          <a:off x="10801531" y="18909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49" name="直線コネクタ 748">
          <a:extLst>
            <a:ext uri="{FF2B5EF4-FFF2-40B4-BE49-F238E27FC236}">
              <a16:creationId xmlns:a16="http://schemas.microsoft.com/office/drawing/2014/main" id="{036F0182-E528-42B1-83A6-13EC6BC98EC0}"/>
            </a:ext>
          </a:extLst>
        </xdr:cNvPr>
        <xdr:cNvCxnSpPr/>
      </xdr:nvCxnSpPr>
      <xdr:spPr>
        <a:xfrm>
          <a:off x="11203940" y="1872342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textlink="">
      <xdr:nvSpPr>
        <xdr:cNvPr id="750" name="テキスト ボックス 749">
          <a:extLst>
            <a:ext uri="{FF2B5EF4-FFF2-40B4-BE49-F238E27FC236}">
              <a16:creationId xmlns:a16="http://schemas.microsoft.com/office/drawing/2014/main" id="{F4130995-5526-4535-BE85-0427676A6376}"/>
            </a:ext>
          </a:extLst>
        </xdr:cNvPr>
        <xdr:cNvSpPr txBox="1"/>
      </xdr:nvSpPr>
      <xdr:spPr>
        <a:xfrm>
          <a:off x="10801531" y="1857739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51" name="直線コネクタ 750">
          <a:extLst>
            <a:ext uri="{FF2B5EF4-FFF2-40B4-BE49-F238E27FC236}">
              <a16:creationId xmlns:a16="http://schemas.microsoft.com/office/drawing/2014/main" id="{6A8EC465-1FD2-428A-BF6E-531F3533AF73}"/>
            </a:ext>
          </a:extLst>
        </xdr:cNvPr>
        <xdr:cNvCxnSpPr/>
      </xdr:nvCxnSpPr>
      <xdr:spPr>
        <a:xfrm>
          <a:off x="11203940" y="1840066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textlink="">
      <xdr:nvSpPr>
        <xdr:cNvPr id="752" name="テキスト ボックス 751">
          <a:extLst>
            <a:ext uri="{FF2B5EF4-FFF2-40B4-BE49-F238E27FC236}">
              <a16:creationId xmlns:a16="http://schemas.microsoft.com/office/drawing/2014/main" id="{F8E92DD5-DA2F-4A89-926C-08D8DB5F157E}"/>
            </a:ext>
          </a:extLst>
        </xdr:cNvPr>
        <xdr:cNvSpPr txBox="1"/>
      </xdr:nvSpPr>
      <xdr:spPr>
        <a:xfrm>
          <a:off x="10842791" y="1825653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53" name="直線コネクタ 752">
          <a:extLst>
            <a:ext uri="{FF2B5EF4-FFF2-40B4-BE49-F238E27FC236}">
              <a16:creationId xmlns:a16="http://schemas.microsoft.com/office/drawing/2014/main" id="{9E4CBEF3-30FA-4B63-A4DC-9EF86BE6B8B6}"/>
            </a:ext>
          </a:extLst>
        </xdr:cNvPr>
        <xdr:cNvCxnSpPr/>
      </xdr:nvCxnSpPr>
      <xdr:spPr>
        <a:xfrm>
          <a:off x="11203940" y="1806838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textlink="">
      <xdr:nvSpPr>
        <xdr:cNvPr id="754" name="テキスト ボックス 753">
          <a:extLst>
            <a:ext uri="{FF2B5EF4-FFF2-40B4-BE49-F238E27FC236}">
              <a16:creationId xmlns:a16="http://schemas.microsoft.com/office/drawing/2014/main" id="{99D7300B-D4F4-4BF5-89A4-84BE3FFD9DEA}"/>
            </a:ext>
          </a:extLst>
        </xdr:cNvPr>
        <xdr:cNvSpPr txBox="1"/>
      </xdr:nvSpPr>
      <xdr:spPr>
        <a:xfrm>
          <a:off x="10842791" y="1792425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55" name="直線コネクタ 754">
          <a:extLst>
            <a:ext uri="{FF2B5EF4-FFF2-40B4-BE49-F238E27FC236}">
              <a16:creationId xmlns:a16="http://schemas.microsoft.com/office/drawing/2014/main" id="{4C7BE117-FFCD-40D3-A744-AEACC94BFB50}"/>
            </a:ext>
          </a:extLst>
        </xdr:cNvPr>
        <xdr:cNvCxnSpPr/>
      </xdr:nvCxnSpPr>
      <xdr:spPr>
        <a:xfrm>
          <a:off x="11203940" y="1774561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textlink="">
      <xdr:nvSpPr>
        <xdr:cNvPr id="756" name="テキスト ボックス 755">
          <a:extLst>
            <a:ext uri="{FF2B5EF4-FFF2-40B4-BE49-F238E27FC236}">
              <a16:creationId xmlns:a16="http://schemas.microsoft.com/office/drawing/2014/main" id="{4EE2C2C9-9CA3-45D3-9CA1-D65DFBFD2ADD}"/>
            </a:ext>
          </a:extLst>
        </xdr:cNvPr>
        <xdr:cNvSpPr txBox="1"/>
      </xdr:nvSpPr>
      <xdr:spPr>
        <a:xfrm>
          <a:off x="1084279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57" name="直線コネクタ 756">
          <a:extLst>
            <a:ext uri="{FF2B5EF4-FFF2-40B4-BE49-F238E27FC236}">
              <a16:creationId xmlns:a16="http://schemas.microsoft.com/office/drawing/2014/main" id="{3B4C027C-C98B-4DC6-B927-118B757E03C2}"/>
            </a:ext>
          </a:extLst>
        </xdr:cNvPr>
        <xdr:cNvCxnSpPr/>
      </xdr:nvCxnSpPr>
      <xdr:spPr>
        <a:xfrm>
          <a:off x="11203940" y="1741333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textlink="">
      <xdr:nvSpPr>
        <xdr:cNvPr id="758" name="テキスト ボックス 757">
          <a:extLst>
            <a:ext uri="{FF2B5EF4-FFF2-40B4-BE49-F238E27FC236}">
              <a16:creationId xmlns:a16="http://schemas.microsoft.com/office/drawing/2014/main" id="{531E892F-DE97-42F4-8A99-C1EE61AB43D1}"/>
            </a:ext>
          </a:extLst>
        </xdr:cNvPr>
        <xdr:cNvSpPr txBox="1"/>
      </xdr:nvSpPr>
      <xdr:spPr>
        <a:xfrm>
          <a:off x="10842791" y="1727873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59" name="直線コネクタ 758">
          <a:extLst>
            <a:ext uri="{FF2B5EF4-FFF2-40B4-BE49-F238E27FC236}">
              <a16:creationId xmlns:a16="http://schemas.microsoft.com/office/drawing/2014/main" id="{EB12FE23-BBA0-469A-92B2-081F3490EF47}"/>
            </a:ext>
          </a:extLst>
        </xdr:cNvPr>
        <xdr:cNvCxnSpPr/>
      </xdr:nvCxnSpPr>
      <xdr:spPr>
        <a:xfrm>
          <a:off x="11203940" y="1709057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textlink="">
      <xdr:nvSpPr>
        <xdr:cNvPr id="760" name="テキスト ボックス 759">
          <a:extLst>
            <a:ext uri="{FF2B5EF4-FFF2-40B4-BE49-F238E27FC236}">
              <a16:creationId xmlns:a16="http://schemas.microsoft.com/office/drawing/2014/main" id="{1AC1DBFB-24FC-487F-AD1C-FF239F126960}"/>
            </a:ext>
          </a:extLst>
        </xdr:cNvPr>
        <xdr:cNvSpPr txBox="1"/>
      </xdr:nvSpPr>
      <xdr:spPr>
        <a:xfrm>
          <a:off x="10905006" y="16946443"/>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1" name="直線コネクタ 760">
          <a:extLst>
            <a:ext uri="{FF2B5EF4-FFF2-40B4-BE49-F238E27FC236}">
              <a16:creationId xmlns:a16="http://schemas.microsoft.com/office/drawing/2014/main" id="{BD80E97C-5142-490F-B951-4E9FBB9F8486}"/>
            </a:ext>
          </a:extLst>
        </xdr:cNvPr>
        <xdr:cNvCxnSpPr/>
      </xdr:nvCxnSpPr>
      <xdr:spPr>
        <a:xfrm>
          <a:off x="11203940" y="1676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textlink="">
      <xdr:nvSpPr>
        <xdr:cNvPr id="762" name="【公民館】&#10;有形固定資産減価償却率グラフ枠">
          <a:extLst>
            <a:ext uri="{FF2B5EF4-FFF2-40B4-BE49-F238E27FC236}">
              <a16:creationId xmlns:a16="http://schemas.microsoft.com/office/drawing/2014/main" id="{C26144DB-B02C-4549-B251-A5CED87A8BF2}"/>
            </a:ext>
          </a:extLst>
        </xdr:cNvPr>
        <xdr:cNvSpPr/>
      </xdr:nvSpPr>
      <xdr:spPr>
        <a:xfrm>
          <a:off x="11203940" y="1676019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66402</xdr:rowOff>
    </xdr:from>
    <xdr:to>
      <xdr:col>85</xdr:col>
      <xdr:colOff>126364</xdr:colOff>
      <xdr:row>108</xdr:row>
      <xdr:rowOff>170906</xdr:rowOff>
    </xdr:to>
    <xdr:cxnSp macro="">
      <xdr:nvCxnSpPr>
        <xdr:cNvPr id="763" name="直線コネクタ 762">
          <a:extLst>
            <a:ext uri="{FF2B5EF4-FFF2-40B4-BE49-F238E27FC236}">
              <a16:creationId xmlns:a16="http://schemas.microsoft.com/office/drawing/2014/main" id="{5D78ABB4-D0EF-49B0-91C4-FDFF4742C39D}"/>
            </a:ext>
          </a:extLst>
        </xdr:cNvPr>
        <xdr:cNvCxnSpPr/>
      </xdr:nvCxnSpPr>
      <xdr:spPr>
        <a:xfrm flipV="1">
          <a:off x="14703424" y="17209497"/>
          <a:ext cx="0" cy="14818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3283</xdr:rowOff>
    </xdr:from>
    <xdr:ext cx="405111" cy="259045"/>
    <xdr:sp textlink="">
      <xdr:nvSpPr>
        <xdr:cNvPr id="764" name="【公民館】&#10;有形固定資産減価償却率最小値テキスト">
          <a:extLst>
            <a:ext uri="{FF2B5EF4-FFF2-40B4-BE49-F238E27FC236}">
              <a16:creationId xmlns:a16="http://schemas.microsoft.com/office/drawing/2014/main" id="{F4086412-E73B-44BB-963B-A6EAF7E8D680}"/>
            </a:ext>
          </a:extLst>
        </xdr:cNvPr>
        <xdr:cNvSpPr txBox="1"/>
      </xdr:nvSpPr>
      <xdr:spPr>
        <a:xfrm>
          <a:off x="14742160" y="186913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170906</xdr:rowOff>
    </xdr:from>
    <xdr:to>
      <xdr:col>86</xdr:col>
      <xdr:colOff>25400</xdr:colOff>
      <xdr:row>108</xdr:row>
      <xdr:rowOff>170906</xdr:rowOff>
    </xdr:to>
    <xdr:cxnSp macro="">
      <xdr:nvCxnSpPr>
        <xdr:cNvPr id="765" name="直線コネクタ 764">
          <a:extLst>
            <a:ext uri="{FF2B5EF4-FFF2-40B4-BE49-F238E27FC236}">
              <a16:creationId xmlns:a16="http://schemas.microsoft.com/office/drawing/2014/main" id="{FCA86745-CCA8-4A91-AF9E-FBCAF6C1407D}"/>
            </a:ext>
          </a:extLst>
        </xdr:cNvPr>
        <xdr:cNvCxnSpPr/>
      </xdr:nvCxnSpPr>
      <xdr:spPr>
        <a:xfrm>
          <a:off x="14611350" y="1869131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13079</xdr:rowOff>
    </xdr:from>
    <xdr:ext cx="340478" cy="259045"/>
    <xdr:sp textlink="">
      <xdr:nvSpPr>
        <xdr:cNvPr id="766" name="【公民館】&#10;有形固定資産減価償却率最大値テキスト">
          <a:extLst>
            <a:ext uri="{FF2B5EF4-FFF2-40B4-BE49-F238E27FC236}">
              <a16:creationId xmlns:a16="http://schemas.microsoft.com/office/drawing/2014/main" id="{B75EA3D9-4BF6-4580-9123-922209BDD4BE}"/>
            </a:ext>
          </a:extLst>
        </xdr:cNvPr>
        <xdr:cNvSpPr txBox="1"/>
      </xdr:nvSpPr>
      <xdr:spPr>
        <a:xfrm>
          <a:off x="14742160" y="1699043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66402</xdr:rowOff>
    </xdr:from>
    <xdr:to>
      <xdr:col>86</xdr:col>
      <xdr:colOff>25400</xdr:colOff>
      <xdr:row>100</xdr:row>
      <xdr:rowOff>66402</xdr:rowOff>
    </xdr:to>
    <xdr:cxnSp macro="">
      <xdr:nvCxnSpPr>
        <xdr:cNvPr id="767" name="直線コネクタ 766">
          <a:extLst>
            <a:ext uri="{FF2B5EF4-FFF2-40B4-BE49-F238E27FC236}">
              <a16:creationId xmlns:a16="http://schemas.microsoft.com/office/drawing/2014/main" id="{186C4F3F-401B-4E29-B2E1-905FDC372A60}"/>
            </a:ext>
          </a:extLst>
        </xdr:cNvPr>
        <xdr:cNvCxnSpPr/>
      </xdr:nvCxnSpPr>
      <xdr:spPr>
        <a:xfrm>
          <a:off x="14611350" y="1720949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125021</xdr:rowOff>
    </xdr:from>
    <xdr:ext cx="405111" cy="259045"/>
    <xdr:sp textlink="">
      <xdr:nvSpPr>
        <xdr:cNvPr id="768" name="【公民館】&#10;有形固定資産減価償却率平均値テキスト">
          <a:extLst>
            <a:ext uri="{FF2B5EF4-FFF2-40B4-BE49-F238E27FC236}">
              <a16:creationId xmlns:a16="http://schemas.microsoft.com/office/drawing/2014/main" id="{13BFDEC4-1625-4E76-8813-002F55E4ABAB}"/>
            </a:ext>
          </a:extLst>
        </xdr:cNvPr>
        <xdr:cNvSpPr txBox="1"/>
      </xdr:nvSpPr>
      <xdr:spPr>
        <a:xfrm>
          <a:off x="14742160" y="1795772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102144</xdr:rowOff>
    </xdr:from>
    <xdr:to>
      <xdr:col>85</xdr:col>
      <xdr:colOff>177800</xdr:colOff>
      <xdr:row>106</xdr:row>
      <xdr:rowOff>32294</xdr:rowOff>
    </xdr:to>
    <xdr:sp textlink="">
      <xdr:nvSpPr>
        <xdr:cNvPr id="769" name="フローチャート: 判断 768">
          <a:extLst>
            <a:ext uri="{FF2B5EF4-FFF2-40B4-BE49-F238E27FC236}">
              <a16:creationId xmlns:a16="http://schemas.microsoft.com/office/drawing/2014/main" id="{93137916-DA1A-4D93-9843-7A6ACE416B77}"/>
            </a:ext>
          </a:extLst>
        </xdr:cNvPr>
        <xdr:cNvSpPr/>
      </xdr:nvSpPr>
      <xdr:spPr>
        <a:xfrm>
          <a:off x="14649450" y="18100584"/>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62956</xdr:rowOff>
    </xdr:from>
    <xdr:to>
      <xdr:col>81</xdr:col>
      <xdr:colOff>101600</xdr:colOff>
      <xdr:row>105</xdr:row>
      <xdr:rowOff>164556</xdr:rowOff>
    </xdr:to>
    <xdr:sp textlink="">
      <xdr:nvSpPr>
        <xdr:cNvPr id="770" name="フローチャート: 判断 769">
          <a:extLst>
            <a:ext uri="{FF2B5EF4-FFF2-40B4-BE49-F238E27FC236}">
              <a16:creationId xmlns:a16="http://schemas.microsoft.com/office/drawing/2014/main" id="{E2F7BF18-3259-4278-B82E-7DAB41F3B3F7}"/>
            </a:ext>
          </a:extLst>
        </xdr:cNvPr>
        <xdr:cNvSpPr/>
      </xdr:nvSpPr>
      <xdr:spPr>
        <a:xfrm>
          <a:off x="13887450" y="18061396"/>
          <a:ext cx="97790" cy="1092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87449</xdr:rowOff>
    </xdr:from>
    <xdr:to>
      <xdr:col>76</xdr:col>
      <xdr:colOff>165100</xdr:colOff>
      <xdr:row>106</xdr:row>
      <xdr:rowOff>17599</xdr:rowOff>
    </xdr:to>
    <xdr:sp textlink="">
      <xdr:nvSpPr>
        <xdr:cNvPr id="771" name="フローチャート: 判断 770">
          <a:extLst>
            <a:ext uri="{FF2B5EF4-FFF2-40B4-BE49-F238E27FC236}">
              <a16:creationId xmlns:a16="http://schemas.microsoft.com/office/drawing/2014/main" id="{1C2830EA-25F1-4F02-86A2-03C64F4E54D7}"/>
            </a:ext>
          </a:extLst>
        </xdr:cNvPr>
        <xdr:cNvSpPr/>
      </xdr:nvSpPr>
      <xdr:spPr>
        <a:xfrm>
          <a:off x="13089890" y="18091604"/>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77651</xdr:rowOff>
    </xdr:from>
    <xdr:to>
      <xdr:col>72</xdr:col>
      <xdr:colOff>38100</xdr:colOff>
      <xdr:row>106</xdr:row>
      <xdr:rowOff>7801</xdr:rowOff>
    </xdr:to>
    <xdr:sp textlink="">
      <xdr:nvSpPr>
        <xdr:cNvPr id="772" name="フローチャート: 判断 771">
          <a:extLst>
            <a:ext uri="{FF2B5EF4-FFF2-40B4-BE49-F238E27FC236}">
              <a16:creationId xmlns:a16="http://schemas.microsoft.com/office/drawing/2014/main" id="{2790CC41-BB9C-4B84-9FB3-ADC8406A37BA}"/>
            </a:ext>
          </a:extLst>
        </xdr:cNvPr>
        <xdr:cNvSpPr/>
      </xdr:nvSpPr>
      <xdr:spPr>
        <a:xfrm>
          <a:off x="12303760" y="18079901"/>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71120</xdr:rowOff>
    </xdr:from>
    <xdr:to>
      <xdr:col>67</xdr:col>
      <xdr:colOff>101600</xdr:colOff>
      <xdr:row>106</xdr:row>
      <xdr:rowOff>1270</xdr:rowOff>
    </xdr:to>
    <xdr:sp textlink="">
      <xdr:nvSpPr>
        <xdr:cNvPr id="773" name="フローチャート: 判断 772">
          <a:extLst>
            <a:ext uri="{FF2B5EF4-FFF2-40B4-BE49-F238E27FC236}">
              <a16:creationId xmlns:a16="http://schemas.microsoft.com/office/drawing/2014/main" id="{4998A6C9-E4FB-4701-BC63-294D6C13E04A}"/>
            </a:ext>
          </a:extLst>
        </xdr:cNvPr>
        <xdr:cNvSpPr/>
      </xdr:nvSpPr>
      <xdr:spPr>
        <a:xfrm>
          <a:off x="11487150" y="18071465"/>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textlink="">
      <xdr:nvSpPr>
        <xdr:cNvPr id="774" name="テキスト ボックス 773">
          <a:extLst>
            <a:ext uri="{FF2B5EF4-FFF2-40B4-BE49-F238E27FC236}">
              <a16:creationId xmlns:a16="http://schemas.microsoft.com/office/drawing/2014/main" id="{66472B4D-740E-4B6A-B40F-C44F97CDDF37}"/>
            </a:ext>
          </a:extLst>
        </xdr:cNvPr>
        <xdr:cNvSpPr txBox="1"/>
      </xdr:nvSpPr>
      <xdr:spPr>
        <a:xfrm>
          <a:off x="145326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textlink="">
      <xdr:nvSpPr>
        <xdr:cNvPr id="775" name="テキスト ボックス 774">
          <a:extLst>
            <a:ext uri="{FF2B5EF4-FFF2-40B4-BE49-F238E27FC236}">
              <a16:creationId xmlns:a16="http://schemas.microsoft.com/office/drawing/2014/main" id="{2F30E49A-7BC8-449B-9A2A-D1C287ECAEA4}"/>
            </a:ext>
          </a:extLst>
        </xdr:cNvPr>
        <xdr:cNvSpPr txBox="1"/>
      </xdr:nvSpPr>
      <xdr:spPr>
        <a:xfrm>
          <a:off x="137706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textlink="">
      <xdr:nvSpPr>
        <xdr:cNvPr id="776" name="テキスト ボックス 775">
          <a:extLst>
            <a:ext uri="{FF2B5EF4-FFF2-40B4-BE49-F238E27FC236}">
              <a16:creationId xmlns:a16="http://schemas.microsoft.com/office/drawing/2014/main" id="{BA1A7E91-EB82-42C8-9BC3-B66BEB3AC8D8}"/>
            </a:ext>
          </a:extLst>
        </xdr:cNvPr>
        <xdr:cNvSpPr txBox="1"/>
      </xdr:nvSpPr>
      <xdr:spPr>
        <a:xfrm>
          <a:off x="1297305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textlink="">
      <xdr:nvSpPr>
        <xdr:cNvPr id="777" name="テキスト ボックス 776">
          <a:extLst>
            <a:ext uri="{FF2B5EF4-FFF2-40B4-BE49-F238E27FC236}">
              <a16:creationId xmlns:a16="http://schemas.microsoft.com/office/drawing/2014/main" id="{981E80D0-3C75-40B0-8F86-B9DE01B4D3D3}"/>
            </a:ext>
          </a:extLst>
        </xdr:cNvPr>
        <xdr:cNvSpPr txBox="1"/>
      </xdr:nvSpPr>
      <xdr:spPr>
        <a:xfrm>
          <a:off x="1217549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textlink="">
      <xdr:nvSpPr>
        <xdr:cNvPr id="778" name="テキスト ボックス 777">
          <a:extLst>
            <a:ext uri="{FF2B5EF4-FFF2-40B4-BE49-F238E27FC236}">
              <a16:creationId xmlns:a16="http://schemas.microsoft.com/office/drawing/2014/main" id="{94913943-E915-47DB-9966-4D8D49853417}"/>
            </a:ext>
          </a:extLst>
        </xdr:cNvPr>
        <xdr:cNvSpPr txBox="1"/>
      </xdr:nvSpPr>
      <xdr:spPr>
        <a:xfrm>
          <a:off x="113703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13970</xdr:rowOff>
    </xdr:from>
    <xdr:to>
      <xdr:col>85</xdr:col>
      <xdr:colOff>177800</xdr:colOff>
      <xdr:row>106</xdr:row>
      <xdr:rowOff>115570</xdr:rowOff>
    </xdr:to>
    <xdr:sp textlink="">
      <xdr:nvSpPr>
        <xdr:cNvPr id="779" name="楕円 778">
          <a:extLst>
            <a:ext uri="{FF2B5EF4-FFF2-40B4-BE49-F238E27FC236}">
              <a16:creationId xmlns:a16="http://schemas.microsoft.com/office/drawing/2014/main" id="{6A8C7C7C-3E98-4916-9404-013086EBF162}"/>
            </a:ext>
          </a:extLst>
        </xdr:cNvPr>
        <xdr:cNvSpPr/>
      </xdr:nvSpPr>
      <xdr:spPr>
        <a:xfrm>
          <a:off x="14649450" y="18191480"/>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163847</xdr:rowOff>
    </xdr:from>
    <xdr:ext cx="405111" cy="259045"/>
    <xdr:sp textlink="">
      <xdr:nvSpPr>
        <xdr:cNvPr id="780" name="【公民館】&#10;有形固定資産減価償却率該当値テキスト">
          <a:extLst>
            <a:ext uri="{FF2B5EF4-FFF2-40B4-BE49-F238E27FC236}">
              <a16:creationId xmlns:a16="http://schemas.microsoft.com/office/drawing/2014/main" id="{E2FA34ED-61A2-4844-BB08-9DD1E1F4B1A7}"/>
            </a:ext>
          </a:extLst>
        </xdr:cNvPr>
        <xdr:cNvSpPr txBox="1"/>
      </xdr:nvSpPr>
      <xdr:spPr>
        <a:xfrm>
          <a:off x="14742160" y="18169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20501</xdr:rowOff>
    </xdr:from>
    <xdr:to>
      <xdr:col>81</xdr:col>
      <xdr:colOff>101600</xdr:colOff>
      <xdr:row>106</xdr:row>
      <xdr:rowOff>122101</xdr:rowOff>
    </xdr:to>
    <xdr:sp textlink="">
      <xdr:nvSpPr>
        <xdr:cNvPr id="781" name="楕円 780">
          <a:extLst>
            <a:ext uri="{FF2B5EF4-FFF2-40B4-BE49-F238E27FC236}">
              <a16:creationId xmlns:a16="http://schemas.microsoft.com/office/drawing/2014/main" id="{2E93D650-20F3-4502-821C-AE467F3E9734}"/>
            </a:ext>
          </a:extLst>
        </xdr:cNvPr>
        <xdr:cNvSpPr/>
      </xdr:nvSpPr>
      <xdr:spPr>
        <a:xfrm>
          <a:off x="13887450" y="18190391"/>
          <a:ext cx="9779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64770</xdr:rowOff>
    </xdr:from>
    <xdr:to>
      <xdr:col>85</xdr:col>
      <xdr:colOff>127000</xdr:colOff>
      <xdr:row>106</xdr:row>
      <xdr:rowOff>71301</xdr:rowOff>
    </xdr:to>
    <xdr:cxnSp macro="">
      <xdr:nvCxnSpPr>
        <xdr:cNvPr id="782" name="直線コネクタ 781">
          <a:extLst>
            <a:ext uri="{FF2B5EF4-FFF2-40B4-BE49-F238E27FC236}">
              <a16:creationId xmlns:a16="http://schemas.microsoft.com/office/drawing/2014/main" id="{E6CD17DD-329A-476B-987E-E47631241B87}"/>
            </a:ext>
          </a:extLst>
        </xdr:cNvPr>
        <xdr:cNvCxnSpPr/>
      </xdr:nvCxnSpPr>
      <xdr:spPr>
        <a:xfrm flipV="1">
          <a:off x="13942060" y="18236565"/>
          <a:ext cx="762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159294</xdr:rowOff>
    </xdr:from>
    <xdr:to>
      <xdr:col>76</xdr:col>
      <xdr:colOff>165100</xdr:colOff>
      <xdr:row>106</xdr:row>
      <xdr:rowOff>89444</xdr:rowOff>
    </xdr:to>
    <xdr:sp textlink="">
      <xdr:nvSpPr>
        <xdr:cNvPr id="783" name="楕円 782">
          <a:extLst>
            <a:ext uri="{FF2B5EF4-FFF2-40B4-BE49-F238E27FC236}">
              <a16:creationId xmlns:a16="http://schemas.microsoft.com/office/drawing/2014/main" id="{36C99BD6-F7E3-4C62-852B-437598090E13}"/>
            </a:ext>
          </a:extLst>
        </xdr:cNvPr>
        <xdr:cNvSpPr/>
      </xdr:nvSpPr>
      <xdr:spPr>
        <a:xfrm>
          <a:off x="13089890" y="18163449"/>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38644</xdr:rowOff>
    </xdr:from>
    <xdr:to>
      <xdr:col>81</xdr:col>
      <xdr:colOff>50800</xdr:colOff>
      <xdr:row>106</xdr:row>
      <xdr:rowOff>71301</xdr:rowOff>
    </xdr:to>
    <xdr:cxnSp macro="">
      <xdr:nvCxnSpPr>
        <xdr:cNvPr id="784" name="直線コネクタ 783">
          <a:extLst>
            <a:ext uri="{FF2B5EF4-FFF2-40B4-BE49-F238E27FC236}">
              <a16:creationId xmlns:a16="http://schemas.microsoft.com/office/drawing/2014/main" id="{DEAC7C98-43A7-46E9-B64B-B695F165B4C8}"/>
            </a:ext>
          </a:extLst>
        </xdr:cNvPr>
        <xdr:cNvCxnSpPr/>
      </xdr:nvCxnSpPr>
      <xdr:spPr>
        <a:xfrm>
          <a:off x="13144500" y="18212344"/>
          <a:ext cx="797560" cy="30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126637</xdr:rowOff>
    </xdr:from>
    <xdr:to>
      <xdr:col>72</xdr:col>
      <xdr:colOff>38100</xdr:colOff>
      <xdr:row>106</xdr:row>
      <xdr:rowOff>56787</xdr:rowOff>
    </xdr:to>
    <xdr:sp textlink="">
      <xdr:nvSpPr>
        <xdr:cNvPr id="785" name="楕円 784">
          <a:extLst>
            <a:ext uri="{FF2B5EF4-FFF2-40B4-BE49-F238E27FC236}">
              <a16:creationId xmlns:a16="http://schemas.microsoft.com/office/drawing/2014/main" id="{BD433B10-DA15-482F-AF89-71F943F35336}"/>
            </a:ext>
          </a:extLst>
        </xdr:cNvPr>
        <xdr:cNvSpPr/>
      </xdr:nvSpPr>
      <xdr:spPr>
        <a:xfrm>
          <a:off x="12303760" y="18132697"/>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5987</xdr:rowOff>
    </xdr:from>
    <xdr:to>
      <xdr:col>76</xdr:col>
      <xdr:colOff>114300</xdr:colOff>
      <xdr:row>106</xdr:row>
      <xdr:rowOff>38644</xdr:rowOff>
    </xdr:to>
    <xdr:cxnSp macro="">
      <xdr:nvCxnSpPr>
        <xdr:cNvPr id="786" name="直線コネクタ 785">
          <a:extLst>
            <a:ext uri="{FF2B5EF4-FFF2-40B4-BE49-F238E27FC236}">
              <a16:creationId xmlns:a16="http://schemas.microsoft.com/office/drawing/2014/main" id="{BAFD018A-F7E5-4A33-B118-EA6CFB414B07}"/>
            </a:ext>
          </a:extLst>
        </xdr:cNvPr>
        <xdr:cNvCxnSpPr/>
      </xdr:nvCxnSpPr>
      <xdr:spPr>
        <a:xfrm>
          <a:off x="12346940" y="18181592"/>
          <a:ext cx="797560" cy="30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97245</xdr:rowOff>
    </xdr:from>
    <xdr:to>
      <xdr:col>67</xdr:col>
      <xdr:colOff>101600</xdr:colOff>
      <xdr:row>106</xdr:row>
      <xdr:rowOff>27395</xdr:rowOff>
    </xdr:to>
    <xdr:sp textlink="">
      <xdr:nvSpPr>
        <xdr:cNvPr id="787" name="楕円 786">
          <a:extLst>
            <a:ext uri="{FF2B5EF4-FFF2-40B4-BE49-F238E27FC236}">
              <a16:creationId xmlns:a16="http://schemas.microsoft.com/office/drawing/2014/main" id="{EA2C34C2-65E0-4861-9C37-CF42A08DAC0E}"/>
            </a:ext>
          </a:extLst>
        </xdr:cNvPr>
        <xdr:cNvSpPr/>
      </xdr:nvSpPr>
      <xdr:spPr>
        <a:xfrm>
          <a:off x="11487150" y="18095685"/>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148045</xdr:rowOff>
    </xdr:from>
    <xdr:to>
      <xdr:col>71</xdr:col>
      <xdr:colOff>177800</xdr:colOff>
      <xdr:row>106</xdr:row>
      <xdr:rowOff>5987</xdr:rowOff>
    </xdr:to>
    <xdr:cxnSp macro="">
      <xdr:nvCxnSpPr>
        <xdr:cNvPr id="788" name="直線コネクタ 787">
          <a:extLst>
            <a:ext uri="{FF2B5EF4-FFF2-40B4-BE49-F238E27FC236}">
              <a16:creationId xmlns:a16="http://schemas.microsoft.com/office/drawing/2014/main" id="{64986DC1-7570-4181-A037-E8C0DB8CCDD9}"/>
            </a:ext>
          </a:extLst>
        </xdr:cNvPr>
        <xdr:cNvCxnSpPr/>
      </xdr:nvCxnSpPr>
      <xdr:spPr>
        <a:xfrm>
          <a:off x="11541760" y="18148390"/>
          <a:ext cx="805180" cy="33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9633</xdr:rowOff>
    </xdr:from>
    <xdr:ext cx="405111" cy="259045"/>
    <xdr:sp textlink="">
      <xdr:nvSpPr>
        <xdr:cNvPr id="789" name="n_1aveValue【公民館】&#10;有形固定資産減価償却率">
          <a:extLst>
            <a:ext uri="{FF2B5EF4-FFF2-40B4-BE49-F238E27FC236}">
              <a16:creationId xmlns:a16="http://schemas.microsoft.com/office/drawing/2014/main" id="{05369A70-EF61-45DD-8E05-5B36F865EA85}"/>
            </a:ext>
          </a:extLst>
        </xdr:cNvPr>
        <xdr:cNvSpPr txBox="1"/>
      </xdr:nvSpPr>
      <xdr:spPr>
        <a:xfrm>
          <a:off x="13738234" y="17842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34126</xdr:rowOff>
    </xdr:from>
    <xdr:ext cx="405111" cy="259045"/>
    <xdr:sp textlink="">
      <xdr:nvSpPr>
        <xdr:cNvPr id="790" name="n_2aveValue【公民館】&#10;有形固定資産減価償却率">
          <a:extLst>
            <a:ext uri="{FF2B5EF4-FFF2-40B4-BE49-F238E27FC236}">
              <a16:creationId xmlns:a16="http://schemas.microsoft.com/office/drawing/2014/main" id="{95CEC81C-C21F-4225-BE24-884A1D8DFD15}"/>
            </a:ext>
          </a:extLst>
        </xdr:cNvPr>
        <xdr:cNvSpPr txBox="1"/>
      </xdr:nvSpPr>
      <xdr:spPr>
        <a:xfrm>
          <a:off x="12957184" y="17863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24328</xdr:rowOff>
    </xdr:from>
    <xdr:ext cx="405111" cy="259045"/>
    <xdr:sp textlink="">
      <xdr:nvSpPr>
        <xdr:cNvPr id="791" name="n_3aveValue【公民館】&#10;有形固定資産減価償却率">
          <a:extLst>
            <a:ext uri="{FF2B5EF4-FFF2-40B4-BE49-F238E27FC236}">
              <a16:creationId xmlns:a16="http://schemas.microsoft.com/office/drawing/2014/main" id="{C0EF1C41-4894-4046-8764-E6108D0DAFF3}"/>
            </a:ext>
          </a:extLst>
        </xdr:cNvPr>
        <xdr:cNvSpPr txBox="1"/>
      </xdr:nvSpPr>
      <xdr:spPr>
        <a:xfrm>
          <a:off x="12171054" y="178513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17797</xdr:rowOff>
    </xdr:from>
    <xdr:ext cx="405111" cy="259045"/>
    <xdr:sp textlink="">
      <xdr:nvSpPr>
        <xdr:cNvPr id="792" name="n_4aveValue【公民館】&#10;有形固定資産減価償却率">
          <a:extLst>
            <a:ext uri="{FF2B5EF4-FFF2-40B4-BE49-F238E27FC236}">
              <a16:creationId xmlns:a16="http://schemas.microsoft.com/office/drawing/2014/main" id="{4B087095-D485-40FA-8E42-200188FC8ADF}"/>
            </a:ext>
          </a:extLst>
        </xdr:cNvPr>
        <xdr:cNvSpPr txBox="1"/>
      </xdr:nvSpPr>
      <xdr:spPr>
        <a:xfrm>
          <a:off x="11354444" y="17852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113228</xdr:rowOff>
    </xdr:from>
    <xdr:ext cx="405111" cy="259045"/>
    <xdr:sp textlink="">
      <xdr:nvSpPr>
        <xdr:cNvPr id="793" name="n_1mainValue【公民館】&#10;有形固定資産減価償却率">
          <a:extLst>
            <a:ext uri="{FF2B5EF4-FFF2-40B4-BE49-F238E27FC236}">
              <a16:creationId xmlns:a16="http://schemas.microsoft.com/office/drawing/2014/main" id="{33335426-FB7C-4D2C-8E24-6DE70E917923}"/>
            </a:ext>
          </a:extLst>
        </xdr:cNvPr>
        <xdr:cNvSpPr txBox="1"/>
      </xdr:nvSpPr>
      <xdr:spPr>
        <a:xfrm>
          <a:off x="13738234" y="182869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80571</xdr:rowOff>
    </xdr:from>
    <xdr:ext cx="405111" cy="259045"/>
    <xdr:sp textlink="">
      <xdr:nvSpPr>
        <xdr:cNvPr id="794" name="n_2mainValue【公民館】&#10;有形固定資産減価償却率">
          <a:extLst>
            <a:ext uri="{FF2B5EF4-FFF2-40B4-BE49-F238E27FC236}">
              <a16:creationId xmlns:a16="http://schemas.microsoft.com/office/drawing/2014/main" id="{3A332DA5-FAEF-4E69-8CFD-724D0C6EE477}"/>
            </a:ext>
          </a:extLst>
        </xdr:cNvPr>
        <xdr:cNvSpPr txBox="1"/>
      </xdr:nvSpPr>
      <xdr:spPr>
        <a:xfrm>
          <a:off x="12957184" y="182561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47914</xdr:rowOff>
    </xdr:from>
    <xdr:ext cx="405111" cy="259045"/>
    <xdr:sp textlink="">
      <xdr:nvSpPr>
        <xdr:cNvPr id="795" name="n_3mainValue【公民館】&#10;有形固定資産減価償却率">
          <a:extLst>
            <a:ext uri="{FF2B5EF4-FFF2-40B4-BE49-F238E27FC236}">
              <a16:creationId xmlns:a16="http://schemas.microsoft.com/office/drawing/2014/main" id="{68103E09-9F41-4279-8D03-09FF4902E5B2}"/>
            </a:ext>
          </a:extLst>
        </xdr:cNvPr>
        <xdr:cNvSpPr txBox="1"/>
      </xdr:nvSpPr>
      <xdr:spPr>
        <a:xfrm>
          <a:off x="12171054" y="182235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18522</xdr:rowOff>
    </xdr:from>
    <xdr:ext cx="405111" cy="259045"/>
    <xdr:sp textlink="">
      <xdr:nvSpPr>
        <xdr:cNvPr id="796" name="n_4mainValue【公民館】&#10;有形固定資産減価償却率">
          <a:extLst>
            <a:ext uri="{FF2B5EF4-FFF2-40B4-BE49-F238E27FC236}">
              <a16:creationId xmlns:a16="http://schemas.microsoft.com/office/drawing/2014/main" id="{B8022092-5836-4C55-94FD-E850D49C7E71}"/>
            </a:ext>
          </a:extLst>
        </xdr:cNvPr>
        <xdr:cNvSpPr txBox="1"/>
      </xdr:nvSpPr>
      <xdr:spPr>
        <a:xfrm>
          <a:off x="11354444" y="18196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textlink="">
      <xdr:nvSpPr>
        <xdr:cNvPr id="797" name="正方形/長方形 796">
          <a:extLst>
            <a:ext uri="{FF2B5EF4-FFF2-40B4-BE49-F238E27FC236}">
              <a16:creationId xmlns:a16="http://schemas.microsoft.com/office/drawing/2014/main" id="{140BF2CF-D544-4B2B-A141-E6C40E7EEA92}"/>
            </a:ext>
          </a:extLst>
        </xdr:cNvPr>
        <xdr:cNvSpPr/>
      </xdr:nvSpPr>
      <xdr:spPr>
        <a:xfrm>
          <a:off x="16459200" y="1561719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textlink="">
      <xdr:nvSpPr>
        <xdr:cNvPr id="798" name="正方形/長方形 797">
          <a:extLst>
            <a:ext uri="{FF2B5EF4-FFF2-40B4-BE49-F238E27FC236}">
              <a16:creationId xmlns:a16="http://schemas.microsoft.com/office/drawing/2014/main" id="{68EB48EB-FF94-4637-AB0A-4146A73FB99F}"/>
            </a:ext>
          </a:extLst>
        </xdr:cNvPr>
        <xdr:cNvSpPr/>
      </xdr:nvSpPr>
      <xdr:spPr>
        <a:xfrm>
          <a:off x="1659001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textlink="">
      <xdr:nvSpPr>
        <xdr:cNvPr id="799" name="正方形/長方形 798">
          <a:extLst>
            <a:ext uri="{FF2B5EF4-FFF2-40B4-BE49-F238E27FC236}">
              <a16:creationId xmlns:a16="http://schemas.microsoft.com/office/drawing/2014/main" id="{8944403E-FC16-44F1-9437-DF9AA9BB9376}"/>
            </a:ext>
          </a:extLst>
        </xdr:cNvPr>
        <xdr:cNvSpPr/>
      </xdr:nvSpPr>
      <xdr:spPr>
        <a:xfrm>
          <a:off x="1659001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textlink="">
      <xdr:nvSpPr>
        <xdr:cNvPr id="800" name="正方形/長方形 799">
          <a:extLst>
            <a:ext uri="{FF2B5EF4-FFF2-40B4-BE49-F238E27FC236}">
              <a16:creationId xmlns:a16="http://schemas.microsoft.com/office/drawing/2014/main" id="{513BFA2A-2500-4DCD-B666-7F6CCC3A34D7}"/>
            </a:ext>
          </a:extLst>
        </xdr:cNvPr>
        <xdr:cNvSpPr/>
      </xdr:nvSpPr>
      <xdr:spPr>
        <a:xfrm>
          <a:off x="174879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textlink="">
      <xdr:nvSpPr>
        <xdr:cNvPr id="801" name="正方形/長方形 800">
          <a:extLst>
            <a:ext uri="{FF2B5EF4-FFF2-40B4-BE49-F238E27FC236}">
              <a16:creationId xmlns:a16="http://schemas.microsoft.com/office/drawing/2014/main" id="{275B0D44-F4EA-4E0A-B70C-B5E40F31A6B0}"/>
            </a:ext>
          </a:extLst>
        </xdr:cNvPr>
        <xdr:cNvSpPr/>
      </xdr:nvSpPr>
      <xdr:spPr>
        <a:xfrm>
          <a:off x="174879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textlink="">
      <xdr:nvSpPr>
        <xdr:cNvPr id="802" name="正方形/長方形 801">
          <a:extLst>
            <a:ext uri="{FF2B5EF4-FFF2-40B4-BE49-F238E27FC236}">
              <a16:creationId xmlns:a16="http://schemas.microsoft.com/office/drawing/2014/main" id="{AEE47C62-5EB4-474A-9A74-921570B5AD3E}"/>
            </a:ext>
          </a:extLst>
        </xdr:cNvPr>
        <xdr:cNvSpPr/>
      </xdr:nvSpPr>
      <xdr:spPr>
        <a:xfrm>
          <a:off x="185166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96</xdr:row>
      <xdr:rowOff>25400</xdr:rowOff>
    </xdr:from>
    <xdr:to>
      <xdr:col>116</xdr:col>
      <xdr:colOff>0</xdr:colOff>
      <xdr:row>97</xdr:row>
      <xdr:rowOff>107950</xdr:rowOff>
    </xdr:to>
    <xdr:sp textlink="">
      <xdr:nvSpPr>
        <xdr:cNvPr id="803" name="正方形/長方形 802">
          <a:extLst>
            <a:ext uri="{FF2B5EF4-FFF2-40B4-BE49-F238E27FC236}">
              <a16:creationId xmlns:a16="http://schemas.microsoft.com/office/drawing/2014/main" id="{7844BFC7-9AF4-4181-B0E2-CBD21D310BC8}"/>
            </a:ext>
          </a:extLst>
        </xdr:cNvPr>
        <xdr:cNvSpPr/>
      </xdr:nvSpPr>
      <xdr:spPr>
        <a:xfrm>
          <a:off x="185166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textlink="">
      <xdr:nvSpPr>
        <xdr:cNvPr id="804" name="正方形/長方形 803">
          <a:extLst>
            <a:ext uri="{FF2B5EF4-FFF2-40B4-BE49-F238E27FC236}">
              <a16:creationId xmlns:a16="http://schemas.microsoft.com/office/drawing/2014/main" id="{09514899-9D2C-4AF0-9AA1-EC72BC4782C7}"/>
            </a:ext>
          </a:extLst>
        </xdr:cNvPr>
        <xdr:cNvSpPr/>
      </xdr:nvSpPr>
      <xdr:spPr>
        <a:xfrm>
          <a:off x="16459200" y="1676019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textlink="">
      <xdr:nvSpPr>
        <xdr:cNvPr id="805" name="テキスト ボックス 804">
          <a:extLst>
            <a:ext uri="{FF2B5EF4-FFF2-40B4-BE49-F238E27FC236}">
              <a16:creationId xmlns:a16="http://schemas.microsoft.com/office/drawing/2014/main" id="{A5236061-CBB7-4EAE-B532-06A849DF458C}"/>
            </a:ext>
          </a:extLst>
        </xdr:cNvPr>
        <xdr:cNvSpPr txBox="1"/>
      </xdr:nvSpPr>
      <xdr:spPr>
        <a:xfrm>
          <a:off x="1644015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6" name="直線コネクタ 805">
          <a:extLst>
            <a:ext uri="{FF2B5EF4-FFF2-40B4-BE49-F238E27FC236}">
              <a16:creationId xmlns:a16="http://schemas.microsoft.com/office/drawing/2014/main" id="{1B31BA81-62BC-4861-9849-C7CB5E128B1A}"/>
            </a:ext>
          </a:extLst>
        </xdr:cNvPr>
        <xdr:cNvCxnSpPr/>
      </xdr:nvCxnSpPr>
      <xdr:spPr>
        <a:xfrm>
          <a:off x="16459200" y="19046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07" name="直線コネクタ 806">
          <a:extLst>
            <a:ext uri="{FF2B5EF4-FFF2-40B4-BE49-F238E27FC236}">
              <a16:creationId xmlns:a16="http://schemas.microsoft.com/office/drawing/2014/main" id="{8406EED9-943A-417A-9E47-785B7D6FA3F2}"/>
            </a:ext>
          </a:extLst>
        </xdr:cNvPr>
        <xdr:cNvCxnSpPr/>
      </xdr:nvCxnSpPr>
      <xdr:spPr>
        <a:xfrm>
          <a:off x="16459200" y="1872342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textlink="">
      <xdr:nvSpPr>
        <xdr:cNvPr id="808" name="テキスト ボックス 807">
          <a:extLst>
            <a:ext uri="{FF2B5EF4-FFF2-40B4-BE49-F238E27FC236}">
              <a16:creationId xmlns:a16="http://schemas.microsoft.com/office/drawing/2014/main" id="{39E77D68-77B5-4BA6-A49E-1ACB5A67E695}"/>
            </a:ext>
          </a:extLst>
        </xdr:cNvPr>
        <xdr:cNvSpPr txBox="1"/>
      </xdr:nvSpPr>
      <xdr:spPr>
        <a:xfrm>
          <a:off x="16047266" y="1857739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09" name="直線コネクタ 808">
          <a:extLst>
            <a:ext uri="{FF2B5EF4-FFF2-40B4-BE49-F238E27FC236}">
              <a16:creationId xmlns:a16="http://schemas.microsoft.com/office/drawing/2014/main" id="{255DAF1F-79F1-4D9E-9E17-2ED2F90D3CF7}"/>
            </a:ext>
          </a:extLst>
        </xdr:cNvPr>
        <xdr:cNvCxnSpPr/>
      </xdr:nvCxnSpPr>
      <xdr:spPr>
        <a:xfrm>
          <a:off x="16459200" y="1840066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textlink="">
      <xdr:nvSpPr>
        <xdr:cNvPr id="810" name="テキスト ボックス 809">
          <a:extLst>
            <a:ext uri="{FF2B5EF4-FFF2-40B4-BE49-F238E27FC236}">
              <a16:creationId xmlns:a16="http://schemas.microsoft.com/office/drawing/2014/main" id="{77400679-4C41-4E5A-B980-7C0DB80C1A91}"/>
            </a:ext>
          </a:extLst>
        </xdr:cNvPr>
        <xdr:cNvSpPr txBox="1"/>
      </xdr:nvSpPr>
      <xdr:spPr>
        <a:xfrm>
          <a:off x="16047266" y="1825653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11" name="直線コネクタ 810">
          <a:extLst>
            <a:ext uri="{FF2B5EF4-FFF2-40B4-BE49-F238E27FC236}">
              <a16:creationId xmlns:a16="http://schemas.microsoft.com/office/drawing/2014/main" id="{F7CAA5A2-0EF9-4DCB-96F8-FE99B72DF835}"/>
            </a:ext>
          </a:extLst>
        </xdr:cNvPr>
        <xdr:cNvCxnSpPr/>
      </xdr:nvCxnSpPr>
      <xdr:spPr>
        <a:xfrm>
          <a:off x="16459200" y="1806838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textlink="">
      <xdr:nvSpPr>
        <xdr:cNvPr id="812" name="テキスト ボックス 811">
          <a:extLst>
            <a:ext uri="{FF2B5EF4-FFF2-40B4-BE49-F238E27FC236}">
              <a16:creationId xmlns:a16="http://schemas.microsoft.com/office/drawing/2014/main" id="{FE91295D-F137-481F-91AA-2F97BA288A0E}"/>
            </a:ext>
          </a:extLst>
        </xdr:cNvPr>
        <xdr:cNvSpPr txBox="1"/>
      </xdr:nvSpPr>
      <xdr:spPr>
        <a:xfrm>
          <a:off x="16047266" y="1792425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13" name="直線コネクタ 812">
          <a:extLst>
            <a:ext uri="{FF2B5EF4-FFF2-40B4-BE49-F238E27FC236}">
              <a16:creationId xmlns:a16="http://schemas.microsoft.com/office/drawing/2014/main" id="{7BBA137D-FB5A-4F02-9C73-EF16F6844630}"/>
            </a:ext>
          </a:extLst>
        </xdr:cNvPr>
        <xdr:cNvCxnSpPr/>
      </xdr:nvCxnSpPr>
      <xdr:spPr>
        <a:xfrm>
          <a:off x="16459200" y="1774561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textlink="">
      <xdr:nvSpPr>
        <xdr:cNvPr id="814" name="テキスト ボックス 813">
          <a:extLst>
            <a:ext uri="{FF2B5EF4-FFF2-40B4-BE49-F238E27FC236}">
              <a16:creationId xmlns:a16="http://schemas.microsoft.com/office/drawing/2014/main" id="{8F732EF8-992B-49D7-83AA-66D86164B282}"/>
            </a:ext>
          </a:extLst>
        </xdr:cNvPr>
        <xdr:cNvSpPr txBox="1"/>
      </xdr:nvSpPr>
      <xdr:spPr>
        <a:xfrm>
          <a:off x="16047266"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15" name="直線コネクタ 814">
          <a:extLst>
            <a:ext uri="{FF2B5EF4-FFF2-40B4-BE49-F238E27FC236}">
              <a16:creationId xmlns:a16="http://schemas.microsoft.com/office/drawing/2014/main" id="{12E45E68-3E61-4633-9068-E8C32E3E8D74}"/>
            </a:ext>
          </a:extLst>
        </xdr:cNvPr>
        <xdr:cNvCxnSpPr/>
      </xdr:nvCxnSpPr>
      <xdr:spPr>
        <a:xfrm>
          <a:off x="16459200" y="1741333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textlink="">
      <xdr:nvSpPr>
        <xdr:cNvPr id="816" name="テキスト ボックス 815">
          <a:extLst>
            <a:ext uri="{FF2B5EF4-FFF2-40B4-BE49-F238E27FC236}">
              <a16:creationId xmlns:a16="http://schemas.microsoft.com/office/drawing/2014/main" id="{2E127846-1367-4599-BCAC-EC2F5A2FA8C5}"/>
            </a:ext>
          </a:extLst>
        </xdr:cNvPr>
        <xdr:cNvSpPr txBox="1"/>
      </xdr:nvSpPr>
      <xdr:spPr>
        <a:xfrm>
          <a:off x="16047266" y="1727873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17" name="直線コネクタ 816">
          <a:extLst>
            <a:ext uri="{FF2B5EF4-FFF2-40B4-BE49-F238E27FC236}">
              <a16:creationId xmlns:a16="http://schemas.microsoft.com/office/drawing/2014/main" id="{BC0DE55A-09C3-4E05-AB53-853C430E4BA4}"/>
            </a:ext>
          </a:extLst>
        </xdr:cNvPr>
        <xdr:cNvCxnSpPr/>
      </xdr:nvCxnSpPr>
      <xdr:spPr>
        <a:xfrm>
          <a:off x="16459200" y="1709057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textlink="">
      <xdr:nvSpPr>
        <xdr:cNvPr id="818" name="テキスト ボックス 817">
          <a:extLst>
            <a:ext uri="{FF2B5EF4-FFF2-40B4-BE49-F238E27FC236}">
              <a16:creationId xmlns:a16="http://schemas.microsoft.com/office/drawing/2014/main" id="{5ACEDDEA-20BF-40A1-82DC-6CA04C4ED56B}"/>
            </a:ext>
          </a:extLst>
        </xdr:cNvPr>
        <xdr:cNvSpPr txBox="1"/>
      </xdr:nvSpPr>
      <xdr:spPr>
        <a:xfrm>
          <a:off x="16047266" y="1694644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9" name="直線コネクタ 818">
          <a:extLst>
            <a:ext uri="{FF2B5EF4-FFF2-40B4-BE49-F238E27FC236}">
              <a16:creationId xmlns:a16="http://schemas.microsoft.com/office/drawing/2014/main" id="{AA519CF0-2D34-41C2-A5BD-05062C3050CF}"/>
            </a:ext>
          </a:extLst>
        </xdr:cNvPr>
        <xdr:cNvCxnSpPr/>
      </xdr:nvCxnSpPr>
      <xdr:spPr>
        <a:xfrm>
          <a:off x="16459200" y="1676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textlink="">
      <xdr:nvSpPr>
        <xdr:cNvPr id="820" name="テキスト ボックス 819">
          <a:extLst>
            <a:ext uri="{FF2B5EF4-FFF2-40B4-BE49-F238E27FC236}">
              <a16:creationId xmlns:a16="http://schemas.microsoft.com/office/drawing/2014/main" id="{C5ABAD14-0483-4344-88FD-835F876F440D}"/>
            </a:ext>
          </a:extLst>
        </xdr:cNvPr>
        <xdr:cNvSpPr txBox="1"/>
      </xdr:nvSpPr>
      <xdr:spPr>
        <a:xfrm>
          <a:off x="16047266" y="1662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textlink="">
      <xdr:nvSpPr>
        <xdr:cNvPr id="821" name="【公民館】&#10;一人当たり面積グラフ枠">
          <a:extLst>
            <a:ext uri="{FF2B5EF4-FFF2-40B4-BE49-F238E27FC236}">
              <a16:creationId xmlns:a16="http://schemas.microsoft.com/office/drawing/2014/main" id="{B7974EA9-974D-49DB-9A02-396250BB36B6}"/>
            </a:ext>
          </a:extLst>
        </xdr:cNvPr>
        <xdr:cNvSpPr/>
      </xdr:nvSpPr>
      <xdr:spPr>
        <a:xfrm>
          <a:off x="16459200" y="1676019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112123</xdr:rowOff>
    </xdr:from>
    <xdr:to>
      <xdr:col>116</xdr:col>
      <xdr:colOff>62864</xdr:colOff>
      <xdr:row>109</xdr:row>
      <xdr:rowOff>32113</xdr:rowOff>
    </xdr:to>
    <xdr:cxnSp macro="">
      <xdr:nvCxnSpPr>
        <xdr:cNvPr id="822" name="直線コネクタ 821">
          <a:extLst>
            <a:ext uri="{FF2B5EF4-FFF2-40B4-BE49-F238E27FC236}">
              <a16:creationId xmlns:a16="http://schemas.microsoft.com/office/drawing/2014/main" id="{8B15EDE9-E8C1-4E07-A805-A9E69DC7553C}"/>
            </a:ext>
          </a:extLst>
        </xdr:cNvPr>
        <xdr:cNvCxnSpPr/>
      </xdr:nvCxnSpPr>
      <xdr:spPr>
        <a:xfrm flipV="1">
          <a:off x="19947254" y="17257123"/>
          <a:ext cx="0" cy="14611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35940</xdr:rowOff>
    </xdr:from>
    <xdr:ext cx="469744" cy="259045"/>
    <xdr:sp textlink="">
      <xdr:nvSpPr>
        <xdr:cNvPr id="823" name="【公民館】&#10;一人当たり面積最小値テキスト">
          <a:extLst>
            <a:ext uri="{FF2B5EF4-FFF2-40B4-BE49-F238E27FC236}">
              <a16:creationId xmlns:a16="http://schemas.microsoft.com/office/drawing/2014/main" id="{0A3808DF-2AFD-41FD-8A84-BF09C1B4183C}"/>
            </a:ext>
          </a:extLst>
        </xdr:cNvPr>
        <xdr:cNvSpPr txBox="1"/>
      </xdr:nvSpPr>
      <xdr:spPr>
        <a:xfrm>
          <a:off x="19985990" y="18723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32113</xdr:rowOff>
    </xdr:from>
    <xdr:to>
      <xdr:col>116</xdr:col>
      <xdr:colOff>152400</xdr:colOff>
      <xdr:row>109</xdr:row>
      <xdr:rowOff>32113</xdr:rowOff>
    </xdr:to>
    <xdr:cxnSp macro="">
      <xdr:nvCxnSpPr>
        <xdr:cNvPr id="824" name="直線コネクタ 823">
          <a:extLst>
            <a:ext uri="{FF2B5EF4-FFF2-40B4-BE49-F238E27FC236}">
              <a16:creationId xmlns:a16="http://schemas.microsoft.com/office/drawing/2014/main" id="{2B4EE151-66EA-475B-8809-318859B740F2}"/>
            </a:ext>
          </a:extLst>
        </xdr:cNvPr>
        <xdr:cNvCxnSpPr/>
      </xdr:nvCxnSpPr>
      <xdr:spPr>
        <a:xfrm>
          <a:off x="19885660" y="1871825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58800</xdr:rowOff>
    </xdr:from>
    <xdr:ext cx="469744" cy="259045"/>
    <xdr:sp textlink="">
      <xdr:nvSpPr>
        <xdr:cNvPr id="825" name="【公民館】&#10;一人当たり面積最大値テキスト">
          <a:extLst>
            <a:ext uri="{FF2B5EF4-FFF2-40B4-BE49-F238E27FC236}">
              <a16:creationId xmlns:a16="http://schemas.microsoft.com/office/drawing/2014/main" id="{23B0714B-670E-481F-A6E2-38908A6AF5B0}"/>
            </a:ext>
          </a:extLst>
        </xdr:cNvPr>
        <xdr:cNvSpPr txBox="1"/>
      </xdr:nvSpPr>
      <xdr:spPr>
        <a:xfrm>
          <a:off x="19985990" y="17028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112123</xdr:rowOff>
    </xdr:from>
    <xdr:to>
      <xdr:col>116</xdr:col>
      <xdr:colOff>152400</xdr:colOff>
      <xdr:row>100</xdr:row>
      <xdr:rowOff>112123</xdr:rowOff>
    </xdr:to>
    <xdr:cxnSp macro="">
      <xdr:nvCxnSpPr>
        <xdr:cNvPr id="826" name="直線コネクタ 825">
          <a:extLst>
            <a:ext uri="{FF2B5EF4-FFF2-40B4-BE49-F238E27FC236}">
              <a16:creationId xmlns:a16="http://schemas.microsoft.com/office/drawing/2014/main" id="{F3900198-7D60-459E-B234-6A0533E11EB5}"/>
            </a:ext>
          </a:extLst>
        </xdr:cNvPr>
        <xdr:cNvCxnSpPr/>
      </xdr:nvCxnSpPr>
      <xdr:spPr>
        <a:xfrm>
          <a:off x="19885660" y="1725712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75672</xdr:rowOff>
    </xdr:from>
    <xdr:ext cx="469744" cy="259045"/>
    <xdr:sp textlink="">
      <xdr:nvSpPr>
        <xdr:cNvPr id="827" name="【公民館】&#10;一人当たり面積平均値テキスト">
          <a:extLst>
            <a:ext uri="{FF2B5EF4-FFF2-40B4-BE49-F238E27FC236}">
              <a16:creationId xmlns:a16="http://schemas.microsoft.com/office/drawing/2014/main" id="{46D3BCB3-07FF-4E02-9673-6EC61166FDF4}"/>
            </a:ext>
          </a:extLst>
        </xdr:cNvPr>
        <xdr:cNvSpPr txBox="1"/>
      </xdr:nvSpPr>
      <xdr:spPr>
        <a:xfrm>
          <a:off x="19985990" y="182493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97245</xdr:rowOff>
    </xdr:from>
    <xdr:to>
      <xdr:col>116</xdr:col>
      <xdr:colOff>114300</xdr:colOff>
      <xdr:row>107</xdr:row>
      <xdr:rowOff>27395</xdr:rowOff>
    </xdr:to>
    <xdr:sp textlink="">
      <xdr:nvSpPr>
        <xdr:cNvPr id="828" name="フローチャート: 判断 827">
          <a:extLst>
            <a:ext uri="{FF2B5EF4-FFF2-40B4-BE49-F238E27FC236}">
              <a16:creationId xmlns:a16="http://schemas.microsoft.com/office/drawing/2014/main" id="{F02D8727-01DC-4082-8BAE-3E7FAEEBEF03}"/>
            </a:ext>
          </a:extLst>
        </xdr:cNvPr>
        <xdr:cNvSpPr/>
      </xdr:nvSpPr>
      <xdr:spPr>
        <a:xfrm>
          <a:off x="19904710" y="18267135"/>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107043</xdr:rowOff>
    </xdr:from>
    <xdr:to>
      <xdr:col>112</xdr:col>
      <xdr:colOff>38100</xdr:colOff>
      <xdr:row>107</xdr:row>
      <xdr:rowOff>37193</xdr:rowOff>
    </xdr:to>
    <xdr:sp textlink="">
      <xdr:nvSpPr>
        <xdr:cNvPr id="829" name="フローチャート: 判断 828">
          <a:extLst>
            <a:ext uri="{FF2B5EF4-FFF2-40B4-BE49-F238E27FC236}">
              <a16:creationId xmlns:a16="http://schemas.microsoft.com/office/drawing/2014/main" id="{8DE3FBC2-C8E3-4142-B64D-BE01AFEC2971}"/>
            </a:ext>
          </a:extLst>
        </xdr:cNvPr>
        <xdr:cNvSpPr/>
      </xdr:nvSpPr>
      <xdr:spPr>
        <a:xfrm>
          <a:off x="19161760" y="18278838"/>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100512</xdr:rowOff>
    </xdr:from>
    <xdr:to>
      <xdr:col>107</xdr:col>
      <xdr:colOff>101600</xdr:colOff>
      <xdr:row>107</xdr:row>
      <xdr:rowOff>30662</xdr:rowOff>
    </xdr:to>
    <xdr:sp textlink="">
      <xdr:nvSpPr>
        <xdr:cNvPr id="830" name="フローチャート: 判断 829">
          <a:extLst>
            <a:ext uri="{FF2B5EF4-FFF2-40B4-BE49-F238E27FC236}">
              <a16:creationId xmlns:a16="http://schemas.microsoft.com/office/drawing/2014/main" id="{59D71DCA-FEBE-41BC-A9CA-DD64C3A420AB}"/>
            </a:ext>
          </a:extLst>
        </xdr:cNvPr>
        <xdr:cNvSpPr/>
      </xdr:nvSpPr>
      <xdr:spPr>
        <a:xfrm>
          <a:off x="18345150" y="18270402"/>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93980</xdr:rowOff>
    </xdr:from>
    <xdr:to>
      <xdr:col>102</xdr:col>
      <xdr:colOff>165100</xdr:colOff>
      <xdr:row>107</xdr:row>
      <xdr:rowOff>24130</xdr:rowOff>
    </xdr:to>
    <xdr:sp textlink="">
      <xdr:nvSpPr>
        <xdr:cNvPr id="831" name="フローチャート: 判断 830">
          <a:extLst>
            <a:ext uri="{FF2B5EF4-FFF2-40B4-BE49-F238E27FC236}">
              <a16:creationId xmlns:a16="http://schemas.microsoft.com/office/drawing/2014/main" id="{B838F5DE-D0E1-4F36-95AE-826AC7027FCF}"/>
            </a:ext>
          </a:extLst>
        </xdr:cNvPr>
        <xdr:cNvSpPr/>
      </xdr:nvSpPr>
      <xdr:spPr>
        <a:xfrm>
          <a:off x="17547590" y="18271490"/>
          <a:ext cx="10922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107043</xdr:rowOff>
    </xdr:from>
    <xdr:to>
      <xdr:col>98</xdr:col>
      <xdr:colOff>38100</xdr:colOff>
      <xdr:row>107</xdr:row>
      <xdr:rowOff>37193</xdr:rowOff>
    </xdr:to>
    <xdr:sp textlink="">
      <xdr:nvSpPr>
        <xdr:cNvPr id="832" name="フローチャート: 判断 831">
          <a:extLst>
            <a:ext uri="{FF2B5EF4-FFF2-40B4-BE49-F238E27FC236}">
              <a16:creationId xmlns:a16="http://schemas.microsoft.com/office/drawing/2014/main" id="{0525AFF0-A1FF-4380-A4F3-2007AA51C412}"/>
            </a:ext>
          </a:extLst>
        </xdr:cNvPr>
        <xdr:cNvSpPr/>
      </xdr:nvSpPr>
      <xdr:spPr>
        <a:xfrm>
          <a:off x="16761460" y="18278838"/>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textlink="">
      <xdr:nvSpPr>
        <xdr:cNvPr id="833" name="テキスト ボックス 832">
          <a:extLst>
            <a:ext uri="{FF2B5EF4-FFF2-40B4-BE49-F238E27FC236}">
              <a16:creationId xmlns:a16="http://schemas.microsoft.com/office/drawing/2014/main" id="{C3804FB9-35D9-4C85-85C7-A55AAE9F893E}"/>
            </a:ext>
          </a:extLst>
        </xdr:cNvPr>
        <xdr:cNvSpPr txBox="1"/>
      </xdr:nvSpPr>
      <xdr:spPr>
        <a:xfrm>
          <a:off x="1977644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textlink="">
      <xdr:nvSpPr>
        <xdr:cNvPr id="834" name="テキスト ボックス 833">
          <a:extLst>
            <a:ext uri="{FF2B5EF4-FFF2-40B4-BE49-F238E27FC236}">
              <a16:creationId xmlns:a16="http://schemas.microsoft.com/office/drawing/2014/main" id="{F39D200C-2F89-4356-B746-D6CA2DA613AB}"/>
            </a:ext>
          </a:extLst>
        </xdr:cNvPr>
        <xdr:cNvSpPr txBox="1"/>
      </xdr:nvSpPr>
      <xdr:spPr>
        <a:xfrm>
          <a:off x="1903349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textlink="">
      <xdr:nvSpPr>
        <xdr:cNvPr id="835" name="テキスト ボックス 834">
          <a:extLst>
            <a:ext uri="{FF2B5EF4-FFF2-40B4-BE49-F238E27FC236}">
              <a16:creationId xmlns:a16="http://schemas.microsoft.com/office/drawing/2014/main" id="{D79B0D96-EED4-4F31-B970-B4236154754D}"/>
            </a:ext>
          </a:extLst>
        </xdr:cNvPr>
        <xdr:cNvSpPr txBox="1"/>
      </xdr:nvSpPr>
      <xdr:spPr>
        <a:xfrm>
          <a:off x="182283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textlink="">
      <xdr:nvSpPr>
        <xdr:cNvPr id="836" name="テキスト ボックス 835">
          <a:extLst>
            <a:ext uri="{FF2B5EF4-FFF2-40B4-BE49-F238E27FC236}">
              <a16:creationId xmlns:a16="http://schemas.microsoft.com/office/drawing/2014/main" id="{CB086B76-7BFC-49FF-B526-536CDAEB408A}"/>
            </a:ext>
          </a:extLst>
        </xdr:cNvPr>
        <xdr:cNvSpPr txBox="1"/>
      </xdr:nvSpPr>
      <xdr:spPr>
        <a:xfrm>
          <a:off x="1743075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textlink="">
      <xdr:nvSpPr>
        <xdr:cNvPr id="837" name="テキスト ボックス 836">
          <a:extLst>
            <a:ext uri="{FF2B5EF4-FFF2-40B4-BE49-F238E27FC236}">
              <a16:creationId xmlns:a16="http://schemas.microsoft.com/office/drawing/2014/main" id="{F53F38C7-EBE2-40E4-95E4-E069DB78AA3D}"/>
            </a:ext>
          </a:extLst>
        </xdr:cNvPr>
        <xdr:cNvSpPr txBox="1"/>
      </xdr:nvSpPr>
      <xdr:spPr>
        <a:xfrm>
          <a:off x="1663319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58057</xdr:rowOff>
    </xdr:from>
    <xdr:to>
      <xdr:col>116</xdr:col>
      <xdr:colOff>114300</xdr:colOff>
      <xdr:row>104</xdr:row>
      <xdr:rowOff>159657</xdr:rowOff>
    </xdr:to>
    <xdr:sp textlink="">
      <xdr:nvSpPr>
        <xdr:cNvPr id="838" name="楕円 837">
          <a:extLst>
            <a:ext uri="{FF2B5EF4-FFF2-40B4-BE49-F238E27FC236}">
              <a16:creationId xmlns:a16="http://schemas.microsoft.com/office/drawing/2014/main" id="{7353E355-4B7F-4B71-8046-72626E9E1217}"/>
            </a:ext>
          </a:extLst>
        </xdr:cNvPr>
        <xdr:cNvSpPr/>
      </xdr:nvSpPr>
      <xdr:spPr>
        <a:xfrm>
          <a:off x="19904710" y="17885047"/>
          <a:ext cx="9779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80934</xdr:rowOff>
    </xdr:from>
    <xdr:ext cx="469744" cy="259045"/>
    <xdr:sp textlink="">
      <xdr:nvSpPr>
        <xdr:cNvPr id="839" name="【公民館】&#10;一人当たり面積該当値テキスト">
          <a:extLst>
            <a:ext uri="{FF2B5EF4-FFF2-40B4-BE49-F238E27FC236}">
              <a16:creationId xmlns:a16="http://schemas.microsoft.com/office/drawing/2014/main" id="{642D6C78-212B-4709-A071-E939DA6F233E}"/>
            </a:ext>
          </a:extLst>
        </xdr:cNvPr>
        <xdr:cNvSpPr txBox="1"/>
      </xdr:nvSpPr>
      <xdr:spPr>
        <a:xfrm>
          <a:off x="19985990" y="17742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61323</xdr:rowOff>
    </xdr:from>
    <xdr:to>
      <xdr:col>112</xdr:col>
      <xdr:colOff>38100</xdr:colOff>
      <xdr:row>104</xdr:row>
      <xdr:rowOff>162923</xdr:rowOff>
    </xdr:to>
    <xdr:sp textlink="">
      <xdr:nvSpPr>
        <xdr:cNvPr id="840" name="楕円 839">
          <a:extLst>
            <a:ext uri="{FF2B5EF4-FFF2-40B4-BE49-F238E27FC236}">
              <a16:creationId xmlns:a16="http://schemas.microsoft.com/office/drawing/2014/main" id="{98954488-CD1D-4F28-B00B-304B760A131F}"/>
            </a:ext>
          </a:extLst>
        </xdr:cNvPr>
        <xdr:cNvSpPr/>
      </xdr:nvSpPr>
      <xdr:spPr>
        <a:xfrm>
          <a:off x="19161760" y="17888313"/>
          <a:ext cx="7874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108857</xdr:rowOff>
    </xdr:from>
    <xdr:to>
      <xdr:col>116</xdr:col>
      <xdr:colOff>63500</xdr:colOff>
      <xdr:row>104</xdr:row>
      <xdr:rowOff>112123</xdr:rowOff>
    </xdr:to>
    <xdr:cxnSp macro="">
      <xdr:nvCxnSpPr>
        <xdr:cNvPr id="841" name="直線コネクタ 840">
          <a:extLst>
            <a:ext uri="{FF2B5EF4-FFF2-40B4-BE49-F238E27FC236}">
              <a16:creationId xmlns:a16="http://schemas.microsoft.com/office/drawing/2014/main" id="{C02DA6D4-5A9B-4D4B-960D-2B66AA24AF3A}"/>
            </a:ext>
          </a:extLst>
        </xdr:cNvPr>
        <xdr:cNvCxnSpPr/>
      </xdr:nvCxnSpPr>
      <xdr:spPr>
        <a:xfrm flipV="1">
          <a:off x="19204940" y="17937752"/>
          <a:ext cx="742950" cy="5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58057</xdr:rowOff>
    </xdr:from>
    <xdr:to>
      <xdr:col>107</xdr:col>
      <xdr:colOff>101600</xdr:colOff>
      <xdr:row>104</xdr:row>
      <xdr:rowOff>159657</xdr:rowOff>
    </xdr:to>
    <xdr:sp textlink="">
      <xdr:nvSpPr>
        <xdr:cNvPr id="842" name="楕円 841">
          <a:extLst>
            <a:ext uri="{FF2B5EF4-FFF2-40B4-BE49-F238E27FC236}">
              <a16:creationId xmlns:a16="http://schemas.microsoft.com/office/drawing/2014/main" id="{5A5426B5-6785-46B6-9813-69C4DBCF2FDC}"/>
            </a:ext>
          </a:extLst>
        </xdr:cNvPr>
        <xdr:cNvSpPr/>
      </xdr:nvSpPr>
      <xdr:spPr>
        <a:xfrm>
          <a:off x="18345150" y="17885047"/>
          <a:ext cx="9779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108857</xdr:rowOff>
    </xdr:from>
    <xdr:to>
      <xdr:col>111</xdr:col>
      <xdr:colOff>177800</xdr:colOff>
      <xdr:row>104</xdr:row>
      <xdr:rowOff>112123</xdr:rowOff>
    </xdr:to>
    <xdr:cxnSp macro="">
      <xdr:nvCxnSpPr>
        <xdr:cNvPr id="843" name="直線コネクタ 842">
          <a:extLst>
            <a:ext uri="{FF2B5EF4-FFF2-40B4-BE49-F238E27FC236}">
              <a16:creationId xmlns:a16="http://schemas.microsoft.com/office/drawing/2014/main" id="{F8C051D4-D400-42F2-BBDC-B8E7E93CDE85}"/>
            </a:ext>
          </a:extLst>
        </xdr:cNvPr>
        <xdr:cNvCxnSpPr/>
      </xdr:nvCxnSpPr>
      <xdr:spPr>
        <a:xfrm>
          <a:off x="18399760" y="17937752"/>
          <a:ext cx="805180" cy="5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61323</xdr:rowOff>
    </xdr:from>
    <xdr:to>
      <xdr:col>102</xdr:col>
      <xdr:colOff>165100</xdr:colOff>
      <xdr:row>104</xdr:row>
      <xdr:rowOff>162923</xdr:rowOff>
    </xdr:to>
    <xdr:sp textlink="">
      <xdr:nvSpPr>
        <xdr:cNvPr id="844" name="楕円 843">
          <a:extLst>
            <a:ext uri="{FF2B5EF4-FFF2-40B4-BE49-F238E27FC236}">
              <a16:creationId xmlns:a16="http://schemas.microsoft.com/office/drawing/2014/main" id="{EFCA0DB1-D475-4EB7-BC4D-D1D42E75AE75}"/>
            </a:ext>
          </a:extLst>
        </xdr:cNvPr>
        <xdr:cNvSpPr/>
      </xdr:nvSpPr>
      <xdr:spPr>
        <a:xfrm>
          <a:off x="17547590" y="17888313"/>
          <a:ext cx="10922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104</xdr:row>
      <xdr:rowOff>108857</xdr:rowOff>
    </xdr:from>
    <xdr:to>
      <xdr:col>107</xdr:col>
      <xdr:colOff>50800</xdr:colOff>
      <xdr:row>104</xdr:row>
      <xdr:rowOff>112123</xdr:rowOff>
    </xdr:to>
    <xdr:cxnSp macro="">
      <xdr:nvCxnSpPr>
        <xdr:cNvPr id="845" name="直線コネクタ 844">
          <a:extLst>
            <a:ext uri="{FF2B5EF4-FFF2-40B4-BE49-F238E27FC236}">
              <a16:creationId xmlns:a16="http://schemas.microsoft.com/office/drawing/2014/main" id="{5243BBC8-7BBB-4AD4-A840-0CA50C0EE998}"/>
            </a:ext>
          </a:extLst>
        </xdr:cNvPr>
        <xdr:cNvCxnSpPr/>
      </xdr:nvCxnSpPr>
      <xdr:spPr>
        <a:xfrm flipV="1">
          <a:off x="17602200" y="17937752"/>
          <a:ext cx="797560" cy="5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104</xdr:row>
      <xdr:rowOff>61323</xdr:rowOff>
    </xdr:from>
    <xdr:to>
      <xdr:col>98</xdr:col>
      <xdr:colOff>38100</xdr:colOff>
      <xdr:row>104</xdr:row>
      <xdr:rowOff>162923</xdr:rowOff>
    </xdr:to>
    <xdr:sp textlink="">
      <xdr:nvSpPr>
        <xdr:cNvPr id="846" name="楕円 845">
          <a:extLst>
            <a:ext uri="{FF2B5EF4-FFF2-40B4-BE49-F238E27FC236}">
              <a16:creationId xmlns:a16="http://schemas.microsoft.com/office/drawing/2014/main" id="{887627CC-FE69-43B3-9237-9CF3F4FDFE60}"/>
            </a:ext>
          </a:extLst>
        </xdr:cNvPr>
        <xdr:cNvSpPr/>
      </xdr:nvSpPr>
      <xdr:spPr>
        <a:xfrm>
          <a:off x="16761460" y="17888313"/>
          <a:ext cx="7874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104</xdr:row>
      <xdr:rowOff>112123</xdr:rowOff>
    </xdr:from>
    <xdr:to>
      <xdr:col>102</xdr:col>
      <xdr:colOff>114300</xdr:colOff>
      <xdr:row>104</xdr:row>
      <xdr:rowOff>112123</xdr:rowOff>
    </xdr:to>
    <xdr:cxnSp macro="">
      <xdr:nvCxnSpPr>
        <xdr:cNvPr id="847" name="直線コネクタ 846">
          <a:extLst>
            <a:ext uri="{FF2B5EF4-FFF2-40B4-BE49-F238E27FC236}">
              <a16:creationId xmlns:a16="http://schemas.microsoft.com/office/drawing/2014/main" id="{40CF1816-54EB-47E3-84BD-5D238F12760E}"/>
            </a:ext>
          </a:extLst>
        </xdr:cNvPr>
        <xdr:cNvCxnSpPr/>
      </xdr:nvCxnSpPr>
      <xdr:spPr>
        <a:xfrm>
          <a:off x="16804640" y="17942923"/>
          <a:ext cx="7975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28320</xdr:rowOff>
    </xdr:from>
    <xdr:ext cx="469744" cy="259045"/>
    <xdr:sp textlink="">
      <xdr:nvSpPr>
        <xdr:cNvPr id="848" name="n_1aveValue【公民館】&#10;一人当たり面積">
          <a:extLst>
            <a:ext uri="{FF2B5EF4-FFF2-40B4-BE49-F238E27FC236}">
              <a16:creationId xmlns:a16="http://schemas.microsoft.com/office/drawing/2014/main" id="{1C370FF1-ECFB-4CF7-AFC8-EB1AE8C2FAB5}"/>
            </a:ext>
          </a:extLst>
        </xdr:cNvPr>
        <xdr:cNvSpPr txBox="1"/>
      </xdr:nvSpPr>
      <xdr:spPr>
        <a:xfrm>
          <a:off x="18982132" y="183715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21789</xdr:rowOff>
    </xdr:from>
    <xdr:ext cx="469744" cy="259045"/>
    <xdr:sp textlink="">
      <xdr:nvSpPr>
        <xdr:cNvPr id="849" name="n_2aveValue【公民館】&#10;一人当たり面積">
          <a:extLst>
            <a:ext uri="{FF2B5EF4-FFF2-40B4-BE49-F238E27FC236}">
              <a16:creationId xmlns:a16="http://schemas.microsoft.com/office/drawing/2014/main" id="{01BA5D52-B545-4104-9027-B3F19B9D73D1}"/>
            </a:ext>
          </a:extLst>
        </xdr:cNvPr>
        <xdr:cNvSpPr txBox="1"/>
      </xdr:nvSpPr>
      <xdr:spPr>
        <a:xfrm>
          <a:off x="18182032" y="18363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15257</xdr:rowOff>
    </xdr:from>
    <xdr:ext cx="469744" cy="259045"/>
    <xdr:sp textlink="">
      <xdr:nvSpPr>
        <xdr:cNvPr id="850" name="n_3aveValue【公民館】&#10;一人当たり面積">
          <a:extLst>
            <a:ext uri="{FF2B5EF4-FFF2-40B4-BE49-F238E27FC236}">
              <a16:creationId xmlns:a16="http://schemas.microsoft.com/office/drawing/2014/main" id="{A43946E0-914B-4D08-82E8-AE867AF2CA30}"/>
            </a:ext>
          </a:extLst>
        </xdr:cNvPr>
        <xdr:cNvSpPr txBox="1"/>
      </xdr:nvSpPr>
      <xdr:spPr>
        <a:xfrm>
          <a:off x="17384472" y="18364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28320</xdr:rowOff>
    </xdr:from>
    <xdr:ext cx="469744" cy="259045"/>
    <xdr:sp textlink="">
      <xdr:nvSpPr>
        <xdr:cNvPr id="851" name="n_4aveValue【公民館】&#10;一人当たり面積">
          <a:extLst>
            <a:ext uri="{FF2B5EF4-FFF2-40B4-BE49-F238E27FC236}">
              <a16:creationId xmlns:a16="http://schemas.microsoft.com/office/drawing/2014/main" id="{F28BB62D-6346-4D86-B97B-506DE6D56294}"/>
            </a:ext>
          </a:extLst>
        </xdr:cNvPr>
        <xdr:cNvSpPr txBox="1"/>
      </xdr:nvSpPr>
      <xdr:spPr>
        <a:xfrm>
          <a:off x="16588817" y="183715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8000</xdr:rowOff>
    </xdr:from>
    <xdr:ext cx="469744" cy="259045"/>
    <xdr:sp textlink="">
      <xdr:nvSpPr>
        <xdr:cNvPr id="852" name="n_1mainValue【公民館】&#10;一人当たり面積">
          <a:extLst>
            <a:ext uri="{FF2B5EF4-FFF2-40B4-BE49-F238E27FC236}">
              <a16:creationId xmlns:a16="http://schemas.microsoft.com/office/drawing/2014/main" id="{DEE21F52-702C-486C-B1BF-5FDAA4DB64B9}"/>
            </a:ext>
          </a:extLst>
        </xdr:cNvPr>
        <xdr:cNvSpPr txBox="1"/>
      </xdr:nvSpPr>
      <xdr:spPr>
        <a:xfrm>
          <a:off x="18982132" y="17669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4734</xdr:rowOff>
    </xdr:from>
    <xdr:ext cx="469744" cy="259045"/>
    <xdr:sp textlink="">
      <xdr:nvSpPr>
        <xdr:cNvPr id="853" name="n_2mainValue【公民館】&#10;一人当たり面積">
          <a:extLst>
            <a:ext uri="{FF2B5EF4-FFF2-40B4-BE49-F238E27FC236}">
              <a16:creationId xmlns:a16="http://schemas.microsoft.com/office/drawing/2014/main" id="{14FD02E7-D1BC-4028-B484-C13302036C3C}"/>
            </a:ext>
          </a:extLst>
        </xdr:cNvPr>
        <xdr:cNvSpPr txBox="1"/>
      </xdr:nvSpPr>
      <xdr:spPr>
        <a:xfrm>
          <a:off x="18182032" y="17665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8000</xdr:rowOff>
    </xdr:from>
    <xdr:ext cx="469744" cy="259045"/>
    <xdr:sp textlink="">
      <xdr:nvSpPr>
        <xdr:cNvPr id="854" name="n_3mainValue【公民館】&#10;一人当たり面積">
          <a:extLst>
            <a:ext uri="{FF2B5EF4-FFF2-40B4-BE49-F238E27FC236}">
              <a16:creationId xmlns:a16="http://schemas.microsoft.com/office/drawing/2014/main" id="{76C24B3A-042C-4871-BEAC-BB0D6A9C1164}"/>
            </a:ext>
          </a:extLst>
        </xdr:cNvPr>
        <xdr:cNvSpPr txBox="1"/>
      </xdr:nvSpPr>
      <xdr:spPr>
        <a:xfrm>
          <a:off x="17384472" y="17669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8000</xdr:rowOff>
    </xdr:from>
    <xdr:ext cx="469744" cy="259045"/>
    <xdr:sp textlink="">
      <xdr:nvSpPr>
        <xdr:cNvPr id="855" name="n_4mainValue【公民館】&#10;一人当たり面積">
          <a:extLst>
            <a:ext uri="{FF2B5EF4-FFF2-40B4-BE49-F238E27FC236}">
              <a16:creationId xmlns:a16="http://schemas.microsoft.com/office/drawing/2014/main" id="{D7164CDC-5AF8-4FD5-ABB6-02760AE0AC97}"/>
            </a:ext>
          </a:extLst>
        </xdr:cNvPr>
        <xdr:cNvSpPr txBox="1"/>
      </xdr:nvSpPr>
      <xdr:spPr>
        <a:xfrm>
          <a:off x="16588817" y="17669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textlink="">
      <xdr:nvSpPr>
        <xdr:cNvPr id="856" name="正方形/長方形 855">
          <a:extLst>
            <a:ext uri="{FF2B5EF4-FFF2-40B4-BE49-F238E27FC236}">
              <a16:creationId xmlns:a16="http://schemas.microsoft.com/office/drawing/2014/main" id="{58A6E2F0-E84B-4EBB-BD3D-D96D4BD01079}"/>
            </a:ext>
          </a:extLst>
        </xdr:cNvPr>
        <xdr:cNvSpPr/>
      </xdr:nvSpPr>
      <xdr:spPr>
        <a:xfrm>
          <a:off x="685800" y="19427190"/>
          <a:ext cx="20040600" cy="190881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textlink="">
      <xdr:nvSpPr>
        <xdr:cNvPr id="857" name="正方形/長方形 856">
          <a:extLst>
            <a:ext uri="{FF2B5EF4-FFF2-40B4-BE49-F238E27FC236}">
              <a16:creationId xmlns:a16="http://schemas.microsoft.com/office/drawing/2014/main" id="{57658FBD-B6E5-4B1B-9C26-EC22569FF53D}"/>
            </a:ext>
          </a:extLst>
        </xdr:cNvPr>
        <xdr:cNvSpPr/>
      </xdr:nvSpPr>
      <xdr:spPr>
        <a:xfrm>
          <a:off x="685800" y="19496405"/>
          <a:ext cx="34671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textlink="" fLocksText="0">
      <xdr:nvSpPr>
        <xdr:cNvPr id="858" name="テキスト ボックス 857">
          <a:extLst>
            <a:ext uri="{FF2B5EF4-FFF2-40B4-BE49-F238E27FC236}">
              <a16:creationId xmlns:a16="http://schemas.microsoft.com/office/drawing/2014/main" id="{3D840FFB-CA8D-493F-9046-E4031FCB3F14}"/>
            </a:ext>
          </a:extLst>
        </xdr:cNvPr>
        <xdr:cNvSpPr txBox="1"/>
      </xdr:nvSpPr>
      <xdr:spPr>
        <a:xfrm>
          <a:off x="762000" y="19746595"/>
          <a:ext cx="1987169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営住宅については、建替えや老朽化した住宅の廃止などを年次的に行ってきたことで、有形固定資産減価償却率は類似団体よりも低くなっている。一方で、その他の道路等インフラや保育所、学校施設、児童館、公民館については、類似団体と比較して有形固定資産減価償却率が高い状況が続いている。特に児童館と保育所はそのほとんどの施設が、昭和</a:t>
          </a:r>
          <a:r>
            <a:rPr kumimoji="1" lang="en-US" altLang="ja-JP" sz="1300">
              <a:latin typeface="ＭＳ Ｐゴシック" panose="020B0600070205080204" pitchFamily="50" charset="-128"/>
              <a:ea typeface="ＭＳ Ｐゴシック" panose="020B0600070205080204" pitchFamily="50" charset="-128"/>
            </a:rPr>
            <a:t>40</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50</a:t>
          </a:r>
          <a:r>
            <a:rPr kumimoji="1" lang="ja-JP" altLang="en-US" sz="1300">
              <a:latin typeface="ＭＳ Ｐゴシック" panose="020B0600070205080204" pitchFamily="50" charset="-128"/>
              <a:ea typeface="ＭＳ Ｐゴシック" panose="020B0600070205080204" pitchFamily="50" charset="-128"/>
            </a:rPr>
            <a:t>年代に建てられたもので、老朽化が進んでいるため、施設の状態や利用状況を踏まえ、長寿命化のための改修や統廃合等の対応が急務である。また、インフラをはじめ公営住宅、児童館、公民館施設の一人当たりの面積が平均値と比較して高くなっていることから、住環境が進む一方で、維持管理費用の増額も見込まれるため、将来の人口減少の推移も考慮しながら、施設保有量の適正化に向けて施設の統廃合について検討していく必要があ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textlink="">
      <xdr:nvSpPr>
        <xdr:cNvPr id="2" name="正方形/長方形 1">
          <a:extLst>
            <a:ext uri="{FF2B5EF4-FFF2-40B4-BE49-F238E27FC236}">
              <a16:creationId xmlns:a16="http://schemas.microsoft.com/office/drawing/2014/main" id="{F41FCDD2-1D6E-44DC-89C6-C3AE6134570B}"/>
            </a:ext>
          </a:extLst>
        </xdr:cNvPr>
        <xdr:cNvSpPr/>
      </xdr:nvSpPr>
      <xdr:spPr>
        <a:xfrm>
          <a:off x="574040" y="130810"/>
          <a:ext cx="11427460" cy="631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textlink="">
      <xdr:nvSpPr>
        <xdr:cNvPr id="3" name="正方形/長方形 2">
          <a:extLst>
            <a:ext uri="{FF2B5EF4-FFF2-40B4-BE49-F238E27FC236}">
              <a16:creationId xmlns:a16="http://schemas.microsoft.com/office/drawing/2014/main" id="{99B5A9C6-6B17-4941-84FA-E059348E6030}"/>
            </a:ext>
          </a:extLst>
        </xdr:cNvPr>
        <xdr:cNvSpPr/>
      </xdr:nvSpPr>
      <xdr:spPr>
        <a:xfrm>
          <a:off x="17145000" y="186690"/>
          <a:ext cx="3581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textlink="">
      <xdr:nvSpPr>
        <xdr:cNvPr id="4" name="正方形/長方形 3">
          <a:extLst>
            <a:ext uri="{FF2B5EF4-FFF2-40B4-BE49-F238E27FC236}">
              <a16:creationId xmlns:a16="http://schemas.microsoft.com/office/drawing/2014/main" id="{9B70BA8D-2BFA-4DAE-9C2E-43234EE99DE1}"/>
            </a:ext>
          </a:extLst>
        </xdr:cNvPr>
        <xdr:cNvSpPr/>
      </xdr:nvSpPr>
      <xdr:spPr>
        <a:xfrm>
          <a:off x="17160240" y="217805"/>
          <a:ext cx="354457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textlink="">
      <xdr:nvSpPr>
        <xdr:cNvPr id="5" name="正方形/長方形 4">
          <a:extLst>
            <a:ext uri="{FF2B5EF4-FFF2-40B4-BE49-F238E27FC236}">
              <a16:creationId xmlns:a16="http://schemas.microsoft.com/office/drawing/2014/main" id="{435DBF59-213B-4F8A-8D86-E3B423615A99}"/>
            </a:ext>
          </a:extLst>
        </xdr:cNvPr>
        <xdr:cNvSpPr/>
      </xdr:nvSpPr>
      <xdr:spPr>
        <a:xfrm>
          <a:off x="17191355" y="239395"/>
          <a:ext cx="3474085" cy="44640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宮崎県三股町</a:t>
          </a:r>
        </a:p>
      </xdr:txBody>
    </xdr:sp>
    <xdr:clientData/>
  </xdr:twoCellAnchor>
  <xdr:twoCellAnchor>
    <xdr:from>
      <xdr:col>85</xdr:col>
      <xdr:colOff>63500</xdr:colOff>
      <xdr:row>1</xdr:row>
      <xdr:rowOff>19050</xdr:rowOff>
    </xdr:from>
    <xdr:to>
      <xdr:col>99</xdr:col>
      <xdr:colOff>57150</xdr:colOff>
      <xdr:row>4</xdr:row>
      <xdr:rowOff>63500</xdr:rowOff>
    </xdr:to>
    <xdr:sp textlink="">
      <xdr:nvSpPr>
        <xdr:cNvPr id="6" name="正方形/長方形 5">
          <a:extLst>
            <a:ext uri="{FF2B5EF4-FFF2-40B4-BE49-F238E27FC236}">
              <a16:creationId xmlns:a16="http://schemas.microsoft.com/office/drawing/2014/main" id="{DE7EEDA4-E817-4251-AB8B-A8EEF15E138C}"/>
            </a:ext>
          </a:extLst>
        </xdr:cNvPr>
        <xdr:cNvSpPr/>
      </xdr:nvSpPr>
      <xdr:spPr>
        <a:xfrm>
          <a:off x="14632940" y="186690"/>
          <a:ext cx="23939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textlink="">
      <xdr:nvSpPr>
        <xdr:cNvPr id="7" name="正方形/長方形 6">
          <a:extLst>
            <a:ext uri="{FF2B5EF4-FFF2-40B4-BE49-F238E27FC236}">
              <a16:creationId xmlns:a16="http://schemas.microsoft.com/office/drawing/2014/main" id="{D1E9336B-B941-4F2F-9491-9FBE71663FAB}"/>
            </a:ext>
          </a:extLst>
        </xdr:cNvPr>
        <xdr:cNvSpPr/>
      </xdr:nvSpPr>
      <xdr:spPr>
        <a:xfrm>
          <a:off x="14665960" y="217805"/>
          <a:ext cx="234569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textlink="">
      <xdr:nvSpPr>
        <xdr:cNvPr id="8" name="正方形/長方形 7">
          <a:extLst>
            <a:ext uri="{FF2B5EF4-FFF2-40B4-BE49-F238E27FC236}">
              <a16:creationId xmlns:a16="http://schemas.microsoft.com/office/drawing/2014/main" id="{24584B68-7183-4955-9F6E-56C5947DC84A}"/>
            </a:ext>
          </a:extLst>
        </xdr:cNvPr>
        <xdr:cNvSpPr/>
      </xdr:nvSpPr>
      <xdr:spPr>
        <a:xfrm>
          <a:off x="14687550" y="239395"/>
          <a:ext cx="2294255" cy="46291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textlink="">
      <xdr:nvSpPr>
        <xdr:cNvPr id="9" name="正方形/長方形 8">
          <a:extLst>
            <a:ext uri="{FF2B5EF4-FFF2-40B4-BE49-F238E27FC236}">
              <a16:creationId xmlns:a16="http://schemas.microsoft.com/office/drawing/2014/main" id="{938B5281-BD1D-41A7-B5A7-08ACDC73BD86}"/>
            </a:ext>
          </a:extLst>
        </xdr:cNvPr>
        <xdr:cNvSpPr/>
      </xdr:nvSpPr>
      <xdr:spPr>
        <a:xfrm>
          <a:off x="685800" y="887095"/>
          <a:ext cx="9086850" cy="177609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textlink="">
      <xdr:nvSpPr>
        <xdr:cNvPr id="10" name="正方形/長方形 9">
          <a:extLst>
            <a:ext uri="{FF2B5EF4-FFF2-40B4-BE49-F238E27FC236}">
              <a16:creationId xmlns:a16="http://schemas.microsoft.com/office/drawing/2014/main" id="{40B62AD6-ECAB-4A63-8452-D182C103B43C}"/>
            </a:ext>
          </a:extLst>
        </xdr:cNvPr>
        <xdr:cNvSpPr/>
      </xdr:nvSpPr>
      <xdr:spPr>
        <a:xfrm>
          <a:off x="816610" y="916940"/>
          <a:ext cx="124079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textlink="">
      <xdr:nvSpPr>
        <xdr:cNvPr id="11" name="正方形/長方形 10">
          <a:extLst>
            <a:ext uri="{FF2B5EF4-FFF2-40B4-BE49-F238E27FC236}">
              <a16:creationId xmlns:a16="http://schemas.microsoft.com/office/drawing/2014/main" id="{A640E33E-362F-4083-8F96-84145EC48C63}"/>
            </a:ext>
          </a:extLst>
        </xdr:cNvPr>
        <xdr:cNvSpPr/>
      </xdr:nvSpPr>
      <xdr:spPr>
        <a:xfrm>
          <a:off x="2016760" y="916940"/>
          <a:ext cx="120015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25,992
25,818
110.02
12,884,152
12,159,849
484,988
6,339,920
6,930,699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textlink="">
      <xdr:nvSpPr>
        <xdr:cNvPr id="12" name="正方形/長方形 11">
          <a:extLst>
            <a:ext uri="{FF2B5EF4-FFF2-40B4-BE49-F238E27FC236}">
              <a16:creationId xmlns:a16="http://schemas.microsoft.com/office/drawing/2014/main" id="{04622517-4C73-4910-8D9A-FDF8AEBF9CC0}"/>
            </a:ext>
          </a:extLst>
        </xdr:cNvPr>
        <xdr:cNvSpPr/>
      </xdr:nvSpPr>
      <xdr:spPr>
        <a:xfrm>
          <a:off x="3216910" y="916940"/>
          <a:ext cx="13716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textlink="">
      <xdr:nvSpPr>
        <xdr:cNvPr id="13" name="正方形/長方形 12">
          <a:extLst>
            <a:ext uri="{FF2B5EF4-FFF2-40B4-BE49-F238E27FC236}">
              <a16:creationId xmlns:a16="http://schemas.microsoft.com/office/drawing/2014/main" id="{926F3AE1-B7E3-484F-9C61-E8EB99B77B7E}"/>
            </a:ext>
          </a:extLst>
        </xdr:cNvPr>
        <xdr:cNvSpPr/>
      </xdr:nvSpPr>
      <xdr:spPr>
        <a:xfrm>
          <a:off x="4588510" y="941705"/>
          <a:ext cx="1814830" cy="9417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textlink="">
      <xdr:nvSpPr>
        <xdr:cNvPr id="14" name="正方形/長方形 13">
          <a:extLst>
            <a:ext uri="{FF2B5EF4-FFF2-40B4-BE49-F238E27FC236}">
              <a16:creationId xmlns:a16="http://schemas.microsoft.com/office/drawing/2014/main" id="{3DD1B3B9-E6D0-4817-8A7F-747084E90EFA}"/>
            </a:ext>
          </a:extLst>
        </xdr:cNvPr>
        <xdr:cNvSpPr/>
      </xdr:nvSpPr>
      <xdr:spPr>
        <a:xfrm>
          <a:off x="6403340" y="941705"/>
          <a:ext cx="1140460" cy="9417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textlink="">
      <xdr:nvSpPr>
        <xdr:cNvPr id="15" name="正方形/長方形 14">
          <a:extLst>
            <a:ext uri="{FF2B5EF4-FFF2-40B4-BE49-F238E27FC236}">
              <a16:creationId xmlns:a16="http://schemas.microsoft.com/office/drawing/2014/main" id="{1634A2AD-2563-4727-A1FA-1BF979F21B9A}"/>
            </a:ext>
          </a:extLst>
        </xdr:cNvPr>
        <xdr:cNvSpPr/>
      </xdr:nvSpPr>
      <xdr:spPr>
        <a:xfrm>
          <a:off x="7603490" y="948690"/>
          <a:ext cx="585470" cy="94551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textlink="">
      <xdr:nvSpPr>
        <xdr:cNvPr id="16" name="正方形/長方形 15">
          <a:extLst>
            <a:ext uri="{FF2B5EF4-FFF2-40B4-BE49-F238E27FC236}">
              <a16:creationId xmlns:a16="http://schemas.microsoft.com/office/drawing/2014/main" id="{086E80D9-B5DE-4456-9E2F-7AB1BB1E8E11}"/>
            </a:ext>
          </a:extLst>
        </xdr:cNvPr>
        <xdr:cNvSpPr/>
      </xdr:nvSpPr>
      <xdr:spPr>
        <a:xfrm>
          <a:off x="4588510" y="1714500"/>
          <a:ext cx="1814830" cy="636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textlink="">
      <xdr:nvSpPr>
        <xdr:cNvPr id="17" name="正方形/長方形 16">
          <a:extLst>
            <a:ext uri="{FF2B5EF4-FFF2-40B4-BE49-F238E27FC236}">
              <a16:creationId xmlns:a16="http://schemas.microsoft.com/office/drawing/2014/main" id="{34FF1731-2F1C-4B6C-B12D-B4F6B014D177}"/>
            </a:ext>
          </a:extLst>
        </xdr:cNvPr>
        <xdr:cNvSpPr/>
      </xdr:nvSpPr>
      <xdr:spPr>
        <a:xfrm>
          <a:off x="6474460" y="1714500"/>
          <a:ext cx="3086100" cy="636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textlink="">
      <xdr:nvSpPr>
        <xdr:cNvPr id="18" name="角丸四角形 17">
          <a:extLst>
            <a:ext uri="{FF2B5EF4-FFF2-40B4-BE49-F238E27FC236}">
              <a16:creationId xmlns:a16="http://schemas.microsoft.com/office/drawing/2014/main" id="{A66A3393-EFFF-4775-949B-140A60DD1844}"/>
            </a:ext>
          </a:extLst>
        </xdr:cNvPr>
        <xdr:cNvSpPr/>
      </xdr:nvSpPr>
      <xdr:spPr>
        <a:xfrm>
          <a:off x="9965690" y="887095"/>
          <a:ext cx="1371600" cy="1268095"/>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textlink="">
      <xdr:nvSpPr>
        <xdr:cNvPr id="19" name="正方形/長方形 18">
          <a:extLst>
            <a:ext uri="{FF2B5EF4-FFF2-40B4-BE49-F238E27FC236}">
              <a16:creationId xmlns:a16="http://schemas.microsoft.com/office/drawing/2014/main" id="{C34F2353-8BDB-47E9-8C1D-2FD954E8C298}"/>
            </a:ext>
          </a:extLst>
        </xdr:cNvPr>
        <xdr:cNvSpPr/>
      </xdr:nvSpPr>
      <xdr:spPr>
        <a:xfrm>
          <a:off x="10206990" y="948690"/>
          <a:ext cx="1200150" cy="25971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textlink="">
      <xdr:nvSpPr>
        <xdr:cNvPr id="20" name="正方形/長方形 19">
          <a:extLst>
            <a:ext uri="{FF2B5EF4-FFF2-40B4-BE49-F238E27FC236}">
              <a16:creationId xmlns:a16="http://schemas.microsoft.com/office/drawing/2014/main" id="{D406EB5F-DCC2-4127-BDC3-57D164F2A1AC}"/>
            </a:ext>
          </a:extLst>
        </xdr:cNvPr>
        <xdr:cNvSpPr/>
      </xdr:nvSpPr>
      <xdr:spPr>
        <a:xfrm>
          <a:off x="10206990" y="1215390"/>
          <a:ext cx="120015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textlink="">
      <xdr:nvSpPr>
        <xdr:cNvPr id="21" name="正方形/長方形 20">
          <a:extLst>
            <a:ext uri="{FF2B5EF4-FFF2-40B4-BE49-F238E27FC236}">
              <a16:creationId xmlns:a16="http://schemas.microsoft.com/office/drawing/2014/main" id="{02B02631-3DB7-465F-A40B-3D2AB8EAA968}"/>
            </a:ext>
          </a:extLst>
        </xdr:cNvPr>
        <xdr:cNvSpPr/>
      </xdr:nvSpPr>
      <xdr:spPr>
        <a:xfrm>
          <a:off x="10206990" y="1551305"/>
          <a:ext cx="1310005" cy="636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CEA532E8-6E48-4D3E-912A-4624D459B904}"/>
            </a:ext>
          </a:extLst>
        </xdr:cNvPr>
        <xdr:cNvCxnSpPr/>
      </xdr:nvCxnSpPr>
      <xdr:spPr>
        <a:xfrm flipH="1">
          <a:off x="10050145" y="1045210"/>
          <a:ext cx="19621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textlink="">
      <xdr:nvSpPr>
        <xdr:cNvPr id="23" name="楕円 22">
          <a:extLst>
            <a:ext uri="{FF2B5EF4-FFF2-40B4-BE49-F238E27FC236}">
              <a16:creationId xmlns:a16="http://schemas.microsoft.com/office/drawing/2014/main" id="{D92DD7EB-5B10-4F8C-BB91-0908367065B8}"/>
            </a:ext>
          </a:extLst>
        </xdr:cNvPr>
        <xdr:cNvSpPr/>
      </xdr:nvSpPr>
      <xdr:spPr>
        <a:xfrm>
          <a:off x="10107930" y="986790"/>
          <a:ext cx="8064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textlink="">
      <xdr:nvSpPr>
        <xdr:cNvPr id="24" name="フローチャート: 判断 23">
          <a:extLst>
            <a:ext uri="{FF2B5EF4-FFF2-40B4-BE49-F238E27FC236}">
              <a16:creationId xmlns:a16="http://schemas.microsoft.com/office/drawing/2014/main" id="{D792F139-85AF-4867-9CFC-E18C462E1D30}"/>
            </a:ext>
          </a:extLst>
        </xdr:cNvPr>
        <xdr:cNvSpPr/>
      </xdr:nvSpPr>
      <xdr:spPr>
        <a:xfrm>
          <a:off x="10107930" y="1253490"/>
          <a:ext cx="80645"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4F29255D-54B8-4246-B73D-C99CCB2A06F6}"/>
            </a:ext>
          </a:extLst>
        </xdr:cNvPr>
        <xdr:cNvCxnSpPr/>
      </xdr:nvCxnSpPr>
      <xdr:spPr>
        <a:xfrm>
          <a:off x="10135235" y="1524000"/>
          <a:ext cx="0" cy="141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9895E07A-9D1D-421D-9FF1-CDB10D1FB23E}"/>
            </a:ext>
          </a:extLst>
        </xdr:cNvPr>
        <xdr:cNvCxnSpPr/>
      </xdr:nvCxnSpPr>
      <xdr:spPr>
        <a:xfrm>
          <a:off x="10074910" y="1524000"/>
          <a:ext cx="14668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50E9B281-8B92-42F8-9BF9-607B0827A34E}"/>
            </a:ext>
          </a:extLst>
        </xdr:cNvPr>
        <xdr:cNvCxnSpPr/>
      </xdr:nvCxnSpPr>
      <xdr:spPr>
        <a:xfrm flipV="1">
          <a:off x="10135235" y="1764030"/>
          <a:ext cx="0" cy="141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11B85334-9524-4354-991C-F6360046BA6F}"/>
            </a:ext>
          </a:extLst>
        </xdr:cNvPr>
        <xdr:cNvCxnSpPr/>
      </xdr:nvCxnSpPr>
      <xdr:spPr>
        <a:xfrm>
          <a:off x="10074910" y="1901190"/>
          <a:ext cx="14668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textlink="">
      <xdr:nvSpPr>
        <xdr:cNvPr id="29" name="テキスト ボックス 28">
          <a:extLst>
            <a:ext uri="{FF2B5EF4-FFF2-40B4-BE49-F238E27FC236}">
              <a16:creationId xmlns:a16="http://schemas.microsoft.com/office/drawing/2014/main" id="{472738CC-10E1-4179-84FD-FEB4155CEC6F}"/>
            </a:ext>
          </a:extLst>
        </xdr:cNvPr>
        <xdr:cNvSpPr txBox="1"/>
      </xdr:nvSpPr>
      <xdr:spPr>
        <a:xfrm>
          <a:off x="645160" y="279781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textlink="">
      <xdr:nvSpPr>
        <xdr:cNvPr id="30" name="テキスト ボックス 29">
          <a:extLst>
            <a:ext uri="{FF2B5EF4-FFF2-40B4-BE49-F238E27FC236}">
              <a16:creationId xmlns:a16="http://schemas.microsoft.com/office/drawing/2014/main" id="{5E89D2BE-9746-48E5-97E4-2A70A4E6F17E}"/>
            </a:ext>
          </a:extLst>
        </xdr:cNvPr>
        <xdr:cNvSpPr txBox="1"/>
      </xdr:nvSpPr>
      <xdr:spPr>
        <a:xfrm>
          <a:off x="645160" y="310769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textlink="">
      <xdr:nvSpPr>
        <xdr:cNvPr id="31" name="テキスト ボックス 30">
          <a:extLst>
            <a:ext uri="{FF2B5EF4-FFF2-40B4-BE49-F238E27FC236}">
              <a16:creationId xmlns:a16="http://schemas.microsoft.com/office/drawing/2014/main" id="{974F40C1-F6AF-4F9B-A8F1-CABC130282D7}"/>
            </a:ext>
          </a:extLst>
        </xdr:cNvPr>
        <xdr:cNvSpPr txBox="1"/>
      </xdr:nvSpPr>
      <xdr:spPr>
        <a:xfrm>
          <a:off x="64516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textlink="">
      <xdr:nvSpPr>
        <xdr:cNvPr id="32" name="テキスト ボックス 31">
          <a:extLst>
            <a:ext uri="{FF2B5EF4-FFF2-40B4-BE49-F238E27FC236}">
              <a16:creationId xmlns:a16="http://schemas.microsoft.com/office/drawing/2014/main" id="{7ECB15B9-B592-4D3B-8C3A-7CA77849155C}"/>
            </a:ext>
          </a:extLst>
        </xdr:cNvPr>
        <xdr:cNvSpPr txBox="1"/>
      </xdr:nvSpPr>
      <xdr:spPr>
        <a:xfrm>
          <a:off x="645160" y="374459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textlink="">
      <xdr:nvSpPr>
        <xdr:cNvPr id="33" name="正方形/長方形 32">
          <a:extLst>
            <a:ext uri="{FF2B5EF4-FFF2-40B4-BE49-F238E27FC236}">
              <a16:creationId xmlns:a16="http://schemas.microsoft.com/office/drawing/2014/main" id="{FB4C6A9C-8D15-40A4-A856-80428D653432}"/>
            </a:ext>
          </a:extLst>
        </xdr:cNvPr>
        <xdr:cNvSpPr/>
      </xdr:nvSpPr>
      <xdr:spPr>
        <a:xfrm>
          <a:off x="685800" y="419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textlink="">
      <xdr:nvSpPr>
        <xdr:cNvPr id="34" name="正方形/長方形 33">
          <a:extLst>
            <a:ext uri="{FF2B5EF4-FFF2-40B4-BE49-F238E27FC236}">
              <a16:creationId xmlns:a16="http://schemas.microsoft.com/office/drawing/2014/main" id="{28139D9C-90A3-436A-8DE9-1DC37AF3ADC2}"/>
            </a:ext>
          </a:extLst>
        </xdr:cNvPr>
        <xdr:cNvSpPr/>
      </xdr:nvSpPr>
      <xdr:spPr>
        <a:xfrm>
          <a:off x="81661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textlink="">
      <xdr:nvSpPr>
        <xdr:cNvPr id="35" name="正方形/長方形 34">
          <a:extLst>
            <a:ext uri="{FF2B5EF4-FFF2-40B4-BE49-F238E27FC236}">
              <a16:creationId xmlns:a16="http://schemas.microsoft.com/office/drawing/2014/main" id="{C5A0D9A9-6CCC-4EBB-8280-D946C3E6C490}"/>
            </a:ext>
          </a:extLst>
        </xdr:cNvPr>
        <xdr:cNvSpPr/>
      </xdr:nvSpPr>
      <xdr:spPr>
        <a:xfrm>
          <a:off x="81661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textlink="">
      <xdr:nvSpPr>
        <xdr:cNvPr id="36" name="正方形/長方形 35">
          <a:extLst>
            <a:ext uri="{FF2B5EF4-FFF2-40B4-BE49-F238E27FC236}">
              <a16:creationId xmlns:a16="http://schemas.microsoft.com/office/drawing/2014/main" id="{A14B4605-32BB-40B0-9E52-B6FC4BEDE9DA}"/>
            </a:ext>
          </a:extLst>
        </xdr:cNvPr>
        <xdr:cNvSpPr/>
      </xdr:nvSpPr>
      <xdr:spPr>
        <a:xfrm>
          <a:off x="17145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textlink="">
      <xdr:nvSpPr>
        <xdr:cNvPr id="37" name="正方形/長方形 36">
          <a:extLst>
            <a:ext uri="{FF2B5EF4-FFF2-40B4-BE49-F238E27FC236}">
              <a16:creationId xmlns:a16="http://schemas.microsoft.com/office/drawing/2014/main" id="{2F23663F-64BD-4B44-AF73-37D5EBE27B3A}"/>
            </a:ext>
          </a:extLst>
        </xdr:cNvPr>
        <xdr:cNvSpPr/>
      </xdr:nvSpPr>
      <xdr:spPr>
        <a:xfrm>
          <a:off x="17145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textlink="">
      <xdr:nvSpPr>
        <xdr:cNvPr id="38" name="正方形/長方形 37">
          <a:extLst>
            <a:ext uri="{FF2B5EF4-FFF2-40B4-BE49-F238E27FC236}">
              <a16:creationId xmlns:a16="http://schemas.microsoft.com/office/drawing/2014/main" id="{2B1883AB-4588-466F-962C-01DAC064F216}"/>
            </a:ext>
          </a:extLst>
        </xdr:cNvPr>
        <xdr:cNvSpPr/>
      </xdr:nvSpPr>
      <xdr:spPr>
        <a:xfrm>
          <a:off x="27432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29</xdr:row>
      <xdr:rowOff>82550</xdr:rowOff>
    </xdr:from>
    <xdr:to>
      <xdr:col>24</xdr:col>
      <xdr:colOff>0</xdr:colOff>
      <xdr:row>30</xdr:row>
      <xdr:rowOff>165100</xdr:rowOff>
    </xdr:to>
    <xdr:sp textlink="">
      <xdr:nvSpPr>
        <xdr:cNvPr id="39" name="正方形/長方形 38">
          <a:extLst>
            <a:ext uri="{FF2B5EF4-FFF2-40B4-BE49-F238E27FC236}">
              <a16:creationId xmlns:a16="http://schemas.microsoft.com/office/drawing/2014/main" id="{CFCAAB56-7E7D-48E7-8C52-1F36C2B18CE3}"/>
            </a:ext>
          </a:extLst>
        </xdr:cNvPr>
        <xdr:cNvSpPr/>
      </xdr:nvSpPr>
      <xdr:spPr>
        <a:xfrm>
          <a:off x="27432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textlink="">
      <xdr:nvSpPr>
        <xdr:cNvPr id="40" name="正方形/長方形 39">
          <a:extLst>
            <a:ext uri="{FF2B5EF4-FFF2-40B4-BE49-F238E27FC236}">
              <a16:creationId xmlns:a16="http://schemas.microsoft.com/office/drawing/2014/main" id="{173DA04F-3BED-4F8A-8C31-F58DFD7F5D45}"/>
            </a:ext>
          </a:extLst>
        </xdr:cNvPr>
        <xdr:cNvSpPr/>
      </xdr:nvSpPr>
      <xdr:spPr>
        <a:xfrm>
          <a:off x="685800" y="533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textlink="">
      <xdr:nvSpPr>
        <xdr:cNvPr id="41" name="テキスト ボックス 40">
          <a:extLst>
            <a:ext uri="{FF2B5EF4-FFF2-40B4-BE49-F238E27FC236}">
              <a16:creationId xmlns:a16="http://schemas.microsoft.com/office/drawing/2014/main" id="{D6D0F8EE-ECB7-4583-A2FF-5E3E69CEA7A5}"/>
            </a:ext>
          </a:extLst>
        </xdr:cNvPr>
        <xdr:cNvSpPr txBox="1"/>
      </xdr:nvSpPr>
      <xdr:spPr>
        <a:xfrm>
          <a:off x="66675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3FD781C-E2D0-48FF-A08B-BD434B2F2ED8}"/>
            </a:ext>
          </a:extLst>
        </xdr:cNvPr>
        <xdr:cNvCxnSpPr/>
      </xdr:nvCxnSpPr>
      <xdr:spPr>
        <a:xfrm>
          <a:off x="685800" y="762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textlink="">
      <xdr:nvSpPr>
        <xdr:cNvPr id="43" name="テキスト ボックス 42">
          <a:extLst>
            <a:ext uri="{FF2B5EF4-FFF2-40B4-BE49-F238E27FC236}">
              <a16:creationId xmlns:a16="http://schemas.microsoft.com/office/drawing/2014/main" id="{9334481E-DC74-4E2F-B097-1995CB782B0B}"/>
            </a:ext>
          </a:extLst>
        </xdr:cNvPr>
        <xdr:cNvSpPr txBox="1"/>
      </xdr:nvSpPr>
      <xdr:spPr>
        <a:xfrm>
          <a:off x="273866" y="7475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1E6C8AA7-E56F-45C5-8586-113712B1C45D}"/>
            </a:ext>
          </a:extLst>
        </xdr:cNvPr>
        <xdr:cNvCxnSpPr/>
      </xdr:nvCxnSpPr>
      <xdr:spPr>
        <a:xfrm>
          <a:off x="685800" y="729723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textlink="">
      <xdr:nvSpPr>
        <xdr:cNvPr id="45" name="テキスト ボックス 44">
          <a:extLst>
            <a:ext uri="{FF2B5EF4-FFF2-40B4-BE49-F238E27FC236}">
              <a16:creationId xmlns:a16="http://schemas.microsoft.com/office/drawing/2014/main" id="{E06E0322-CC83-4FCE-B286-970F8F45D2CA}"/>
            </a:ext>
          </a:extLst>
        </xdr:cNvPr>
        <xdr:cNvSpPr txBox="1"/>
      </xdr:nvSpPr>
      <xdr:spPr>
        <a:xfrm>
          <a:off x="273866" y="715311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549C90C4-5187-4D41-8FEA-3448A051A34A}"/>
            </a:ext>
          </a:extLst>
        </xdr:cNvPr>
        <xdr:cNvCxnSpPr/>
      </xdr:nvCxnSpPr>
      <xdr:spPr>
        <a:xfrm>
          <a:off x="685800" y="696495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textlink="">
      <xdr:nvSpPr>
        <xdr:cNvPr id="47" name="テキスト ボックス 46">
          <a:extLst>
            <a:ext uri="{FF2B5EF4-FFF2-40B4-BE49-F238E27FC236}">
              <a16:creationId xmlns:a16="http://schemas.microsoft.com/office/drawing/2014/main" id="{2A92CA4D-D75D-4248-8D23-EFDDE6DE4A17}"/>
            </a:ext>
          </a:extLst>
        </xdr:cNvPr>
        <xdr:cNvSpPr txBox="1"/>
      </xdr:nvSpPr>
      <xdr:spPr>
        <a:xfrm>
          <a:off x="343701" y="682082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FF757F0F-AFC0-4A35-9B3D-499B8DC33B56}"/>
            </a:ext>
          </a:extLst>
        </xdr:cNvPr>
        <xdr:cNvCxnSpPr/>
      </xdr:nvCxnSpPr>
      <xdr:spPr>
        <a:xfrm>
          <a:off x="685800" y="6642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textlink="">
      <xdr:nvSpPr>
        <xdr:cNvPr id="49" name="テキスト ボックス 48">
          <a:extLst>
            <a:ext uri="{FF2B5EF4-FFF2-40B4-BE49-F238E27FC236}">
              <a16:creationId xmlns:a16="http://schemas.microsoft.com/office/drawing/2014/main" id="{F708CF1E-709D-440C-B611-F4CF1645DF5D}"/>
            </a:ext>
          </a:extLst>
        </xdr:cNvPr>
        <xdr:cNvSpPr txBox="1"/>
      </xdr:nvSpPr>
      <xdr:spPr>
        <a:xfrm>
          <a:off x="34370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24EE63C9-2179-41DC-8ABF-333DAB1A7DE0}"/>
            </a:ext>
          </a:extLst>
        </xdr:cNvPr>
        <xdr:cNvCxnSpPr/>
      </xdr:nvCxnSpPr>
      <xdr:spPr>
        <a:xfrm>
          <a:off x="685800" y="631180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textlink="">
      <xdr:nvSpPr>
        <xdr:cNvPr id="51" name="テキスト ボックス 50">
          <a:extLst>
            <a:ext uri="{FF2B5EF4-FFF2-40B4-BE49-F238E27FC236}">
              <a16:creationId xmlns:a16="http://schemas.microsoft.com/office/drawing/2014/main" id="{EDBF4173-DF9C-4796-B2A7-17DB779DBABD}"/>
            </a:ext>
          </a:extLst>
        </xdr:cNvPr>
        <xdr:cNvSpPr txBox="1"/>
      </xdr:nvSpPr>
      <xdr:spPr>
        <a:xfrm>
          <a:off x="343701" y="617530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48F984EE-DBDC-4DFF-BAE6-1596FEAAED05}"/>
            </a:ext>
          </a:extLst>
        </xdr:cNvPr>
        <xdr:cNvCxnSpPr/>
      </xdr:nvCxnSpPr>
      <xdr:spPr>
        <a:xfrm>
          <a:off x="685800" y="598904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textlink="">
      <xdr:nvSpPr>
        <xdr:cNvPr id="53" name="テキスト ボックス 52">
          <a:extLst>
            <a:ext uri="{FF2B5EF4-FFF2-40B4-BE49-F238E27FC236}">
              <a16:creationId xmlns:a16="http://schemas.microsoft.com/office/drawing/2014/main" id="{334A1E97-7805-4D4E-AB90-2BF9C9C15D39}"/>
            </a:ext>
          </a:extLst>
        </xdr:cNvPr>
        <xdr:cNvSpPr txBox="1"/>
      </xdr:nvSpPr>
      <xdr:spPr>
        <a:xfrm>
          <a:off x="343701" y="584873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2BABBF2E-96FE-44BF-AF37-A1A49EA030F0}"/>
            </a:ext>
          </a:extLst>
        </xdr:cNvPr>
        <xdr:cNvCxnSpPr/>
      </xdr:nvCxnSpPr>
      <xdr:spPr>
        <a:xfrm>
          <a:off x="685800" y="566057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textlink="">
      <xdr:nvSpPr>
        <xdr:cNvPr id="55" name="テキスト ボックス 54">
          <a:extLst>
            <a:ext uri="{FF2B5EF4-FFF2-40B4-BE49-F238E27FC236}">
              <a16:creationId xmlns:a16="http://schemas.microsoft.com/office/drawing/2014/main" id="{6DAE6C41-E459-4C39-988C-259F9DF2EE75}"/>
            </a:ext>
          </a:extLst>
        </xdr:cNvPr>
        <xdr:cNvSpPr txBox="1"/>
      </xdr:nvSpPr>
      <xdr:spPr>
        <a:xfrm>
          <a:off x="386866" y="5516444"/>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74F3F374-D521-401C-A1C4-D21A6D2BF3E5}"/>
            </a:ext>
          </a:extLst>
        </xdr:cNvPr>
        <xdr:cNvCxnSpPr/>
      </xdr:nvCxnSpPr>
      <xdr:spPr>
        <a:xfrm>
          <a:off x="685800" y="533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textlink="">
      <xdr:nvSpPr>
        <xdr:cNvPr id="57" name="【図書館】&#10;有形固定資産減価償却率グラフ枠">
          <a:extLst>
            <a:ext uri="{FF2B5EF4-FFF2-40B4-BE49-F238E27FC236}">
              <a16:creationId xmlns:a16="http://schemas.microsoft.com/office/drawing/2014/main" id="{3776A8C3-6C81-4274-8FB8-9F21D955FDF6}"/>
            </a:ext>
          </a:extLst>
        </xdr:cNvPr>
        <xdr:cNvSpPr/>
      </xdr:nvSpPr>
      <xdr:spPr>
        <a:xfrm>
          <a:off x="685800" y="533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112123</xdr:rowOff>
    </xdr:from>
    <xdr:to>
      <xdr:col>24</xdr:col>
      <xdr:colOff>62865</xdr:colOff>
      <xdr:row>42</xdr:row>
      <xdr:rowOff>85997</xdr:rowOff>
    </xdr:to>
    <xdr:cxnSp macro="">
      <xdr:nvCxnSpPr>
        <xdr:cNvPr id="58" name="直線コネクタ 57">
          <a:extLst>
            <a:ext uri="{FF2B5EF4-FFF2-40B4-BE49-F238E27FC236}">
              <a16:creationId xmlns:a16="http://schemas.microsoft.com/office/drawing/2014/main" id="{8E14D960-8042-4B04-8405-3D4C71E6013B}"/>
            </a:ext>
          </a:extLst>
        </xdr:cNvPr>
        <xdr:cNvCxnSpPr/>
      </xdr:nvCxnSpPr>
      <xdr:spPr>
        <a:xfrm flipV="1">
          <a:off x="4173855" y="5769973"/>
          <a:ext cx="0" cy="15188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89824</xdr:rowOff>
    </xdr:from>
    <xdr:ext cx="405111" cy="259045"/>
    <xdr:sp textlink="">
      <xdr:nvSpPr>
        <xdr:cNvPr id="59" name="【図書館】&#10;有形固定資産減価償却率最小値テキスト">
          <a:extLst>
            <a:ext uri="{FF2B5EF4-FFF2-40B4-BE49-F238E27FC236}">
              <a16:creationId xmlns:a16="http://schemas.microsoft.com/office/drawing/2014/main" id="{A012867F-13B1-44C2-BEC8-D7BDA8B88527}"/>
            </a:ext>
          </a:extLst>
        </xdr:cNvPr>
        <xdr:cNvSpPr txBox="1"/>
      </xdr:nvSpPr>
      <xdr:spPr>
        <a:xfrm>
          <a:off x="4212590" y="72945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85997</xdr:rowOff>
    </xdr:from>
    <xdr:to>
      <xdr:col>24</xdr:col>
      <xdr:colOff>152400</xdr:colOff>
      <xdr:row>42</xdr:row>
      <xdr:rowOff>85997</xdr:rowOff>
    </xdr:to>
    <xdr:cxnSp macro="">
      <xdr:nvCxnSpPr>
        <xdr:cNvPr id="60" name="直線コネクタ 59">
          <a:extLst>
            <a:ext uri="{FF2B5EF4-FFF2-40B4-BE49-F238E27FC236}">
              <a16:creationId xmlns:a16="http://schemas.microsoft.com/office/drawing/2014/main" id="{BC340922-5A6A-4E3F-895B-5CF519AA5F00}"/>
            </a:ext>
          </a:extLst>
        </xdr:cNvPr>
        <xdr:cNvCxnSpPr/>
      </xdr:nvCxnSpPr>
      <xdr:spPr>
        <a:xfrm>
          <a:off x="4112260" y="728880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58800</xdr:rowOff>
    </xdr:from>
    <xdr:ext cx="340478" cy="259045"/>
    <xdr:sp textlink="">
      <xdr:nvSpPr>
        <xdr:cNvPr id="61" name="【図書館】&#10;有形固定資産減価償却率最大値テキスト">
          <a:extLst>
            <a:ext uri="{FF2B5EF4-FFF2-40B4-BE49-F238E27FC236}">
              <a16:creationId xmlns:a16="http://schemas.microsoft.com/office/drawing/2014/main" id="{BC7CADD9-1F96-460D-BC6A-24D29891AF1B}"/>
            </a:ext>
          </a:extLst>
        </xdr:cNvPr>
        <xdr:cNvSpPr txBox="1"/>
      </xdr:nvSpPr>
      <xdr:spPr>
        <a:xfrm>
          <a:off x="4212590" y="554139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112123</xdr:rowOff>
    </xdr:from>
    <xdr:to>
      <xdr:col>24</xdr:col>
      <xdr:colOff>152400</xdr:colOff>
      <xdr:row>33</xdr:row>
      <xdr:rowOff>112123</xdr:rowOff>
    </xdr:to>
    <xdr:cxnSp macro="">
      <xdr:nvCxnSpPr>
        <xdr:cNvPr id="62" name="直線コネクタ 61">
          <a:extLst>
            <a:ext uri="{FF2B5EF4-FFF2-40B4-BE49-F238E27FC236}">
              <a16:creationId xmlns:a16="http://schemas.microsoft.com/office/drawing/2014/main" id="{34A8F84F-9DA8-4A8B-9FF0-A6FFCC0F937D}"/>
            </a:ext>
          </a:extLst>
        </xdr:cNvPr>
        <xdr:cNvCxnSpPr/>
      </xdr:nvCxnSpPr>
      <xdr:spPr>
        <a:xfrm>
          <a:off x="4112260" y="576997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95267</xdr:rowOff>
    </xdr:from>
    <xdr:ext cx="405111" cy="259045"/>
    <xdr:sp textlink="">
      <xdr:nvSpPr>
        <xdr:cNvPr id="63" name="【図書館】&#10;有形固定資産減価償却率平均値テキスト">
          <a:extLst>
            <a:ext uri="{FF2B5EF4-FFF2-40B4-BE49-F238E27FC236}">
              <a16:creationId xmlns:a16="http://schemas.microsoft.com/office/drawing/2014/main" id="{A57C626F-3631-4C70-8981-2107186F7C9A}"/>
            </a:ext>
          </a:extLst>
        </xdr:cNvPr>
        <xdr:cNvSpPr txBox="1"/>
      </xdr:nvSpPr>
      <xdr:spPr>
        <a:xfrm>
          <a:off x="4212590" y="64351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116840</xdr:rowOff>
    </xdr:from>
    <xdr:to>
      <xdr:col>24</xdr:col>
      <xdr:colOff>114300</xdr:colOff>
      <xdr:row>38</xdr:row>
      <xdr:rowOff>46990</xdr:rowOff>
    </xdr:to>
    <xdr:sp textlink="">
      <xdr:nvSpPr>
        <xdr:cNvPr id="64" name="フローチャート: 判断 63">
          <a:extLst>
            <a:ext uri="{FF2B5EF4-FFF2-40B4-BE49-F238E27FC236}">
              <a16:creationId xmlns:a16="http://schemas.microsoft.com/office/drawing/2014/main" id="{DA5D013D-D94D-4931-A8E1-343230541F58}"/>
            </a:ext>
          </a:extLst>
        </xdr:cNvPr>
        <xdr:cNvSpPr/>
      </xdr:nvSpPr>
      <xdr:spPr>
        <a:xfrm>
          <a:off x="4131310" y="6460490"/>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80917</xdr:rowOff>
    </xdr:from>
    <xdr:to>
      <xdr:col>20</xdr:col>
      <xdr:colOff>38100</xdr:colOff>
      <xdr:row>38</xdr:row>
      <xdr:rowOff>11068</xdr:rowOff>
    </xdr:to>
    <xdr:sp textlink="">
      <xdr:nvSpPr>
        <xdr:cNvPr id="65" name="フローチャート: 判断 64">
          <a:extLst>
            <a:ext uri="{FF2B5EF4-FFF2-40B4-BE49-F238E27FC236}">
              <a16:creationId xmlns:a16="http://schemas.microsoft.com/office/drawing/2014/main" id="{F17E01F3-C21B-443C-9A0D-B698F50DA293}"/>
            </a:ext>
          </a:extLst>
        </xdr:cNvPr>
        <xdr:cNvSpPr/>
      </xdr:nvSpPr>
      <xdr:spPr>
        <a:xfrm>
          <a:off x="3388360" y="6426472"/>
          <a:ext cx="7874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41728</xdr:rowOff>
    </xdr:from>
    <xdr:to>
      <xdr:col>15</xdr:col>
      <xdr:colOff>101600</xdr:colOff>
      <xdr:row>37</xdr:row>
      <xdr:rowOff>143328</xdr:rowOff>
    </xdr:to>
    <xdr:sp textlink="">
      <xdr:nvSpPr>
        <xdr:cNvPr id="66" name="フローチャート: 判断 65">
          <a:extLst>
            <a:ext uri="{FF2B5EF4-FFF2-40B4-BE49-F238E27FC236}">
              <a16:creationId xmlns:a16="http://schemas.microsoft.com/office/drawing/2014/main" id="{9F7BB2C9-E488-4D16-A423-21F7C1B1AACD}"/>
            </a:ext>
          </a:extLst>
        </xdr:cNvPr>
        <xdr:cNvSpPr/>
      </xdr:nvSpPr>
      <xdr:spPr>
        <a:xfrm>
          <a:off x="2571750" y="6385378"/>
          <a:ext cx="9779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15603</xdr:rowOff>
    </xdr:from>
    <xdr:to>
      <xdr:col>10</xdr:col>
      <xdr:colOff>165100</xdr:colOff>
      <xdr:row>37</xdr:row>
      <xdr:rowOff>117203</xdr:rowOff>
    </xdr:to>
    <xdr:sp textlink="">
      <xdr:nvSpPr>
        <xdr:cNvPr id="67" name="フローチャート: 判断 66">
          <a:extLst>
            <a:ext uri="{FF2B5EF4-FFF2-40B4-BE49-F238E27FC236}">
              <a16:creationId xmlns:a16="http://schemas.microsoft.com/office/drawing/2014/main" id="{AE304ECB-D3DE-45B1-B0A4-041697723C06}"/>
            </a:ext>
          </a:extLst>
        </xdr:cNvPr>
        <xdr:cNvSpPr/>
      </xdr:nvSpPr>
      <xdr:spPr>
        <a:xfrm>
          <a:off x="1774190" y="6363063"/>
          <a:ext cx="1092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9072</xdr:rowOff>
    </xdr:from>
    <xdr:to>
      <xdr:col>6</xdr:col>
      <xdr:colOff>38100</xdr:colOff>
      <xdr:row>37</xdr:row>
      <xdr:rowOff>110672</xdr:rowOff>
    </xdr:to>
    <xdr:sp textlink="">
      <xdr:nvSpPr>
        <xdr:cNvPr id="68" name="フローチャート: 判断 67">
          <a:extLst>
            <a:ext uri="{FF2B5EF4-FFF2-40B4-BE49-F238E27FC236}">
              <a16:creationId xmlns:a16="http://schemas.microsoft.com/office/drawing/2014/main" id="{C004EAE0-A7B8-4ADC-B7A3-C8E7FAE3E3CD}"/>
            </a:ext>
          </a:extLst>
        </xdr:cNvPr>
        <xdr:cNvSpPr/>
      </xdr:nvSpPr>
      <xdr:spPr>
        <a:xfrm>
          <a:off x="988060" y="6354627"/>
          <a:ext cx="7874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textlink="">
      <xdr:nvSpPr>
        <xdr:cNvPr id="69" name="テキスト ボックス 68">
          <a:extLst>
            <a:ext uri="{FF2B5EF4-FFF2-40B4-BE49-F238E27FC236}">
              <a16:creationId xmlns:a16="http://schemas.microsoft.com/office/drawing/2014/main" id="{17460766-53C3-4E14-A30A-99298B744BAE}"/>
            </a:ext>
          </a:extLst>
        </xdr:cNvPr>
        <xdr:cNvSpPr txBox="1"/>
      </xdr:nvSpPr>
      <xdr:spPr>
        <a:xfrm>
          <a:off x="400304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textlink="">
      <xdr:nvSpPr>
        <xdr:cNvPr id="70" name="テキスト ボックス 69">
          <a:extLst>
            <a:ext uri="{FF2B5EF4-FFF2-40B4-BE49-F238E27FC236}">
              <a16:creationId xmlns:a16="http://schemas.microsoft.com/office/drawing/2014/main" id="{4FB5732E-62F8-4A76-8122-19898A7C25FD}"/>
            </a:ext>
          </a:extLst>
        </xdr:cNvPr>
        <xdr:cNvSpPr txBox="1"/>
      </xdr:nvSpPr>
      <xdr:spPr>
        <a:xfrm>
          <a:off x="32600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textlink="">
      <xdr:nvSpPr>
        <xdr:cNvPr id="71" name="テキスト ボックス 70">
          <a:extLst>
            <a:ext uri="{FF2B5EF4-FFF2-40B4-BE49-F238E27FC236}">
              <a16:creationId xmlns:a16="http://schemas.microsoft.com/office/drawing/2014/main" id="{28FDBD00-F5D7-4198-9ECD-E983B5D552C9}"/>
            </a:ext>
          </a:extLst>
        </xdr:cNvPr>
        <xdr:cNvSpPr txBox="1"/>
      </xdr:nvSpPr>
      <xdr:spPr>
        <a:xfrm>
          <a:off x="24549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textlink="">
      <xdr:nvSpPr>
        <xdr:cNvPr id="72" name="テキスト ボックス 71">
          <a:extLst>
            <a:ext uri="{FF2B5EF4-FFF2-40B4-BE49-F238E27FC236}">
              <a16:creationId xmlns:a16="http://schemas.microsoft.com/office/drawing/2014/main" id="{69D853FC-D798-40D0-B1C0-563E03B76317}"/>
            </a:ext>
          </a:extLst>
        </xdr:cNvPr>
        <xdr:cNvSpPr txBox="1"/>
      </xdr:nvSpPr>
      <xdr:spPr>
        <a:xfrm>
          <a:off x="16573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textlink="">
      <xdr:nvSpPr>
        <xdr:cNvPr id="73" name="テキスト ボックス 72">
          <a:extLst>
            <a:ext uri="{FF2B5EF4-FFF2-40B4-BE49-F238E27FC236}">
              <a16:creationId xmlns:a16="http://schemas.microsoft.com/office/drawing/2014/main" id="{1ACC8D18-C0AF-455A-A52D-0059A780A453}"/>
            </a:ext>
          </a:extLst>
        </xdr:cNvPr>
        <xdr:cNvSpPr txBox="1"/>
      </xdr:nvSpPr>
      <xdr:spPr>
        <a:xfrm>
          <a:off x="8597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17236</xdr:rowOff>
    </xdr:from>
    <xdr:to>
      <xdr:col>24</xdr:col>
      <xdr:colOff>114300</xdr:colOff>
      <xdr:row>37</xdr:row>
      <xdr:rowOff>118836</xdr:rowOff>
    </xdr:to>
    <xdr:sp textlink="">
      <xdr:nvSpPr>
        <xdr:cNvPr id="74" name="楕円 73">
          <a:extLst>
            <a:ext uri="{FF2B5EF4-FFF2-40B4-BE49-F238E27FC236}">
              <a16:creationId xmlns:a16="http://schemas.microsoft.com/office/drawing/2014/main" id="{4F706FD3-C74D-4FB8-B8DF-7B9AE6F65973}"/>
            </a:ext>
          </a:extLst>
        </xdr:cNvPr>
        <xdr:cNvSpPr/>
      </xdr:nvSpPr>
      <xdr:spPr>
        <a:xfrm>
          <a:off x="4131310" y="6364696"/>
          <a:ext cx="9779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40113</xdr:rowOff>
    </xdr:from>
    <xdr:ext cx="405111" cy="259045"/>
    <xdr:sp textlink="">
      <xdr:nvSpPr>
        <xdr:cNvPr id="75" name="【図書館】&#10;有形固定資産減価償却率該当値テキスト">
          <a:extLst>
            <a:ext uri="{FF2B5EF4-FFF2-40B4-BE49-F238E27FC236}">
              <a16:creationId xmlns:a16="http://schemas.microsoft.com/office/drawing/2014/main" id="{7D846577-B157-4A53-BC79-45D5F9AEAAB9}"/>
            </a:ext>
          </a:extLst>
        </xdr:cNvPr>
        <xdr:cNvSpPr txBox="1"/>
      </xdr:nvSpPr>
      <xdr:spPr>
        <a:xfrm>
          <a:off x="4212590" y="6212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154396</xdr:rowOff>
    </xdr:from>
    <xdr:to>
      <xdr:col>20</xdr:col>
      <xdr:colOff>38100</xdr:colOff>
      <xdr:row>37</xdr:row>
      <xdr:rowOff>84546</xdr:rowOff>
    </xdr:to>
    <xdr:sp textlink="">
      <xdr:nvSpPr>
        <xdr:cNvPr id="76" name="楕円 75">
          <a:extLst>
            <a:ext uri="{FF2B5EF4-FFF2-40B4-BE49-F238E27FC236}">
              <a16:creationId xmlns:a16="http://schemas.microsoft.com/office/drawing/2014/main" id="{035837B7-FEEA-4DA5-ABDB-6FE23692B0AA}"/>
            </a:ext>
          </a:extLst>
        </xdr:cNvPr>
        <xdr:cNvSpPr/>
      </xdr:nvSpPr>
      <xdr:spPr>
        <a:xfrm>
          <a:off x="3388360" y="6326596"/>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33746</xdr:rowOff>
    </xdr:from>
    <xdr:to>
      <xdr:col>24</xdr:col>
      <xdr:colOff>63500</xdr:colOff>
      <xdr:row>37</xdr:row>
      <xdr:rowOff>68036</xdr:rowOff>
    </xdr:to>
    <xdr:cxnSp macro="">
      <xdr:nvCxnSpPr>
        <xdr:cNvPr id="77" name="直線コネクタ 76">
          <a:extLst>
            <a:ext uri="{FF2B5EF4-FFF2-40B4-BE49-F238E27FC236}">
              <a16:creationId xmlns:a16="http://schemas.microsoft.com/office/drawing/2014/main" id="{A9AEB5F9-2E61-4303-A1AC-4F9FF5FA231F}"/>
            </a:ext>
          </a:extLst>
        </xdr:cNvPr>
        <xdr:cNvCxnSpPr/>
      </xdr:nvCxnSpPr>
      <xdr:spPr>
        <a:xfrm>
          <a:off x="3431540" y="6375491"/>
          <a:ext cx="74295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118473</xdr:rowOff>
    </xdr:from>
    <xdr:to>
      <xdr:col>15</xdr:col>
      <xdr:colOff>101600</xdr:colOff>
      <xdr:row>37</xdr:row>
      <xdr:rowOff>48623</xdr:rowOff>
    </xdr:to>
    <xdr:sp textlink="">
      <xdr:nvSpPr>
        <xdr:cNvPr id="78" name="楕円 77">
          <a:extLst>
            <a:ext uri="{FF2B5EF4-FFF2-40B4-BE49-F238E27FC236}">
              <a16:creationId xmlns:a16="http://schemas.microsoft.com/office/drawing/2014/main" id="{1E7BBD17-9E7B-478B-97FC-8B21206EFB35}"/>
            </a:ext>
          </a:extLst>
        </xdr:cNvPr>
        <xdr:cNvSpPr/>
      </xdr:nvSpPr>
      <xdr:spPr>
        <a:xfrm>
          <a:off x="2571750" y="6292578"/>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169273</xdr:rowOff>
    </xdr:from>
    <xdr:to>
      <xdr:col>19</xdr:col>
      <xdr:colOff>177800</xdr:colOff>
      <xdr:row>37</xdr:row>
      <xdr:rowOff>33746</xdr:rowOff>
    </xdr:to>
    <xdr:cxnSp macro="">
      <xdr:nvCxnSpPr>
        <xdr:cNvPr id="79" name="直線コネクタ 78">
          <a:extLst>
            <a:ext uri="{FF2B5EF4-FFF2-40B4-BE49-F238E27FC236}">
              <a16:creationId xmlns:a16="http://schemas.microsoft.com/office/drawing/2014/main" id="{1C61A733-86B1-40F1-81EC-FDFC3AAF7E4E}"/>
            </a:ext>
          </a:extLst>
        </xdr:cNvPr>
        <xdr:cNvCxnSpPr/>
      </xdr:nvCxnSpPr>
      <xdr:spPr>
        <a:xfrm>
          <a:off x="2626360" y="6345283"/>
          <a:ext cx="805180" cy="30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84183</xdr:rowOff>
    </xdr:from>
    <xdr:to>
      <xdr:col>10</xdr:col>
      <xdr:colOff>165100</xdr:colOff>
      <xdr:row>37</xdr:row>
      <xdr:rowOff>14333</xdr:rowOff>
    </xdr:to>
    <xdr:sp textlink="">
      <xdr:nvSpPr>
        <xdr:cNvPr id="80" name="楕円 79">
          <a:extLst>
            <a:ext uri="{FF2B5EF4-FFF2-40B4-BE49-F238E27FC236}">
              <a16:creationId xmlns:a16="http://schemas.microsoft.com/office/drawing/2014/main" id="{92A015AE-CFBD-46C5-9BAC-9749BA12A832}"/>
            </a:ext>
          </a:extLst>
        </xdr:cNvPr>
        <xdr:cNvSpPr/>
      </xdr:nvSpPr>
      <xdr:spPr>
        <a:xfrm>
          <a:off x="1774190" y="6258288"/>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134983</xdr:rowOff>
    </xdr:from>
    <xdr:to>
      <xdr:col>15</xdr:col>
      <xdr:colOff>50800</xdr:colOff>
      <xdr:row>36</xdr:row>
      <xdr:rowOff>169273</xdr:rowOff>
    </xdr:to>
    <xdr:cxnSp macro="">
      <xdr:nvCxnSpPr>
        <xdr:cNvPr id="81" name="直線コネクタ 80">
          <a:extLst>
            <a:ext uri="{FF2B5EF4-FFF2-40B4-BE49-F238E27FC236}">
              <a16:creationId xmlns:a16="http://schemas.microsoft.com/office/drawing/2014/main" id="{C3BA0EFD-3504-468B-BEF6-9BCEE71E7A96}"/>
            </a:ext>
          </a:extLst>
        </xdr:cNvPr>
        <xdr:cNvCxnSpPr/>
      </xdr:nvCxnSpPr>
      <xdr:spPr>
        <a:xfrm>
          <a:off x="1828800" y="6303373"/>
          <a:ext cx="79756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48260</xdr:rowOff>
    </xdr:from>
    <xdr:to>
      <xdr:col>6</xdr:col>
      <xdr:colOff>38100</xdr:colOff>
      <xdr:row>36</xdr:row>
      <xdr:rowOff>149860</xdr:rowOff>
    </xdr:to>
    <xdr:sp textlink="">
      <xdr:nvSpPr>
        <xdr:cNvPr id="82" name="楕円 81">
          <a:extLst>
            <a:ext uri="{FF2B5EF4-FFF2-40B4-BE49-F238E27FC236}">
              <a16:creationId xmlns:a16="http://schemas.microsoft.com/office/drawing/2014/main" id="{7F04E3D5-78D1-484D-89F1-B3D99AF4988F}"/>
            </a:ext>
          </a:extLst>
        </xdr:cNvPr>
        <xdr:cNvSpPr/>
      </xdr:nvSpPr>
      <xdr:spPr>
        <a:xfrm>
          <a:off x="988060" y="6222365"/>
          <a:ext cx="7874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99060</xdr:rowOff>
    </xdr:from>
    <xdr:to>
      <xdr:col>10</xdr:col>
      <xdr:colOff>114300</xdr:colOff>
      <xdr:row>36</xdr:row>
      <xdr:rowOff>134983</xdr:rowOff>
    </xdr:to>
    <xdr:cxnSp macro="">
      <xdr:nvCxnSpPr>
        <xdr:cNvPr id="83" name="直線コネクタ 82">
          <a:extLst>
            <a:ext uri="{FF2B5EF4-FFF2-40B4-BE49-F238E27FC236}">
              <a16:creationId xmlns:a16="http://schemas.microsoft.com/office/drawing/2014/main" id="{050FE11F-45A4-439B-8A44-D09FA927993F}"/>
            </a:ext>
          </a:extLst>
        </xdr:cNvPr>
        <xdr:cNvCxnSpPr/>
      </xdr:nvCxnSpPr>
      <xdr:spPr>
        <a:xfrm>
          <a:off x="1031240" y="6267450"/>
          <a:ext cx="79756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2194</xdr:rowOff>
    </xdr:from>
    <xdr:ext cx="405111" cy="259045"/>
    <xdr:sp textlink="">
      <xdr:nvSpPr>
        <xdr:cNvPr id="84" name="n_1aveValue【図書館】&#10;有形固定資産減価償却率">
          <a:extLst>
            <a:ext uri="{FF2B5EF4-FFF2-40B4-BE49-F238E27FC236}">
              <a16:creationId xmlns:a16="http://schemas.microsoft.com/office/drawing/2014/main" id="{502DDD24-52C3-4BA5-941A-1DA87C91E638}"/>
            </a:ext>
          </a:extLst>
        </xdr:cNvPr>
        <xdr:cNvSpPr txBox="1"/>
      </xdr:nvSpPr>
      <xdr:spPr>
        <a:xfrm>
          <a:off x="3239144" y="65172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134455</xdr:rowOff>
    </xdr:from>
    <xdr:ext cx="405111" cy="259045"/>
    <xdr:sp textlink="">
      <xdr:nvSpPr>
        <xdr:cNvPr id="85" name="n_2aveValue【図書館】&#10;有形固定資産減価償却率">
          <a:extLst>
            <a:ext uri="{FF2B5EF4-FFF2-40B4-BE49-F238E27FC236}">
              <a16:creationId xmlns:a16="http://schemas.microsoft.com/office/drawing/2014/main" id="{1949E13C-0DB2-4620-AF6F-DBBF1CC23648}"/>
            </a:ext>
          </a:extLst>
        </xdr:cNvPr>
        <xdr:cNvSpPr txBox="1"/>
      </xdr:nvSpPr>
      <xdr:spPr>
        <a:xfrm>
          <a:off x="2439044" y="64742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108330</xdr:rowOff>
    </xdr:from>
    <xdr:ext cx="405111" cy="259045"/>
    <xdr:sp textlink="">
      <xdr:nvSpPr>
        <xdr:cNvPr id="86" name="n_3aveValue【図書館】&#10;有形固定資産減価償却率">
          <a:extLst>
            <a:ext uri="{FF2B5EF4-FFF2-40B4-BE49-F238E27FC236}">
              <a16:creationId xmlns:a16="http://schemas.microsoft.com/office/drawing/2014/main" id="{5B1B3C87-16F4-43DF-BB44-0CCF77273122}"/>
            </a:ext>
          </a:extLst>
        </xdr:cNvPr>
        <xdr:cNvSpPr txBox="1"/>
      </xdr:nvSpPr>
      <xdr:spPr>
        <a:xfrm>
          <a:off x="1641484" y="64500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101799</xdr:rowOff>
    </xdr:from>
    <xdr:ext cx="405111" cy="259045"/>
    <xdr:sp textlink="">
      <xdr:nvSpPr>
        <xdr:cNvPr id="87" name="n_4aveValue【図書館】&#10;有形固定資産減価償却率">
          <a:extLst>
            <a:ext uri="{FF2B5EF4-FFF2-40B4-BE49-F238E27FC236}">
              <a16:creationId xmlns:a16="http://schemas.microsoft.com/office/drawing/2014/main" id="{FC7AEB8D-34B3-4DFF-891E-913E21536F89}"/>
            </a:ext>
          </a:extLst>
        </xdr:cNvPr>
        <xdr:cNvSpPr txBox="1"/>
      </xdr:nvSpPr>
      <xdr:spPr>
        <a:xfrm>
          <a:off x="855354" y="64416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101073</xdr:rowOff>
    </xdr:from>
    <xdr:ext cx="405111" cy="259045"/>
    <xdr:sp textlink="">
      <xdr:nvSpPr>
        <xdr:cNvPr id="88" name="n_1mainValue【図書館】&#10;有形固定資産減価償却率">
          <a:extLst>
            <a:ext uri="{FF2B5EF4-FFF2-40B4-BE49-F238E27FC236}">
              <a16:creationId xmlns:a16="http://schemas.microsoft.com/office/drawing/2014/main" id="{B0DA0C86-2191-44BB-B6ED-BAB70D129E0A}"/>
            </a:ext>
          </a:extLst>
        </xdr:cNvPr>
        <xdr:cNvSpPr txBox="1"/>
      </xdr:nvSpPr>
      <xdr:spPr>
        <a:xfrm>
          <a:off x="3239144" y="6098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65150</xdr:rowOff>
    </xdr:from>
    <xdr:ext cx="405111" cy="259045"/>
    <xdr:sp textlink="">
      <xdr:nvSpPr>
        <xdr:cNvPr id="89" name="n_2mainValue【図書館】&#10;有形固定資産減価償却率">
          <a:extLst>
            <a:ext uri="{FF2B5EF4-FFF2-40B4-BE49-F238E27FC236}">
              <a16:creationId xmlns:a16="http://schemas.microsoft.com/office/drawing/2014/main" id="{06E64E18-8106-4D51-AF3C-6400F03C7B83}"/>
            </a:ext>
          </a:extLst>
        </xdr:cNvPr>
        <xdr:cNvSpPr txBox="1"/>
      </xdr:nvSpPr>
      <xdr:spPr>
        <a:xfrm>
          <a:off x="2439044" y="60639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30860</xdr:rowOff>
    </xdr:from>
    <xdr:ext cx="405111" cy="259045"/>
    <xdr:sp textlink="">
      <xdr:nvSpPr>
        <xdr:cNvPr id="90" name="n_3mainValue【図書館】&#10;有形固定資産減価償却率">
          <a:extLst>
            <a:ext uri="{FF2B5EF4-FFF2-40B4-BE49-F238E27FC236}">
              <a16:creationId xmlns:a16="http://schemas.microsoft.com/office/drawing/2014/main" id="{027ACAA5-DB97-4378-B6B5-04ECD8EBF798}"/>
            </a:ext>
          </a:extLst>
        </xdr:cNvPr>
        <xdr:cNvSpPr txBox="1"/>
      </xdr:nvSpPr>
      <xdr:spPr>
        <a:xfrm>
          <a:off x="1641484" y="60297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166387</xdr:rowOff>
    </xdr:from>
    <xdr:ext cx="405111" cy="259045"/>
    <xdr:sp textlink="">
      <xdr:nvSpPr>
        <xdr:cNvPr id="91" name="n_4mainValue【図書館】&#10;有形固定資産減価償却率">
          <a:extLst>
            <a:ext uri="{FF2B5EF4-FFF2-40B4-BE49-F238E27FC236}">
              <a16:creationId xmlns:a16="http://schemas.microsoft.com/office/drawing/2014/main" id="{DEC66933-C93D-44ED-BCC3-40769F669BD8}"/>
            </a:ext>
          </a:extLst>
        </xdr:cNvPr>
        <xdr:cNvSpPr txBox="1"/>
      </xdr:nvSpPr>
      <xdr:spPr>
        <a:xfrm>
          <a:off x="855354" y="599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textlink="">
      <xdr:nvSpPr>
        <xdr:cNvPr id="92" name="正方形/長方形 91">
          <a:extLst>
            <a:ext uri="{FF2B5EF4-FFF2-40B4-BE49-F238E27FC236}">
              <a16:creationId xmlns:a16="http://schemas.microsoft.com/office/drawing/2014/main" id="{0485B759-011C-448C-A190-CD3D22CB415A}"/>
            </a:ext>
          </a:extLst>
        </xdr:cNvPr>
        <xdr:cNvSpPr/>
      </xdr:nvSpPr>
      <xdr:spPr>
        <a:xfrm>
          <a:off x="5960110" y="419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textlink="">
      <xdr:nvSpPr>
        <xdr:cNvPr id="93" name="正方形/長方形 92">
          <a:extLst>
            <a:ext uri="{FF2B5EF4-FFF2-40B4-BE49-F238E27FC236}">
              <a16:creationId xmlns:a16="http://schemas.microsoft.com/office/drawing/2014/main" id="{B7AA4439-2423-4037-A8F1-D4E32CDB9C9E}"/>
            </a:ext>
          </a:extLst>
        </xdr:cNvPr>
        <xdr:cNvSpPr/>
      </xdr:nvSpPr>
      <xdr:spPr>
        <a:xfrm>
          <a:off x="606044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textlink="">
      <xdr:nvSpPr>
        <xdr:cNvPr id="94" name="正方形/長方形 93">
          <a:extLst>
            <a:ext uri="{FF2B5EF4-FFF2-40B4-BE49-F238E27FC236}">
              <a16:creationId xmlns:a16="http://schemas.microsoft.com/office/drawing/2014/main" id="{1A9E970E-EB9A-4DD7-B8DA-D5F4F7AA398A}"/>
            </a:ext>
          </a:extLst>
        </xdr:cNvPr>
        <xdr:cNvSpPr/>
      </xdr:nvSpPr>
      <xdr:spPr>
        <a:xfrm>
          <a:off x="606044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textlink="">
      <xdr:nvSpPr>
        <xdr:cNvPr id="95" name="正方形/長方形 94">
          <a:extLst>
            <a:ext uri="{FF2B5EF4-FFF2-40B4-BE49-F238E27FC236}">
              <a16:creationId xmlns:a16="http://schemas.microsoft.com/office/drawing/2014/main" id="{88018A0F-798F-46BD-8364-178333FD2D88}"/>
            </a:ext>
          </a:extLst>
        </xdr:cNvPr>
        <xdr:cNvSpPr/>
      </xdr:nvSpPr>
      <xdr:spPr>
        <a:xfrm>
          <a:off x="698881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textlink="">
      <xdr:nvSpPr>
        <xdr:cNvPr id="96" name="正方形/長方形 95">
          <a:extLst>
            <a:ext uri="{FF2B5EF4-FFF2-40B4-BE49-F238E27FC236}">
              <a16:creationId xmlns:a16="http://schemas.microsoft.com/office/drawing/2014/main" id="{F10B1E28-8A94-4435-85E4-B65AFA6298B1}"/>
            </a:ext>
          </a:extLst>
        </xdr:cNvPr>
        <xdr:cNvSpPr/>
      </xdr:nvSpPr>
      <xdr:spPr>
        <a:xfrm>
          <a:off x="698881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textlink="">
      <xdr:nvSpPr>
        <xdr:cNvPr id="97" name="正方形/長方形 96">
          <a:extLst>
            <a:ext uri="{FF2B5EF4-FFF2-40B4-BE49-F238E27FC236}">
              <a16:creationId xmlns:a16="http://schemas.microsoft.com/office/drawing/2014/main" id="{9E275DE0-0778-457A-9003-A9C6F974491F}"/>
            </a:ext>
          </a:extLst>
        </xdr:cNvPr>
        <xdr:cNvSpPr/>
      </xdr:nvSpPr>
      <xdr:spPr>
        <a:xfrm>
          <a:off x="801751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29</xdr:row>
      <xdr:rowOff>82550</xdr:rowOff>
    </xdr:from>
    <xdr:to>
      <xdr:col>54</xdr:col>
      <xdr:colOff>127000</xdr:colOff>
      <xdr:row>30</xdr:row>
      <xdr:rowOff>165100</xdr:rowOff>
    </xdr:to>
    <xdr:sp textlink="">
      <xdr:nvSpPr>
        <xdr:cNvPr id="98" name="正方形/長方形 97">
          <a:extLst>
            <a:ext uri="{FF2B5EF4-FFF2-40B4-BE49-F238E27FC236}">
              <a16:creationId xmlns:a16="http://schemas.microsoft.com/office/drawing/2014/main" id="{376E2BE5-3A56-492A-937C-59F3DEBD797D}"/>
            </a:ext>
          </a:extLst>
        </xdr:cNvPr>
        <xdr:cNvSpPr/>
      </xdr:nvSpPr>
      <xdr:spPr>
        <a:xfrm>
          <a:off x="801751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textlink="">
      <xdr:nvSpPr>
        <xdr:cNvPr id="99" name="正方形/長方形 98">
          <a:extLst>
            <a:ext uri="{FF2B5EF4-FFF2-40B4-BE49-F238E27FC236}">
              <a16:creationId xmlns:a16="http://schemas.microsoft.com/office/drawing/2014/main" id="{D284B39F-574E-41B4-966F-9B74BC2176C2}"/>
            </a:ext>
          </a:extLst>
        </xdr:cNvPr>
        <xdr:cNvSpPr/>
      </xdr:nvSpPr>
      <xdr:spPr>
        <a:xfrm>
          <a:off x="5960110" y="533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textlink="">
      <xdr:nvSpPr>
        <xdr:cNvPr id="100" name="テキスト ボックス 99">
          <a:extLst>
            <a:ext uri="{FF2B5EF4-FFF2-40B4-BE49-F238E27FC236}">
              <a16:creationId xmlns:a16="http://schemas.microsoft.com/office/drawing/2014/main" id="{51118694-ECC5-40A2-9060-26F5EA4B12FB}"/>
            </a:ext>
          </a:extLst>
        </xdr:cNvPr>
        <xdr:cNvSpPr txBox="1"/>
      </xdr:nvSpPr>
      <xdr:spPr>
        <a:xfrm>
          <a:off x="592201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D62B634A-5E29-4E88-8AF2-12DA222B5174}"/>
            </a:ext>
          </a:extLst>
        </xdr:cNvPr>
        <xdr:cNvCxnSpPr/>
      </xdr:nvCxnSpPr>
      <xdr:spPr>
        <a:xfrm>
          <a:off x="5960110" y="7620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a:extLst>
            <a:ext uri="{FF2B5EF4-FFF2-40B4-BE49-F238E27FC236}">
              <a16:creationId xmlns:a16="http://schemas.microsoft.com/office/drawing/2014/main" id="{1EB0B278-0FB4-4E56-97E2-76EF76175192}"/>
            </a:ext>
          </a:extLst>
        </xdr:cNvPr>
        <xdr:cNvCxnSpPr/>
      </xdr:nvCxnSpPr>
      <xdr:spPr>
        <a:xfrm>
          <a:off x="5960110" y="7239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textlink="">
      <xdr:nvSpPr>
        <xdr:cNvPr id="103" name="テキスト ボックス 102">
          <a:extLst>
            <a:ext uri="{FF2B5EF4-FFF2-40B4-BE49-F238E27FC236}">
              <a16:creationId xmlns:a16="http://schemas.microsoft.com/office/drawing/2014/main" id="{07E748A9-E6F7-4C03-B71B-B41BEA23AD41}"/>
            </a:ext>
          </a:extLst>
        </xdr:cNvPr>
        <xdr:cNvSpPr txBox="1"/>
      </xdr:nvSpPr>
      <xdr:spPr>
        <a:xfrm>
          <a:off x="5527221" y="7094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a:extLst>
            <a:ext uri="{FF2B5EF4-FFF2-40B4-BE49-F238E27FC236}">
              <a16:creationId xmlns:a16="http://schemas.microsoft.com/office/drawing/2014/main" id="{F1131FA6-03E4-4C79-8AA0-C09801A85E94}"/>
            </a:ext>
          </a:extLst>
        </xdr:cNvPr>
        <xdr:cNvCxnSpPr/>
      </xdr:nvCxnSpPr>
      <xdr:spPr>
        <a:xfrm>
          <a:off x="5960110" y="6858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textlink="">
      <xdr:nvSpPr>
        <xdr:cNvPr id="105" name="テキスト ボックス 104">
          <a:extLst>
            <a:ext uri="{FF2B5EF4-FFF2-40B4-BE49-F238E27FC236}">
              <a16:creationId xmlns:a16="http://schemas.microsoft.com/office/drawing/2014/main" id="{1FE0387F-2686-4C4E-A3F5-F6A17BCCF0B7}"/>
            </a:ext>
          </a:extLst>
        </xdr:cNvPr>
        <xdr:cNvSpPr txBox="1"/>
      </xdr:nvSpPr>
      <xdr:spPr>
        <a:xfrm>
          <a:off x="5527221" y="6713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a:extLst>
            <a:ext uri="{FF2B5EF4-FFF2-40B4-BE49-F238E27FC236}">
              <a16:creationId xmlns:a16="http://schemas.microsoft.com/office/drawing/2014/main" id="{037AC783-3616-4778-9A4E-BE0CF9C8E792}"/>
            </a:ext>
          </a:extLst>
        </xdr:cNvPr>
        <xdr:cNvCxnSpPr/>
      </xdr:nvCxnSpPr>
      <xdr:spPr>
        <a:xfrm>
          <a:off x="5960110" y="6473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textlink="">
      <xdr:nvSpPr>
        <xdr:cNvPr id="107" name="テキスト ボックス 106">
          <a:extLst>
            <a:ext uri="{FF2B5EF4-FFF2-40B4-BE49-F238E27FC236}">
              <a16:creationId xmlns:a16="http://schemas.microsoft.com/office/drawing/2014/main" id="{B1160FE4-6A75-47FC-8D99-718577E5EC8C}"/>
            </a:ext>
          </a:extLst>
        </xdr:cNvPr>
        <xdr:cNvSpPr txBox="1"/>
      </xdr:nvSpPr>
      <xdr:spPr>
        <a:xfrm>
          <a:off x="5527221" y="6336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a:extLst>
            <a:ext uri="{FF2B5EF4-FFF2-40B4-BE49-F238E27FC236}">
              <a16:creationId xmlns:a16="http://schemas.microsoft.com/office/drawing/2014/main" id="{4291520D-CCBE-4412-8D13-65C3D77FB86F}"/>
            </a:ext>
          </a:extLst>
        </xdr:cNvPr>
        <xdr:cNvCxnSpPr/>
      </xdr:nvCxnSpPr>
      <xdr:spPr>
        <a:xfrm>
          <a:off x="5960110" y="6092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textlink="">
      <xdr:nvSpPr>
        <xdr:cNvPr id="109" name="テキスト ボックス 108">
          <a:extLst>
            <a:ext uri="{FF2B5EF4-FFF2-40B4-BE49-F238E27FC236}">
              <a16:creationId xmlns:a16="http://schemas.microsoft.com/office/drawing/2014/main" id="{97BCFC8D-C5CE-4B36-AA82-B91A7C794EF0}"/>
            </a:ext>
          </a:extLst>
        </xdr:cNvPr>
        <xdr:cNvSpPr txBox="1"/>
      </xdr:nvSpPr>
      <xdr:spPr>
        <a:xfrm>
          <a:off x="5527221" y="5955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a:extLst>
            <a:ext uri="{FF2B5EF4-FFF2-40B4-BE49-F238E27FC236}">
              <a16:creationId xmlns:a16="http://schemas.microsoft.com/office/drawing/2014/main" id="{72016707-D05C-4609-B6AC-9A03B51391C5}"/>
            </a:ext>
          </a:extLst>
        </xdr:cNvPr>
        <xdr:cNvCxnSpPr/>
      </xdr:nvCxnSpPr>
      <xdr:spPr>
        <a:xfrm>
          <a:off x="5960110" y="5711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textlink="">
      <xdr:nvSpPr>
        <xdr:cNvPr id="111" name="テキスト ボックス 110">
          <a:extLst>
            <a:ext uri="{FF2B5EF4-FFF2-40B4-BE49-F238E27FC236}">
              <a16:creationId xmlns:a16="http://schemas.microsoft.com/office/drawing/2014/main" id="{5B4D1EDD-231F-4E7E-BF19-BC1A83E61F81}"/>
            </a:ext>
          </a:extLst>
        </xdr:cNvPr>
        <xdr:cNvSpPr txBox="1"/>
      </xdr:nvSpPr>
      <xdr:spPr>
        <a:xfrm>
          <a:off x="5527221" y="5574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a:extLst>
            <a:ext uri="{FF2B5EF4-FFF2-40B4-BE49-F238E27FC236}">
              <a16:creationId xmlns:a16="http://schemas.microsoft.com/office/drawing/2014/main" id="{1394D7C5-A173-4CE9-B962-C3B53C788414}"/>
            </a:ext>
          </a:extLst>
        </xdr:cNvPr>
        <xdr:cNvCxnSpPr/>
      </xdr:nvCxnSpPr>
      <xdr:spPr>
        <a:xfrm>
          <a:off x="5960110" y="5330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textlink="">
      <xdr:nvSpPr>
        <xdr:cNvPr id="113" name="テキスト ボックス 112">
          <a:extLst>
            <a:ext uri="{FF2B5EF4-FFF2-40B4-BE49-F238E27FC236}">
              <a16:creationId xmlns:a16="http://schemas.microsoft.com/office/drawing/2014/main" id="{3F340735-B04B-4970-9593-D1A6FEBEF1B0}"/>
            </a:ext>
          </a:extLst>
        </xdr:cNvPr>
        <xdr:cNvSpPr txBox="1"/>
      </xdr:nvSpPr>
      <xdr:spPr>
        <a:xfrm>
          <a:off x="5527221" y="519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textlink="">
      <xdr:nvSpPr>
        <xdr:cNvPr id="114" name="【図書館】&#10;一人当たり面積グラフ枠">
          <a:extLst>
            <a:ext uri="{FF2B5EF4-FFF2-40B4-BE49-F238E27FC236}">
              <a16:creationId xmlns:a16="http://schemas.microsoft.com/office/drawing/2014/main" id="{BD0972C9-7A62-4BA6-BC0C-BCC9D79FD6C2}"/>
            </a:ext>
          </a:extLst>
        </xdr:cNvPr>
        <xdr:cNvSpPr/>
      </xdr:nvSpPr>
      <xdr:spPr>
        <a:xfrm>
          <a:off x="5960110" y="533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110490</xdr:rowOff>
    </xdr:from>
    <xdr:to>
      <xdr:col>54</xdr:col>
      <xdr:colOff>189865</xdr:colOff>
      <xdr:row>42</xdr:row>
      <xdr:rowOff>7620</xdr:rowOff>
    </xdr:to>
    <xdr:cxnSp macro="">
      <xdr:nvCxnSpPr>
        <xdr:cNvPr id="115" name="直線コネクタ 114">
          <a:extLst>
            <a:ext uri="{FF2B5EF4-FFF2-40B4-BE49-F238E27FC236}">
              <a16:creationId xmlns:a16="http://schemas.microsoft.com/office/drawing/2014/main" id="{65B66FF9-AB0C-4669-8DB1-2E0EF3CDE7F3}"/>
            </a:ext>
          </a:extLst>
        </xdr:cNvPr>
        <xdr:cNvCxnSpPr/>
      </xdr:nvCxnSpPr>
      <xdr:spPr>
        <a:xfrm flipV="1">
          <a:off x="9429115" y="5939790"/>
          <a:ext cx="0" cy="1270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11447</xdr:rowOff>
    </xdr:from>
    <xdr:ext cx="469744" cy="259045"/>
    <xdr:sp textlink="">
      <xdr:nvSpPr>
        <xdr:cNvPr id="116" name="【図書館】&#10;一人当たり面積最小値テキスト">
          <a:extLst>
            <a:ext uri="{FF2B5EF4-FFF2-40B4-BE49-F238E27FC236}">
              <a16:creationId xmlns:a16="http://schemas.microsoft.com/office/drawing/2014/main" id="{A2593B7E-81A1-4DC0-AFA5-75643E4C46B1}"/>
            </a:ext>
          </a:extLst>
        </xdr:cNvPr>
        <xdr:cNvSpPr txBox="1"/>
      </xdr:nvSpPr>
      <xdr:spPr>
        <a:xfrm>
          <a:off x="9467850" y="7216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7620</xdr:rowOff>
    </xdr:from>
    <xdr:to>
      <xdr:col>55</xdr:col>
      <xdr:colOff>88900</xdr:colOff>
      <xdr:row>42</xdr:row>
      <xdr:rowOff>7620</xdr:rowOff>
    </xdr:to>
    <xdr:cxnSp macro="">
      <xdr:nvCxnSpPr>
        <xdr:cNvPr id="117" name="直線コネクタ 116">
          <a:extLst>
            <a:ext uri="{FF2B5EF4-FFF2-40B4-BE49-F238E27FC236}">
              <a16:creationId xmlns:a16="http://schemas.microsoft.com/office/drawing/2014/main" id="{38B4528D-1BDF-4A30-A2A4-7E2EF346FF09}"/>
            </a:ext>
          </a:extLst>
        </xdr:cNvPr>
        <xdr:cNvCxnSpPr/>
      </xdr:nvCxnSpPr>
      <xdr:spPr>
        <a:xfrm>
          <a:off x="9356090" y="7210425"/>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57167</xdr:rowOff>
    </xdr:from>
    <xdr:ext cx="469744" cy="259045"/>
    <xdr:sp textlink="">
      <xdr:nvSpPr>
        <xdr:cNvPr id="118" name="【図書館】&#10;一人当たり面積最大値テキスト">
          <a:extLst>
            <a:ext uri="{FF2B5EF4-FFF2-40B4-BE49-F238E27FC236}">
              <a16:creationId xmlns:a16="http://schemas.microsoft.com/office/drawing/2014/main" id="{949A8F69-CFAA-46B6-9D79-A5989F270D14}"/>
            </a:ext>
          </a:extLst>
        </xdr:cNvPr>
        <xdr:cNvSpPr txBox="1"/>
      </xdr:nvSpPr>
      <xdr:spPr>
        <a:xfrm>
          <a:off x="9467850" y="5711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110490</xdr:rowOff>
    </xdr:from>
    <xdr:to>
      <xdr:col>55</xdr:col>
      <xdr:colOff>88900</xdr:colOff>
      <xdr:row>34</xdr:row>
      <xdr:rowOff>110490</xdr:rowOff>
    </xdr:to>
    <xdr:cxnSp macro="">
      <xdr:nvCxnSpPr>
        <xdr:cNvPr id="119" name="直線コネクタ 118">
          <a:extLst>
            <a:ext uri="{FF2B5EF4-FFF2-40B4-BE49-F238E27FC236}">
              <a16:creationId xmlns:a16="http://schemas.microsoft.com/office/drawing/2014/main" id="{F02585FB-333F-4B3C-9D1B-318928A21EA4}"/>
            </a:ext>
          </a:extLst>
        </xdr:cNvPr>
        <xdr:cNvCxnSpPr/>
      </xdr:nvCxnSpPr>
      <xdr:spPr>
        <a:xfrm>
          <a:off x="9356090" y="5939790"/>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105427</xdr:rowOff>
    </xdr:from>
    <xdr:ext cx="469744" cy="259045"/>
    <xdr:sp textlink="">
      <xdr:nvSpPr>
        <xdr:cNvPr id="120" name="【図書館】&#10;一人当たり面積平均値テキスト">
          <a:extLst>
            <a:ext uri="{FF2B5EF4-FFF2-40B4-BE49-F238E27FC236}">
              <a16:creationId xmlns:a16="http://schemas.microsoft.com/office/drawing/2014/main" id="{AB200DD6-FE3B-4D85-A35B-D26CE3FD38FE}"/>
            </a:ext>
          </a:extLst>
        </xdr:cNvPr>
        <xdr:cNvSpPr txBox="1"/>
      </xdr:nvSpPr>
      <xdr:spPr>
        <a:xfrm>
          <a:off x="9467850" y="67900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82550</xdr:rowOff>
    </xdr:from>
    <xdr:to>
      <xdr:col>55</xdr:col>
      <xdr:colOff>50800</xdr:colOff>
      <xdr:row>41</xdr:row>
      <xdr:rowOff>12700</xdr:rowOff>
    </xdr:to>
    <xdr:sp textlink="">
      <xdr:nvSpPr>
        <xdr:cNvPr id="121" name="フローチャート: 判断 120">
          <a:extLst>
            <a:ext uri="{FF2B5EF4-FFF2-40B4-BE49-F238E27FC236}">
              <a16:creationId xmlns:a16="http://schemas.microsoft.com/office/drawing/2014/main" id="{E1169831-A57E-4FB8-AA99-634617806B7D}"/>
            </a:ext>
          </a:extLst>
        </xdr:cNvPr>
        <xdr:cNvSpPr/>
      </xdr:nvSpPr>
      <xdr:spPr>
        <a:xfrm>
          <a:off x="9394190" y="6942455"/>
          <a:ext cx="9017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86360</xdr:rowOff>
    </xdr:from>
    <xdr:to>
      <xdr:col>50</xdr:col>
      <xdr:colOff>165100</xdr:colOff>
      <xdr:row>41</xdr:row>
      <xdr:rowOff>16510</xdr:rowOff>
    </xdr:to>
    <xdr:sp textlink="">
      <xdr:nvSpPr>
        <xdr:cNvPr id="122" name="フローチャート: 判断 121">
          <a:extLst>
            <a:ext uri="{FF2B5EF4-FFF2-40B4-BE49-F238E27FC236}">
              <a16:creationId xmlns:a16="http://schemas.microsoft.com/office/drawing/2014/main" id="{CC8824F5-20ED-4D82-957F-C8C23113C7B5}"/>
            </a:ext>
          </a:extLst>
        </xdr:cNvPr>
        <xdr:cNvSpPr/>
      </xdr:nvSpPr>
      <xdr:spPr>
        <a:xfrm>
          <a:off x="8632190" y="6946265"/>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90170</xdr:rowOff>
    </xdr:from>
    <xdr:to>
      <xdr:col>46</xdr:col>
      <xdr:colOff>38100</xdr:colOff>
      <xdr:row>41</xdr:row>
      <xdr:rowOff>20320</xdr:rowOff>
    </xdr:to>
    <xdr:sp textlink="">
      <xdr:nvSpPr>
        <xdr:cNvPr id="123" name="フローチャート: 判断 122">
          <a:extLst>
            <a:ext uri="{FF2B5EF4-FFF2-40B4-BE49-F238E27FC236}">
              <a16:creationId xmlns:a16="http://schemas.microsoft.com/office/drawing/2014/main" id="{20FD72F4-032A-419D-93A2-935F43E2F494}"/>
            </a:ext>
          </a:extLst>
        </xdr:cNvPr>
        <xdr:cNvSpPr/>
      </xdr:nvSpPr>
      <xdr:spPr>
        <a:xfrm>
          <a:off x="7846060" y="6951980"/>
          <a:ext cx="7874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101600</xdr:rowOff>
    </xdr:from>
    <xdr:to>
      <xdr:col>41</xdr:col>
      <xdr:colOff>101600</xdr:colOff>
      <xdr:row>41</xdr:row>
      <xdr:rowOff>31750</xdr:rowOff>
    </xdr:to>
    <xdr:sp textlink="">
      <xdr:nvSpPr>
        <xdr:cNvPr id="124" name="フローチャート: 判断 123">
          <a:extLst>
            <a:ext uri="{FF2B5EF4-FFF2-40B4-BE49-F238E27FC236}">
              <a16:creationId xmlns:a16="http://schemas.microsoft.com/office/drawing/2014/main" id="{DC0D6A3A-0644-4AB7-A3AE-6FCBB1F3517F}"/>
            </a:ext>
          </a:extLst>
        </xdr:cNvPr>
        <xdr:cNvSpPr/>
      </xdr:nvSpPr>
      <xdr:spPr>
        <a:xfrm>
          <a:off x="7029450" y="6955790"/>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113030</xdr:rowOff>
    </xdr:from>
    <xdr:to>
      <xdr:col>36</xdr:col>
      <xdr:colOff>165100</xdr:colOff>
      <xdr:row>41</xdr:row>
      <xdr:rowOff>43180</xdr:rowOff>
    </xdr:to>
    <xdr:sp textlink="">
      <xdr:nvSpPr>
        <xdr:cNvPr id="125" name="フローチャート: 判断 124">
          <a:extLst>
            <a:ext uri="{FF2B5EF4-FFF2-40B4-BE49-F238E27FC236}">
              <a16:creationId xmlns:a16="http://schemas.microsoft.com/office/drawing/2014/main" id="{5DC16A6B-960C-474C-94BD-66A4C73CE907}"/>
            </a:ext>
          </a:extLst>
        </xdr:cNvPr>
        <xdr:cNvSpPr/>
      </xdr:nvSpPr>
      <xdr:spPr>
        <a:xfrm>
          <a:off x="6231890" y="6971030"/>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textlink="">
      <xdr:nvSpPr>
        <xdr:cNvPr id="126" name="テキスト ボックス 125">
          <a:extLst>
            <a:ext uri="{FF2B5EF4-FFF2-40B4-BE49-F238E27FC236}">
              <a16:creationId xmlns:a16="http://schemas.microsoft.com/office/drawing/2014/main" id="{134CCE14-E4F5-4395-98E5-5145367E3763}"/>
            </a:ext>
          </a:extLst>
        </xdr:cNvPr>
        <xdr:cNvSpPr txBox="1"/>
      </xdr:nvSpPr>
      <xdr:spPr>
        <a:xfrm>
          <a:off x="92583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textlink="">
      <xdr:nvSpPr>
        <xdr:cNvPr id="127" name="テキスト ボックス 126">
          <a:extLst>
            <a:ext uri="{FF2B5EF4-FFF2-40B4-BE49-F238E27FC236}">
              <a16:creationId xmlns:a16="http://schemas.microsoft.com/office/drawing/2014/main" id="{287FD669-D2F4-4EA2-8847-F4F81E45DEAC}"/>
            </a:ext>
          </a:extLst>
        </xdr:cNvPr>
        <xdr:cNvSpPr txBox="1"/>
      </xdr:nvSpPr>
      <xdr:spPr>
        <a:xfrm>
          <a:off x="85153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textlink="">
      <xdr:nvSpPr>
        <xdr:cNvPr id="128" name="テキスト ボックス 127">
          <a:extLst>
            <a:ext uri="{FF2B5EF4-FFF2-40B4-BE49-F238E27FC236}">
              <a16:creationId xmlns:a16="http://schemas.microsoft.com/office/drawing/2014/main" id="{93537F47-1977-47AD-9212-F47C63CE04C0}"/>
            </a:ext>
          </a:extLst>
        </xdr:cNvPr>
        <xdr:cNvSpPr txBox="1"/>
      </xdr:nvSpPr>
      <xdr:spPr>
        <a:xfrm>
          <a:off x="77177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textlink="">
      <xdr:nvSpPr>
        <xdr:cNvPr id="129" name="テキスト ボックス 128">
          <a:extLst>
            <a:ext uri="{FF2B5EF4-FFF2-40B4-BE49-F238E27FC236}">
              <a16:creationId xmlns:a16="http://schemas.microsoft.com/office/drawing/2014/main" id="{395D6BAE-83AB-42DB-9CE7-6F067DA4DC69}"/>
            </a:ext>
          </a:extLst>
        </xdr:cNvPr>
        <xdr:cNvSpPr txBox="1"/>
      </xdr:nvSpPr>
      <xdr:spPr>
        <a:xfrm>
          <a:off x="69126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textlink="">
      <xdr:nvSpPr>
        <xdr:cNvPr id="130" name="テキスト ボックス 129">
          <a:extLst>
            <a:ext uri="{FF2B5EF4-FFF2-40B4-BE49-F238E27FC236}">
              <a16:creationId xmlns:a16="http://schemas.microsoft.com/office/drawing/2014/main" id="{2B4607C6-80D7-4CA7-B478-A7EA5FF47D89}"/>
            </a:ext>
          </a:extLst>
        </xdr:cNvPr>
        <xdr:cNvSpPr txBox="1"/>
      </xdr:nvSpPr>
      <xdr:spPr>
        <a:xfrm>
          <a:off x="61150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97790</xdr:rowOff>
    </xdr:from>
    <xdr:to>
      <xdr:col>55</xdr:col>
      <xdr:colOff>50800</xdr:colOff>
      <xdr:row>41</xdr:row>
      <xdr:rowOff>27940</xdr:rowOff>
    </xdr:to>
    <xdr:sp textlink="">
      <xdr:nvSpPr>
        <xdr:cNvPr id="131" name="楕円 130">
          <a:extLst>
            <a:ext uri="{FF2B5EF4-FFF2-40B4-BE49-F238E27FC236}">
              <a16:creationId xmlns:a16="http://schemas.microsoft.com/office/drawing/2014/main" id="{3AA0798F-886D-449A-8617-9B187E907EC2}"/>
            </a:ext>
          </a:extLst>
        </xdr:cNvPr>
        <xdr:cNvSpPr/>
      </xdr:nvSpPr>
      <xdr:spPr>
        <a:xfrm>
          <a:off x="9394190" y="6951980"/>
          <a:ext cx="9017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76217</xdr:rowOff>
    </xdr:from>
    <xdr:ext cx="469744" cy="259045"/>
    <xdr:sp textlink="">
      <xdr:nvSpPr>
        <xdr:cNvPr id="132" name="【図書館】&#10;一人当たり面積該当値テキスト">
          <a:extLst>
            <a:ext uri="{FF2B5EF4-FFF2-40B4-BE49-F238E27FC236}">
              <a16:creationId xmlns:a16="http://schemas.microsoft.com/office/drawing/2014/main" id="{72071F56-5541-42D4-9474-7E029909EAC1}"/>
            </a:ext>
          </a:extLst>
        </xdr:cNvPr>
        <xdr:cNvSpPr txBox="1"/>
      </xdr:nvSpPr>
      <xdr:spPr>
        <a:xfrm>
          <a:off x="9467850" y="6934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97790</xdr:rowOff>
    </xdr:from>
    <xdr:to>
      <xdr:col>50</xdr:col>
      <xdr:colOff>165100</xdr:colOff>
      <xdr:row>41</xdr:row>
      <xdr:rowOff>27940</xdr:rowOff>
    </xdr:to>
    <xdr:sp textlink="">
      <xdr:nvSpPr>
        <xdr:cNvPr id="133" name="楕円 132">
          <a:extLst>
            <a:ext uri="{FF2B5EF4-FFF2-40B4-BE49-F238E27FC236}">
              <a16:creationId xmlns:a16="http://schemas.microsoft.com/office/drawing/2014/main" id="{D4262A51-21E9-44F1-8FBC-CF4836DD4FAE}"/>
            </a:ext>
          </a:extLst>
        </xdr:cNvPr>
        <xdr:cNvSpPr/>
      </xdr:nvSpPr>
      <xdr:spPr>
        <a:xfrm>
          <a:off x="8632190" y="6951980"/>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148590</xdr:rowOff>
    </xdr:from>
    <xdr:to>
      <xdr:col>55</xdr:col>
      <xdr:colOff>0</xdr:colOff>
      <xdr:row>40</xdr:row>
      <xdr:rowOff>148590</xdr:rowOff>
    </xdr:to>
    <xdr:cxnSp macro="">
      <xdr:nvCxnSpPr>
        <xdr:cNvPr id="134" name="直線コネクタ 133">
          <a:extLst>
            <a:ext uri="{FF2B5EF4-FFF2-40B4-BE49-F238E27FC236}">
              <a16:creationId xmlns:a16="http://schemas.microsoft.com/office/drawing/2014/main" id="{DFEE5B22-7ADC-43CC-BB07-086076669DC0}"/>
            </a:ext>
          </a:extLst>
        </xdr:cNvPr>
        <xdr:cNvCxnSpPr/>
      </xdr:nvCxnSpPr>
      <xdr:spPr>
        <a:xfrm>
          <a:off x="8686800" y="7006590"/>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97790</xdr:rowOff>
    </xdr:from>
    <xdr:to>
      <xdr:col>46</xdr:col>
      <xdr:colOff>38100</xdr:colOff>
      <xdr:row>41</xdr:row>
      <xdr:rowOff>27940</xdr:rowOff>
    </xdr:to>
    <xdr:sp textlink="">
      <xdr:nvSpPr>
        <xdr:cNvPr id="135" name="楕円 134">
          <a:extLst>
            <a:ext uri="{FF2B5EF4-FFF2-40B4-BE49-F238E27FC236}">
              <a16:creationId xmlns:a16="http://schemas.microsoft.com/office/drawing/2014/main" id="{66E4987D-D244-4304-8FA8-6261141CDC29}"/>
            </a:ext>
          </a:extLst>
        </xdr:cNvPr>
        <xdr:cNvSpPr/>
      </xdr:nvSpPr>
      <xdr:spPr>
        <a:xfrm>
          <a:off x="7846060" y="6951980"/>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148590</xdr:rowOff>
    </xdr:from>
    <xdr:to>
      <xdr:col>50</xdr:col>
      <xdr:colOff>114300</xdr:colOff>
      <xdr:row>40</xdr:row>
      <xdr:rowOff>148590</xdr:rowOff>
    </xdr:to>
    <xdr:cxnSp macro="">
      <xdr:nvCxnSpPr>
        <xdr:cNvPr id="136" name="直線コネクタ 135">
          <a:extLst>
            <a:ext uri="{FF2B5EF4-FFF2-40B4-BE49-F238E27FC236}">
              <a16:creationId xmlns:a16="http://schemas.microsoft.com/office/drawing/2014/main" id="{1C28F9B2-B68A-4954-8D5B-4C1470EF6D85}"/>
            </a:ext>
          </a:extLst>
        </xdr:cNvPr>
        <xdr:cNvCxnSpPr/>
      </xdr:nvCxnSpPr>
      <xdr:spPr>
        <a:xfrm>
          <a:off x="7889240" y="7006590"/>
          <a:ext cx="7975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97790</xdr:rowOff>
    </xdr:from>
    <xdr:to>
      <xdr:col>41</xdr:col>
      <xdr:colOff>101600</xdr:colOff>
      <xdr:row>41</xdr:row>
      <xdr:rowOff>27940</xdr:rowOff>
    </xdr:to>
    <xdr:sp textlink="">
      <xdr:nvSpPr>
        <xdr:cNvPr id="137" name="楕円 136">
          <a:extLst>
            <a:ext uri="{FF2B5EF4-FFF2-40B4-BE49-F238E27FC236}">
              <a16:creationId xmlns:a16="http://schemas.microsoft.com/office/drawing/2014/main" id="{08FD3186-577B-4A45-9FCD-931651030F24}"/>
            </a:ext>
          </a:extLst>
        </xdr:cNvPr>
        <xdr:cNvSpPr/>
      </xdr:nvSpPr>
      <xdr:spPr>
        <a:xfrm>
          <a:off x="7029450" y="6951980"/>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148590</xdr:rowOff>
    </xdr:from>
    <xdr:to>
      <xdr:col>45</xdr:col>
      <xdr:colOff>177800</xdr:colOff>
      <xdr:row>40</xdr:row>
      <xdr:rowOff>148590</xdr:rowOff>
    </xdr:to>
    <xdr:cxnSp macro="">
      <xdr:nvCxnSpPr>
        <xdr:cNvPr id="138" name="直線コネクタ 137">
          <a:extLst>
            <a:ext uri="{FF2B5EF4-FFF2-40B4-BE49-F238E27FC236}">
              <a16:creationId xmlns:a16="http://schemas.microsoft.com/office/drawing/2014/main" id="{8A7756BE-8B69-4940-867C-EF1F79305B30}"/>
            </a:ext>
          </a:extLst>
        </xdr:cNvPr>
        <xdr:cNvCxnSpPr/>
      </xdr:nvCxnSpPr>
      <xdr:spPr>
        <a:xfrm>
          <a:off x="7084060" y="7006590"/>
          <a:ext cx="80518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97790</xdr:rowOff>
    </xdr:from>
    <xdr:to>
      <xdr:col>36</xdr:col>
      <xdr:colOff>165100</xdr:colOff>
      <xdr:row>41</xdr:row>
      <xdr:rowOff>27940</xdr:rowOff>
    </xdr:to>
    <xdr:sp textlink="">
      <xdr:nvSpPr>
        <xdr:cNvPr id="139" name="楕円 138">
          <a:extLst>
            <a:ext uri="{FF2B5EF4-FFF2-40B4-BE49-F238E27FC236}">
              <a16:creationId xmlns:a16="http://schemas.microsoft.com/office/drawing/2014/main" id="{BC2ADF3E-0AC0-4393-91E1-E727E5EFDBC5}"/>
            </a:ext>
          </a:extLst>
        </xdr:cNvPr>
        <xdr:cNvSpPr/>
      </xdr:nvSpPr>
      <xdr:spPr>
        <a:xfrm>
          <a:off x="6231890" y="6951980"/>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148590</xdr:rowOff>
    </xdr:from>
    <xdr:to>
      <xdr:col>41</xdr:col>
      <xdr:colOff>50800</xdr:colOff>
      <xdr:row>40</xdr:row>
      <xdr:rowOff>148590</xdr:rowOff>
    </xdr:to>
    <xdr:cxnSp macro="">
      <xdr:nvCxnSpPr>
        <xdr:cNvPr id="140" name="直線コネクタ 139">
          <a:extLst>
            <a:ext uri="{FF2B5EF4-FFF2-40B4-BE49-F238E27FC236}">
              <a16:creationId xmlns:a16="http://schemas.microsoft.com/office/drawing/2014/main" id="{6301D74A-5C19-451B-A21F-D1E0515610AC}"/>
            </a:ext>
          </a:extLst>
        </xdr:cNvPr>
        <xdr:cNvCxnSpPr/>
      </xdr:nvCxnSpPr>
      <xdr:spPr>
        <a:xfrm>
          <a:off x="6286500" y="7006590"/>
          <a:ext cx="7975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33037</xdr:rowOff>
    </xdr:from>
    <xdr:ext cx="469744" cy="259045"/>
    <xdr:sp textlink="">
      <xdr:nvSpPr>
        <xdr:cNvPr id="141" name="n_1aveValue【図書館】&#10;一人当たり面積">
          <a:extLst>
            <a:ext uri="{FF2B5EF4-FFF2-40B4-BE49-F238E27FC236}">
              <a16:creationId xmlns:a16="http://schemas.microsoft.com/office/drawing/2014/main" id="{1BA49E6E-5A40-42B5-AE63-9AC089DDB353}"/>
            </a:ext>
          </a:extLst>
        </xdr:cNvPr>
        <xdr:cNvSpPr txBox="1"/>
      </xdr:nvSpPr>
      <xdr:spPr>
        <a:xfrm>
          <a:off x="8454467" y="6717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36847</xdr:rowOff>
    </xdr:from>
    <xdr:ext cx="469744" cy="259045"/>
    <xdr:sp textlink="">
      <xdr:nvSpPr>
        <xdr:cNvPr id="142" name="n_2aveValue【図書館】&#10;一人当たり面積">
          <a:extLst>
            <a:ext uri="{FF2B5EF4-FFF2-40B4-BE49-F238E27FC236}">
              <a16:creationId xmlns:a16="http://schemas.microsoft.com/office/drawing/2014/main" id="{AF5752FA-27B9-4773-8DD2-C82CBE3D2EE6}"/>
            </a:ext>
          </a:extLst>
        </xdr:cNvPr>
        <xdr:cNvSpPr txBox="1"/>
      </xdr:nvSpPr>
      <xdr:spPr>
        <a:xfrm>
          <a:off x="7673417" y="6723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22877</xdr:rowOff>
    </xdr:from>
    <xdr:ext cx="469744" cy="259045"/>
    <xdr:sp textlink="">
      <xdr:nvSpPr>
        <xdr:cNvPr id="143" name="n_3aveValue【図書館】&#10;一人当たり面積">
          <a:extLst>
            <a:ext uri="{FF2B5EF4-FFF2-40B4-BE49-F238E27FC236}">
              <a16:creationId xmlns:a16="http://schemas.microsoft.com/office/drawing/2014/main" id="{E9F4F61F-5FFF-4D1D-A20A-65A12EED3E47}"/>
            </a:ext>
          </a:extLst>
        </xdr:cNvPr>
        <xdr:cNvSpPr txBox="1"/>
      </xdr:nvSpPr>
      <xdr:spPr>
        <a:xfrm>
          <a:off x="6866332" y="7048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34307</xdr:rowOff>
    </xdr:from>
    <xdr:ext cx="469744" cy="259045"/>
    <xdr:sp textlink="">
      <xdr:nvSpPr>
        <xdr:cNvPr id="144" name="n_4aveValue【図書館】&#10;一人当たり面積">
          <a:extLst>
            <a:ext uri="{FF2B5EF4-FFF2-40B4-BE49-F238E27FC236}">
              <a16:creationId xmlns:a16="http://schemas.microsoft.com/office/drawing/2014/main" id="{6DF17EC0-0A72-4F53-A86B-D85D4E394284}"/>
            </a:ext>
          </a:extLst>
        </xdr:cNvPr>
        <xdr:cNvSpPr txBox="1"/>
      </xdr:nvSpPr>
      <xdr:spPr>
        <a:xfrm>
          <a:off x="6068772" y="7063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19067</xdr:rowOff>
    </xdr:from>
    <xdr:ext cx="469744" cy="259045"/>
    <xdr:sp textlink="">
      <xdr:nvSpPr>
        <xdr:cNvPr id="145" name="n_1mainValue【図書館】&#10;一人当たり面積">
          <a:extLst>
            <a:ext uri="{FF2B5EF4-FFF2-40B4-BE49-F238E27FC236}">
              <a16:creationId xmlns:a16="http://schemas.microsoft.com/office/drawing/2014/main" id="{E258535F-3672-41B0-B069-8F88CF64154D}"/>
            </a:ext>
          </a:extLst>
        </xdr:cNvPr>
        <xdr:cNvSpPr txBox="1"/>
      </xdr:nvSpPr>
      <xdr:spPr>
        <a:xfrm>
          <a:off x="8454467" y="704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19067</xdr:rowOff>
    </xdr:from>
    <xdr:ext cx="469744" cy="259045"/>
    <xdr:sp textlink="">
      <xdr:nvSpPr>
        <xdr:cNvPr id="146" name="n_2mainValue【図書館】&#10;一人当たり面積">
          <a:extLst>
            <a:ext uri="{FF2B5EF4-FFF2-40B4-BE49-F238E27FC236}">
              <a16:creationId xmlns:a16="http://schemas.microsoft.com/office/drawing/2014/main" id="{118DD85A-F351-443F-9DA2-C7D74D33F5CC}"/>
            </a:ext>
          </a:extLst>
        </xdr:cNvPr>
        <xdr:cNvSpPr txBox="1"/>
      </xdr:nvSpPr>
      <xdr:spPr>
        <a:xfrm>
          <a:off x="7673417" y="704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44467</xdr:rowOff>
    </xdr:from>
    <xdr:ext cx="469744" cy="259045"/>
    <xdr:sp textlink="">
      <xdr:nvSpPr>
        <xdr:cNvPr id="147" name="n_3mainValue【図書館】&#10;一人当たり面積">
          <a:extLst>
            <a:ext uri="{FF2B5EF4-FFF2-40B4-BE49-F238E27FC236}">
              <a16:creationId xmlns:a16="http://schemas.microsoft.com/office/drawing/2014/main" id="{40D8C6FF-CC88-4E38-874F-1DEE36372E32}"/>
            </a:ext>
          </a:extLst>
        </xdr:cNvPr>
        <xdr:cNvSpPr txBox="1"/>
      </xdr:nvSpPr>
      <xdr:spPr>
        <a:xfrm>
          <a:off x="6866332" y="6732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44467</xdr:rowOff>
    </xdr:from>
    <xdr:ext cx="469744" cy="259045"/>
    <xdr:sp textlink="">
      <xdr:nvSpPr>
        <xdr:cNvPr id="148" name="n_4mainValue【図書館】&#10;一人当たり面積">
          <a:extLst>
            <a:ext uri="{FF2B5EF4-FFF2-40B4-BE49-F238E27FC236}">
              <a16:creationId xmlns:a16="http://schemas.microsoft.com/office/drawing/2014/main" id="{5664C241-99DF-4F74-A2B5-B13E3C154262}"/>
            </a:ext>
          </a:extLst>
        </xdr:cNvPr>
        <xdr:cNvSpPr txBox="1"/>
      </xdr:nvSpPr>
      <xdr:spPr>
        <a:xfrm>
          <a:off x="6068772" y="6732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textlink="">
      <xdr:nvSpPr>
        <xdr:cNvPr id="149" name="正方形/長方形 148">
          <a:extLst>
            <a:ext uri="{FF2B5EF4-FFF2-40B4-BE49-F238E27FC236}">
              <a16:creationId xmlns:a16="http://schemas.microsoft.com/office/drawing/2014/main" id="{231257AC-0C7D-444F-AD1D-BF784539C02E}"/>
            </a:ext>
          </a:extLst>
        </xdr:cNvPr>
        <xdr:cNvSpPr/>
      </xdr:nvSpPr>
      <xdr:spPr>
        <a:xfrm>
          <a:off x="685800" y="800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textlink="">
      <xdr:nvSpPr>
        <xdr:cNvPr id="150" name="正方形/長方形 149">
          <a:extLst>
            <a:ext uri="{FF2B5EF4-FFF2-40B4-BE49-F238E27FC236}">
              <a16:creationId xmlns:a16="http://schemas.microsoft.com/office/drawing/2014/main" id="{5BA3613C-36AA-44A7-A85E-227551BC1A66}"/>
            </a:ext>
          </a:extLst>
        </xdr:cNvPr>
        <xdr:cNvSpPr/>
      </xdr:nvSpPr>
      <xdr:spPr>
        <a:xfrm>
          <a:off x="81661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textlink="">
      <xdr:nvSpPr>
        <xdr:cNvPr id="151" name="正方形/長方形 150">
          <a:extLst>
            <a:ext uri="{FF2B5EF4-FFF2-40B4-BE49-F238E27FC236}">
              <a16:creationId xmlns:a16="http://schemas.microsoft.com/office/drawing/2014/main" id="{D25EFFDE-FEE1-4C30-BC6E-E64608E3C54B}"/>
            </a:ext>
          </a:extLst>
        </xdr:cNvPr>
        <xdr:cNvSpPr/>
      </xdr:nvSpPr>
      <xdr:spPr>
        <a:xfrm>
          <a:off x="81661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textlink="">
      <xdr:nvSpPr>
        <xdr:cNvPr id="152" name="正方形/長方形 151">
          <a:extLst>
            <a:ext uri="{FF2B5EF4-FFF2-40B4-BE49-F238E27FC236}">
              <a16:creationId xmlns:a16="http://schemas.microsoft.com/office/drawing/2014/main" id="{9A2597F9-C109-406E-834E-B4E914DDDF02}"/>
            </a:ext>
          </a:extLst>
        </xdr:cNvPr>
        <xdr:cNvSpPr/>
      </xdr:nvSpPr>
      <xdr:spPr>
        <a:xfrm>
          <a:off x="17145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textlink="">
      <xdr:nvSpPr>
        <xdr:cNvPr id="153" name="正方形/長方形 152">
          <a:extLst>
            <a:ext uri="{FF2B5EF4-FFF2-40B4-BE49-F238E27FC236}">
              <a16:creationId xmlns:a16="http://schemas.microsoft.com/office/drawing/2014/main" id="{7820A286-D5EA-4DE2-B410-BCC89B6B7B5B}"/>
            </a:ext>
          </a:extLst>
        </xdr:cNvPr>
        <xdr:cNvSpPr/>
      </xdr:nvSpPr>
      <xdr:spPr>
        <a:xfrm>
          <a:off x="17145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textlink="">
      <xdr:nvSpPr>
        <xdr:cNvPr id="154" name="正方形/長方形 153">
          <a:extLst>
            <a:ext uri="{FF2B5EF4-FFF2-40B4-BE49-F238E27FC236}">
              <a16:creationId xmlns:a16="http://schemas.microsoft.com/office/drawing/2014/main" id="{604E281E-1B8E-48E0-B567-07D213038AFA}"/>
            </a:ext>
          </a:extLst>
        </xdr:cNvPr>
        <xdr:cNvSpPr/>
      </xdr:nvSpPr>
      <xdr:spPr>
        <a:xfrm>
          <a:off x="27432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51</xdr:row>
      <xdr:rowOff>120650</xdr:rowOff>
    </xdr:from>
    <xdr:to>
      <xdr:col>24</xdr:col>
      <xdr:colOff>0</xdr:colOff>
      <xdr:row>53</xdr:row>
      <xdr:rowOff>31750</xdr:rowOff>
    </xdr:to>
    <xdr:sp textlink="">
      <xdr:nvSpPr>
        <xdr:cNvPr id="155" name="正方形/長方形 154">
          <a:extLst>
            <a:ext uri="{FF2B5EF4-FFF2-40B4-BE49-F238E27FC236}">
              <a16:creationId xmlns:a16="http://schemas.microsoft.com/office/drawing/2014/main" id="{8622981F-FA07-451B-9026-2C30F3B28A67}"/>
            </a:ext>
          </a:extLst>
        </xdr:cNvPr>
        <xdr:cNvSpPr/>
      </xdr:nvSpPr>
      <xdr:spPr>
        <a:xfrm>
          <a:off x="27432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textlink="">
      <xdr:nvSpPr>
        <xdr:cNvPr id="156" name="正方形/長方形 155">
          <a:extLst>
            <a:ext uri="{FF2B5EF4-FFF2-40B4-BE49-F238E27FC236}">
              <a16:creationId xmlns:a16="http://schemas.microsoft.com/office/drawing/2014/main" id="{893A110B-C924-400E-979F-FF88A4BAA6E0}"/>
            </a:ext>
          </a:extLst>
        </xdr:cNvPr>
        <xdr:cNvSpPr/>
      </xdr:nvSpPr>
      <xdr:spPr>
        <a:xfrm>
          <a:off x="685800" y="914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textlink="">
      <xdr:nvSpPr>
        <xdr:cNvPr id="157" name="テキスト ボックス 156">
          <a:extLst>
            <a:ext uri="{FF2B5EF4-FFF2-40B4-BE49-F238E27FC236}">
              <a16:creationId xmlns:a16="http://schemas.microsoft.com/office/drawing/2014/main" id="{12B37976-626D-4DF1-A1A9-16157A0CA37C}"/>
            </a:ext>
          </a:extLst>
        </xdr:cNvPr>
        <xdr:cNvSpPr txBox="1"/>
      </xdr:nvSpPr>
      <xdr:spPr>
        <a:xfrm>
          <a:off x="66675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a:extLst>
            <a:ext uri="{FF2B5EF4-FFF2-40B4-BE49-F238E27FC236}">
              <a16:creationId xmlns:a16="http://schemas.microsoft.com/office/drawing/2014/main" id="{5B80BF5C-B314-4D56-B7EF-6AC3F8632DEF}"/>
            </a:ext>
          </a:extLst>
        </xdr:cNvPr>
        <xdr:cNvCxnSpPr/>
      </xdr:nvCxnSpPr>
      <xdr:spPr>
        <a:xfrm>
          <a:off x="685800" y="1143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textlink="">
      <xdr:nvSpPr>
        <xdr:cNvPr id="159" name="テキスト ボックス 158">
          <a:extLst>
            <a:ext uri="{FF2B5EF4-FFF2-40B4-BE49-F238E27FC236}">
              <a16:creationId xmlns:a16="http://schemas.microsoft.com/office/drawing/2014/main" id="{F6F44749-F41A-4593-B22F-27527FA490D2}"/>
            </a:ext>
          </a:extLst>
        </xdr:cNvPr>
        <xdr:cNvSpPr txBox="1"/>
      </xdr:nvSpPr>
      <xdr:spPr>
        <a:xfrm>
          <a:off x="273866" y="11285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a:extLst>
            <a:ext uri="{FF2B5EF4-FFF2-40B4-BE49-F238E27FC236}">
              <a16:creationId xmlns:a16="http://schemas.microsoft.com/office/drawing/2014/main" id="{6CA6FF51-4C60-451E-B185-2D10B85A8C2C}"/>
            </a:ext>
          </a:extLst>
        </xdr:cNvPr>
        <xdr:cNvCxnSpPr/>
      </xdr:nvCxnSpPr>
      <xdr:spPr>
        <a:xfrm>
          <a:off x="685800" y="1110723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textlink="">
      <xdr:nvSpPr>
        <xdr:cNvPr id="161" name="テキスト ボックス 160">
          <a:extLst>
            <a:ext uri="{FF2B5EF4-FFF2-40B4-BE49-F238E27FC236}">
              <a16:creationId xmlns:a16="http://schemas.microsoft.com/office/drawing/2014/main" id="{3F14A0F4-8F3E-468A-B715-FD8D4305ECFB}"/>
            </a:ext>
          </a:extLst>
        </xdr:cNvPr>
        <xdr:cNvSpPr txBox="1"/>
      </xdr:nvSpPr>
      <xdr:spPr>
        <a:xfrm>
          <a:off x="273866" y="1096311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a:extLst>
            <a:ext uri="{FF2B5EF4-FFF2-40B4-BE49-F238E27FC236}">
              <a16:creationId xmlns:a16="http://schemas.microsoft.com/office/drawing/2014/main" id="{73EF9E5E-DDFD-449D-98C8-8E444187A080}"/>
            </a:ext>
          </a:extLst>
        </xdr:cNvPr>
        <xdr:cNvCxnSpPr/>
      </xdr:nvCxnSpPr>
      <xdr:spPr>
        <a:xfrm>
          <a:off x="685800" y="1077495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textlink="">
      <xdr:nvSpPr>
        <xdr:cNvPr id="163" name="テキスト ボックス 162">
          <a:extLst>
            <a:ext uri="{FF2B5EF4-FFF2-40B4-BE49-F238E27FC236}">
              <a16:creationId xmlns:a16="http://schemas.microsoft.com/office/drawing/2014/main" id="{0AC9B1D5-8F34-4BE9-8E11-2C8C51013102}"/>
            </a:ext>
          </a:extLst>
        </xdr:cNvPr>
        <xdr:cNvSpPr txBox="1"/>
      </xdr:nvSpPr>
      <xdr:spPr>
        <a:xfrm>
          <a:off x="343701" y="1063653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a:extLst>
            <a:ext uri="{FF2B5EF4-FFF2-40B4-BE49-F238E27FC236}">
              <a16:creationId xmlns:a16="http://schemas.microsoft.com/office/drawing/2014/main" id="{B45B3BF7-4117-4070-8511-524B8EC64853}"/>
            </a:ext>
          </a:extLst>
        </xdr:cNvPr>
        <xdr:cNvCxnSpPr/>
      </xdr:nvCxnSpPr>
      <xdr:spPr>
        <a:xfrm>
          <a:off x="685800" y="10452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textlink="">
      <xdr:nvSpPr>
        <xdr:cNvPr id="165" name="テキスト ボックス 164">
          <a:extLst>
            <a:ext uri="{FF2B5EF4-FFF2-40B4-BE49-F238E27FC236}">
              <a16:creationId xmlns:a16="http://schemas.microsoft.com/office/drawing/2014/main" id="{684F194D-A988-471D-A82E-651D9E29D6C2}"/>
            </a:ext>
          </a:extLst>
        </xdr:cNvPr>
        <xdr:cNvSpPr txBox="1"/>
      </xdr:nvSpPr>
      <xdr:spPr>
        <a:xfrm>
          <a:off x="343701" y="103042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a:extLst>
            <a:ext uri="{FF2B5EF4-FFF2-40B4-BE49-F238E27FC236}">
              <a16:creationId xmlns:a16="http://schemas.microsoft.com/office/drawing/2014/main" id="{4596D90F-42A5-485B-ABAD-696B72EB7214}"/>
            </a:ext>
          </a:extLst>
        </xdr:cNvPr>
        <xdr:cNvCxnSpPr/>
      </xdr:nvCxnSpPr>
      <xdr:spPr>
        <a:xfrm>
          <a:off x="685800" y="1012562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textlink="">
      <xdr:nvSpPr>
        <xdr:cNvPr id="167" name="テキスト ボックス 166">
          <a:extLst>
            <a:ext uri="{FF2B5EF4-FFF2-40B4-BE49-F238E27FC236}">
              <a16:creationId xmlns:a16="http://schemas.microsoft.com/office/drawing/2014/main" id="{11CD199B-DE2A-4E69-AFDC-B450E24D1652}"/>
            </a:ext>
          </a:extLst>
        </xdr:cNvPr>
        <xdr:cNvSpPr txBox="1"/>
      </xdr:nvSpPr>
      <xdr:spPr>
        <a:xfrm>
          <a:off x="34370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a:extLst>
            <a:ext uri="{FF2B5EF4-FFF2-40B4-BE49-F238E27FC236}">
              <a16:creationId xmlns:a16="http://schemas.microsoft.com/office/drawing/2014/main" id="{E66C4F2B-3CC7-490C-B012-18F5BA79CF70}"/>
            </a:ext>
          </a:extLst>
        </xdr:cNvPr>
        <xdr:cNvCxnSpPr/>
      </xdr:nvCxnSpPr>
      <xdr:spPr>
        <a:xfrm>
          <a:off x="685800" y="979333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textlink="">
      <xdr:nvSpPr>
        <xdr:cNvPr id="169" name="テキスト ボックス 168">
          <a:extLst>
            <a:ext uri="{FF2B5EF4-FFF2-40B4-BE49-F238E27FC236}">
              <a16:creationId xmlns:a16="http://schemas.microsoft.com/office/drawing/2014/main" id="{10C93D0A-987A-46CD-8ED8-D9C228A187B6}"/>
            </a:ext>
          </a:extLst>
        </xdr:cNvPr>
        <xdr:cNvSpPr txBox="1"/>
      </xdr:nvSpPr>
      <xdr:spPr>
        <a:xfrm>
          <a:off x="343701" y="965873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a:extLst>
            <a:ext uri="{FF2B5EF4-FFF2-40B4-BE49-F238E27FC236}">
              <a16:creationId xmlns:a16="http://schemas.microsoft.com/office/drawing/2014/main" id="{44E095B6-5E3B-442A-A98B-F755DA9DA394}"/>
            </a:ext>
          </a:extLst>
        </xdr:cNvPr>
        <xdr:cNvCxnSpPr/>
      </xdr:nvCxnSpPr>
      <xdr:spPr>
        <a:xfrm>
          <a:off x="685800" y="947057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textlink="">
      <xdr:nvSpPr>
        <xdr:cNvPr id="171" name="テキスト ボックス 170">
          <a:extLst>
            <a:ext uri="{FF2B5EF4-FFF2-40B4-BE49-F238E27FC236}">
              <a16:creationId xmlns:a16="http://schemas.microsoft.com/office/drawing/2014/main" id="{8A18C7FA-5CC3-4D3F-A1F7-1B3143B32482}"/>
            </a:ext>
          </a:extLst>
        </xdr:cNvPr>
        <xdr:cNvSpPr txBox="1"/>
      </xdr:nvSpPr>
      <xdr:spPr>
        <a:xfrm>
          <a:off x="386866" y="9326444"/>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a:extLst>
            <a:ext uri="{FF2B5EF4-FFF2-40B4-BE49-F238E27FC236}">
              <a16:creationId xmlns:a16="http://schemas.microsoft.com/office/drawing/2014/main" id="{BC672028-3117-4490-AD74-90F9C1B1134B}"/>
            </a:ext>
          </a:extLst>
        </xdr:cNvPr>
        <xdr:cNvCxnSpPr/>
      </xdr:nvCxnSpPr>
      <xdr:spPr>
        <a:xfrm>
          <a:off x="685800" y="914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textlink="">
      <xdr:nvSpPr>
        <xdr:cNvPr id="173" name="【体育館・プール】&#10;有形固定資産減価償却率グラフ枠">
          <a:extLst>
            <a:ext uri="{FF2B5EF4-FFF2-40B4-BE49-F238E27FC236}">
              <a16:creationId xmlns:a16="http://schemas.microsoft.com/office/drawing/2014/main" id="{3082382F-5D9E-4DC5-91AE-1FB3579033BC}"/>
            </a:ext>
          </a:extLst>
        </xdr:cNvPr>
        <xdr:cNvSpPr/>
      </xdr:nvSpPr>
      <xdr:spPr>
        <a:xfrm>
          <a:off x="685800" y="914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148590</xdr:rowOff>
    </xdr:from>
    <xdr:to>
      <xdr:col>24</xdr:col>
      <xdr:colOff>62865</xdr:colOff>
      <xdr:row>64</xdr:row>
      <xdr:rowOff>130628</xdr:rowOff>
    </xdr:to>
    <xdr:cxnSp macro="">
      <xdr:nvCxnSpPr>
        <xdr:cNvPr id="174" name="直線コネクタ 173">
          <a:extLst>
            <a:ext uri="{FF2B5EF4-FFF2-40B4-BE49-F238E27FC236}">
              <a16:creationId xmlns:a16="http://schemas.microsoft.com/office/drawing/2014/main" id="{2640A2D0-02AB-423B-A55F-C3713D4D3A15}"/>
            </a:ext>
          </a:extLst>
        </xdr:cNvPr>
        <xdr:cNvCxnSpPr/>
      </xdr:nvCxnSpPr>
      <xdr:spPr>
        <a:xfrm flipV="1">
          <a:off x="4173855" y="9578340"/>
          <a:ext cx="0" cy="15288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textlink="">
      <xdr:nvSpPr>
        <xdr:cNvPr id="175" name="【体育館・プール】&#10;有形固定資産減価償却率最小値テキスト">
          <a:extLst>
            <a:ext uri="{FF2B5EF4-FFF2-40B4-BE49-F238E27FC236}">
              <a16:creationId xmlns:a16="http://schemas.microsoft.com/office/drawing/2014/main" id="{DFA2BEA6-26AE-4EEB-ADE9-16C1293830F6}"/>
            </a:ext>
          </a:extLst>
        </xdr:cNvPr>
        <xdr:cNvSpPr txBox="1"/>
      </xdr:nvSpPr>
      <xdr:spPr>
        <a:xfrm>
          <a:off x="4212590" y="11103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76" name="直線コネクタ 175">
          <a:extLst>
            <a:ext uri="{FF2B5EF4-FFF2-40B4-BE49-F238E27FC236}">
              <a16:creationId xmlns:a16="http://schemas.microsoft.com/office/drawing/2014/main" id="{29427310-1C2B-4A93-A66A-F3091195360A}"/>
            </a:ext>
          </a:extLst>
        </xdr:cNvPr>
        <xdr:cNvCxnSpPr/>
      </xdr:nvCxnSpPr>
      <xdr:spPr>
        <a:xfrm>
          <a:off x="4112260" y="1110723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95267</xdr:rowOff>
    </xdr:from>
    <xdr:ext cx="340478" cy="259045"/>
    <xdr:sp textlink="">
      <xdr:nvSpPr>
        <xdr:cNvPr id="177" name="【体育館・プール】&#10;有形固定資産減価償却率最大値テキスト">
          <a:extLst>
            <a:ext uri="{FF2B5EF4-FFF2-40B4-BE49-F238E27FC236}">
              <a16:creationId xmlns:a16="http://schemas.microsoft.com/office/drawing/2014/main" id="{779BAAB0-F983-4527-B5EA-6029272E6952}"/>
            </a:ext>
          </a:extLst>
        </xdr:cNvPr>
        <xdr:cNvSpPr txBox="1"/>
      </xdr:nvSpPr>
      <xdr:spPr>
        <a:xfrm>
          <a:off x="4212590" y="934975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148590</xdr:rowOff>
    </xdr:from>
    <xdr:to>
      <xdr:col>24</xdr:col>
      <xdr:colOff>152400</xdr:colOff>
      <xdr:row>55</xdr:row>
      <xdr:rowOff>148590</xdr:rowOff>
    </xdr:to>
    <xdr:cxnSp macro="">
      <xdr:nvCxnSpPr>
        <xdr:cNvPr id="178" name="直線コネクタ 177">
          <a:extLst>
            <a:ext uri="{FF2B5EF4-FFF2-40B4-BE49-F238E27FC236}">
              <a16:creationId xmlns:a16="http://schemas.microsoft.com/office/drawing/2014/main" id="{FA2793C1-581D-4406-B0D0-0A8DF1EB1DE8}"/>
            </a:ext>
          </a:extLst>
        </xdr:cNvPr>
        <xdr:cNvCxnSpPr/>
      </xdr:nvCxnSpPr>
      <xdr:spPr>
        <a:xfrm>
          <a:off x="4112260" y="95783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52087</xdr:rowOff>
    </xdr:from>
    <xdr:ext cx="405111" cy="259045"/>
    <xdr:sp textlink="">
      <xdr:nvSpPr>
        <xdr:cNvPr id="179" name="【体育館・プール】&#10;有形固定資産減価償却率平均値テキスト">
          <a:extLst>
            <a:ext uri="{FF2B5EF4-FFF2-40B4-BE49-F238E27FC236}">
              <a16:creationId xmlns:a16="http://schemas.microsoft.com/office/drawing/2014/main" id="{9AE8FF8B-1F78-42ED-B3C5-4D54F0152E2E}"/>
            </a:ext>
          </a:extLst>
        </xdr:cNvPr>
        <xdr:cNvSpPr txBox="1"/>
      </xdr:nvSpPr>
      <xdr:spPr>
        <a:xfrm>
          <a:off x="4212590" y="103428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29210</xdr:rowOff>
    </xdr:from>
    <xdr:to>
      <xdr:col>24</xdr:col>
      <xdr:colOff>114300</xdr:colOff>
      <xdr:row>61</xdr:row>
      <xdr:rowOff>130810</xdr:rowOff>
    </xdr:to>
    <xdr:sp textlink="">
      <xdr:nvSpPr>
        <xdr:cNvPr id="180" name="フローチャート: 判断 179">
          <a:extLst>
            <a:ext uri="{FF2B5EF4-FFF2-40B4-BE49-F238E27FC236}">
              <a16:creationId xmlns:a16="http://schemas.microsoft.com/office/drawing/2014/main" id="{F4942204-610D-4AC1-833B-78CF01F7AE7D}"/>
            </a:ext>
          </a:extLst>
        </xdr:cNvPr>
        <xdr:cNvSpPr/>
      </xdr:nvSpPr>
      <xdr:spPr>
        <a:xfrm>
          <a:off x="4131310" y="10485755"/>
          <a:ext cx="9779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25944</xdr:rowOff>
    </xdr:from>
    <xdr:to>
      <xdr:col>20</xdr:col>
      <xdr:colOff>38100</xdr:colOff>
      <xdr:row>61</xdr:row>
      <xdr:rowOff>127544</xdr:rowOff>
    </xdr:to>
    <xdr:sp textlink="">
      <xdr:nvSpPr>
        <xdr:cNvPr id="181" name="フローチャート: 判断 180">
          <a:extLst>
            <a:ext uri="{FF2B5EF4-FFF2-40B4-BE49-F238E27FC236}">
              <a16:creationId xmlns:a16="http://schemas.microsoft.com/office/drawing/2014/main" id="{D18ADA1E-45D3-400F-9B7C-250A8F51417F}"/>
            </a:ext>
          </a:extLst>
        </xdr:cNvPr>
        <xdr:cNvSpPr/>
      </xdr:nvSpPr>
      <xdr:spPr>
        <a:xfrm>
          <a:off x="3388360" y="10480584"/>
          <a:ext cx="78740" cy="1092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14515</xdr:rowOff>
    </xdr:from>
    <xdr:to>
      <xdr:col>15</xdr:col>
      <xdr:colOff>101600</xdr:colOff>
      <xdr:row>61</xdr:row>
      <xdr:rowOff>116115</xdr:rowOff>
    </xdr:to>
    <xdr:sp textlink="">
      <xdr:nvSpPr>
        <xdr:cNvPr id="182" name="フローチャート: 判断 181">
          <a:extLst>
            <a:ext uri="{FF2B5EF4-FFF2-40B4-BE49-F238E27FC236}">
              <a16:creationId xmlns:a16="http://schemas.microsoft.com/office/drawing/2014/main" id="{5A93BF22-6072-48EF-A0CB-213ECE3C845A}"/>
            </a:ext>
          </a:extLst>
        </xdr:cNvPr>
        <xdr:cNvSpPr/>
      </xdr:nvSpPr>
      <xdr:spPr>
        <a:xfrm>
          <a:off x="2571750" y="10476775"/>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171269</xdr:rowOff>
    </xdr:from>
    <xdr:to>
      <xdr:col>10</xdr:col>
      <xdr:colOff>165100</xdr:colOff>
      <xdr:row>61</xdr:row>
      <xdr:rowOff>101419</xdr:rowOff>
    </xdr:to>
    <xdr:sp textlink="">
      <xdr:nvSpPr>
        <xdr:cNvPr id="183" name="フローチャート: 判断 182">
          <a:extLst>
            <a:ext uri="{FF2B5EF4-FFF2-40B4-BE49-F238E27FC236}">
              <a16:creationId xmlns:a16="http://schemas.microsoft.com/office/drawing/2014/main" id="{2177149A-6A1F-448C-9E60-41F79E396968}"/>
            </a:ext>
          </a:extLst>
        </xdr:cNvPr>
        <xdr:cNvSpPr/>
      </xdr:nvSpPr>
      <xdr:spPr>
        <a:xfrm>
          <a:off x="1774190" y="10462079"/>
          <a:ext cx="10922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148409</xdr:rowOff>
    </xdr:from>
    <xdr:to>
      <xdr:col>6</xdr:col>
      <xdr:colOff>38100</xdr:colOff>
      <xdr:row>61</xdr:row>
      <xdr:rowOff>78559</xdr:rowOff>
    </xdr:to>
    <xdr:sp textlink="">
      <xdr:nvSpPr>
        <xdr:cNvPr id="184" name="フローチャート: 判断 183">
          <a:extLst>
            <a:ext uri="{FF2B5EF4-FFF2-40B4-BE49-F238E27FC236}">
              <a16:creationId xmlns:a16="http://schemas.microsoft.com/office/drawing/2014/main" id="{4FCF14C5-7EB3-4B53-834E-986A7E15A7F1}"/>
            </a:ext>
          </a:extLst>
        </xdr:cNvPr>
        <xdr:cNvSpPr/>
      </xdr:nvSpPr>
      <xdr:spPr>
        <a:xfrm>
          <a:off x="988060" y="10433504"/>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textlink="">
      <xdr:nvSpPr>
        <xdr:cNvPr id="185" name="テキスト ボックス 184">
          <a:extLst>
            <a:ext uri="{FF2B5EF4-FFF2-40B4-BE49-F238E27FC236}">
              <a16:creationId xmlns:a16="http://schemas.microsoft.com/office/drawing/2014/main" id="{120EFBD3-257D-4C0C-A4CE-83C835F9782D}"/>
            </a:ext>
          </a:extLst>
        </xdr:cNvPr>
        <xdr:cNvSpPr txBox="1"/>
      </xdr:nvSpPr>
      <xdr:spPr>
        <a:xfrm>
          <a:off x="400304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textlink="">
      <xdr:nvSpPr>
        <xdr:cNvPr id="186" name="テキスト ボックス 185">
          <a:extLst>
            <a:ext uri="{FF2B5EF4-FFF2-40B4-BE49-F238E27FC236}">
              <a16:creationId xmlns:a16="http://schemas.microsoft.com/office/drawing/2014/main" id="{08E432DC-A7FB-417B-95DF-C18EE9AE4DCB}"/>
            </a:ext>
          </a:extLst>
        </xdr:cNvPr>
        <xdr:cNvSpPr txBox="1"/>
      </xdr:nvSpPr>
      <xdr:spPr>
        <a:xfrm>
          <a:off x="32600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textlink="">
      <xdr:nvSpPr>
        <xdr:cNvPr id="187" name="テキスト ボックス 186">
          <a:extLst>
            <a:ext uri="{FF2B5EF4-FFF2-40B4-BE49-F238E27FC236}">
              <a16:creationId xmlns:a16="http://schemas.microsoft.com/office/drawing/2014/main" id="{7737348F-C206-43B1-B069-42CC419A351B}"/>
            </a:ext>
          </a:extLst>
        </xdr:cNvPr>
        <xdr:cNvSpPr txBox="1"/>
      </xdr:nvSpPr>
      <xdr:spPr>
        <a:xfrm>
          <a:off x="24549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textlink="">
      <xdr:nvSpPr>
        <xdr:cNvPr id="188" name="テキスト ボックス 187">
          <a:extLst>
            <a:ext uri="{FF2B5EF4-FFF2-40B4-BE49-F238E27FC236}">
              <a16:creationId xmlns:a16="http://schemas.microsoft.com/office/drawing/2014/main" id="{718DC0B6-537B-4E91-8F2A-F1F3307933FE}"/>
            </a:ext>
          </a:extLst>
        </xdr:cNvPr>
        <xdr:cNvSpPr txBox="1"/>
      </xdr:nvSpPr>
      <xdr:spPr>
        <a:xfrm>
          <a:off x="16573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textlink="">
      <xdr:nvSpPr>
        <xdr:cNvPr id="189" name="テキスト ボックス 188">
          <a:extLst>
            <a:ext uri="{FF2B5EF4-FFF2-40B4-BE49-F238E27FC236}">
              <a16:creationId xmlns:a16="http://schemas.microsoft.com/office/drawing/2014/main" id="{6679D490-AA3A-4175-9131-ED991581C4D7}"/>
            </a:ext>
          </a:extLst>
        </xdr:cNvPr>
        <xdr:cNvSpPr txBox="1"/>
      </xdr:nvSpPr>
      <xdr:spPr>
        <a:xfrm>
          <a:off x="8597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143510</xdr:rowOff>
    </xdr:from>
    <xdr:to>
      <xdr:col>24</xdr:col>
      <xdr:colOff>114300</xdr:colOff>
      <xdr:row>63</xdr:row>
      <xdr:rowOff>73660</xdr:rowOff>
    </xdr:to>
    <xdr:sp textlink="">
      <xdr:nvSpPr>
        <xdr:cNvPr id="190" name="楕円 189">
          <a:extLst>
            <a:ext uri="{FF2B5EF4-FFF2-40B4-BE49-F238E27FC236}">
              <a16:creationId xmlns:a16="http://schemas.microsoft.com/office/drawing/2014/main" id="{9680EF44-CAC4-4079-90B4-519A779BDEA9}"/>
            </a:ext>
          </a:extLst>
        </xdr:cNvPr>
        <xdr:cNvSpPr/>
      </xdr:nvSpPr>
      <xdr:spPr>
        <a:xfrm>
          <a:off x="4131310" y="10771505"/>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121937</xdr:rowOff>
    </xdr:from>
    <xdr:ext cx="405111" cy="259045"/>
    <xdr:sp textlink="">
      <xdr:nvSpPr>
        <xdr:cNvPr id="191" name="【体育館・プール】&#10;有形固定資産減価償却率該当値テキスト">
          <a:extLst>
            <a:ext uri="{FF2B5EF4-FFF2-40B4-BE49-F238E27FC236}">
              <a16:creationId xmlns:a16="http://schemas.microsoft.com/office/drawing/2014/main" id="{97DA8AB7-1CC9-47DA-B398-65E27DC48454}"/>
            </a:ext>
          </a:extLst>
        </xdr:cNvPr>
        <xdr:cNvSpPr txBox="1"/>
      </xdr:nvSpPr>
      <xdr:spPr>
        <a:xfrm>
          <a:off x="4212590" y="10753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122283</xdr:rowOff>
    </xdr:from>
    <xdr:to>
      <xdr:col>20</xdr:col>
      <xdr:colOff>38100</xdr:colOff>
      <xdr:row>63</xdr:row>
      <xdr:rowOff>52433</xdr:rowOff>
    </xdr:to>
    <xdr:sp textlink="">
      <xdr:nvSpPr>
        <xdr:cNvPr id="192" name="楕円 191">
          <a:extLst>
            <a:ext uri="{FF2B5EF4-FFF2-40B4-BE49-F238E27FC236}">
              <a16:creationId xmlns:a16="http://schemas.microsoft.com/office/drawing/2014/main" id="{6E56AB72-34FD-44D4-839C-ABC093B0DD82}"/>
            </a:ext>
          </a:extLst>
        </xdr:cNvPr>
        <xdr:cNvSpPr/>
      </xdr:nvSpPr>
      <xdr:spPr>
        <a:xfrm>
          <a:off x="3388360" y="10754088"/>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63</xdr:row>
      <xdr:rowOff>1633</xdr:rowOff>
    </xdr:from>
    <xdr:to>
      <xdr:col>24</xdr:col>
      <xdr:colOff>63500</xdr:colOff>
      <xdr:row>63</xdr:row>
      <xdr:rowOff>22860</xdr:rowOff>
    </xdr:to>
    <xdr:cxnSp macro="">
      <xdr:nvCxnSpPr>
        <xdr:cNvPr id="193" name="直線コネクタ 192">
          <a:extLst>
            <a:ext uri="{FF2B5EF4-FFF2-40B4-BE49-F238E27FC236}">
              <a16:creationId xmlns:a16="http://schemas.microsoft.com/office/drawing/2014/main" id="{9CD56D22-3D5A-4D1B-B307-EF51A9C56D9E}"/>
            </a:ext>
          </a:extLst>
        </xdr:cNvPr>
        <xdr:cNvCxnSpPr/>
      </xdr:nvCxnSpPr>
      <xdr:spPr>
        <a:xfrm>
          <a:off x="3431540" y="10802983"/>
          <a:ext cx="742950" cy="17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159838</xdr:rowOff>
    </xdr:from>
    <xdr:to>
      <xdr:col>15</xdr:col>
      <xdr:colOff>101600</xdr:colOff>
      <xdr:row>63</xdr:row>
      <xdr:rowOff>89988</xdr:rowOff>
    </xdr:to>
    <xdr:sp textlink="">
      <xdr:nvSpPr>
        <xdr:cNvPr id="194" name="楕円 193">
          <a:extLst>
            <a:ext uri="{FF2B5EF4-FFF2-40B4-BE49-F238E27FC236}">
              <a16:creationId xmlns:a16="http://schemas.microsoft.com/office/drawing/2014/main" id="{90FCB694-F429-4CBA-9C03-0BB92E3C28F5}"/>
            </a:ext>
          </a:extLst>
        </xdr:cNvPr>
        <xdr:cNvSpPr/>
      </xdr:nvSpPr>
      <xdr:spPr>
        <a:xfrm>
          <a:off x="2571750" y="10791643"/>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63</xdr:row>
      <xdr:rowOff>1633</xdr:rowOff>
    </xdr:from>
    <xdr:to>
      <xdr:col>19</xdr:col>
      <xdr:colOff>177800</xdr:colOff>
      <xdr:row>63</xdr:row>
      <xdr:rowOff>39188</xdr:rowOff>
    </xdr:to>
    <xdr:cxnSp macro="">
      <xdr:nvCxnSpPr>
        <xdr:cNvPr id="195" name="直線コネクタ 194">
          <a:extLst>
            <a:ext uri="{FF2B5EF4-FFF2-40B4-BE49-F238E27FC236}">
              <a16:creationId xmlns:a16="http://schemas.microsoft.com/office/drawing/2014/main" id="{0322B1DB-598B-456F-A0A9-B28536490166}"/>
            </a:ext>
          </a:extLst>
        </xdr:cNvPr>
        <xdr:cNvCxnSpPr/>
      </xdr:nvCxnSpPr>
      <xdr:spPr>
        <a:xfrm flipV="1">
          <a:off x="2626360" y="10802983"/>
          <a:ext cx="80518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145143</xdr:rowOff>
    </xdr:from>
    <xdr:to>
      <xdr:col>10</xdr:col>
      <xdr:colOff>165100</xdr:colOff>
      <xdr:row>63</xdr:row>
      <xdr:rowOff>75293</xdr:rowOff>
    </xdr:to>
    <xdr:sp textlink="">
      <xdr:nvSpPr>
        <xdr:cNvPr id="196" name="楕円 195">
          <a:extLst>
            <a:ext uri="{FF2B5EF4-FFF2-40B4-BE49-F238E27FC236}">
              <a16:creationId xmlns:a16="http://schemas.microsoft.com/office/drawing/2014/main" id="{2C9718E1-F003-44FA-9DD8-88F71E5A415F}"/>
            </a:ext>
          </a:extLst>
        </xdr:cNvPr>
        <xdr:cNvSpPr/>
      </xdr:nvSpPr>
      <xdr:spPr>
        <a:xfrm>
          <a:off x="1774190" y="10773138"/>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63</xdr:row>
      <xdr:rowOff>24493</xdr:rowOff>
    </xdr:from>
    <xdr:to>
      <xdr:col>15</xdr:col>
      <xdr:colOff>50800</xdr:colOff>
      <xdr:row>63</xdr:row>
      <xdr:rowOff>39188</xdr:rowOff>
    </xdr:to>
    <xdr:cxnSp macro="">
      <xdr:nvCxnSpPr>
        <xdr:cNvPr id="197" name="直線コネクタ 196">
          <a:extLst>
            <a:ext uri="{FF2B5EF4-FFF2-40B4-BE49-F238E27FC236}">
              <a16:creationId xmlns:a16="http://schemas.microsoft.com/office/drawing/2014/main" id="{DA1E3245-0222-444B-AD34-5BAC43C8F82D}"/>
            </a:ext>
          </a:extLst>
        </xdr:cNvPr>
        <xdr:cNvCxnSpPr/>
      </xdr:nvCxnSpPr>
      <xdr:spPr>
        <a:xfrm>
          <a:off x="1828800" y="10822033"/>
          <a:ext cx="797560" cy="18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62</xdr:row>
      <xdr:rowOff>123916</xdr:rowOff>
    </xdr:from>
    <xdr:to>
      <xdr:col>6</xdr:col>
      <xdr:colOff>38100</xdr:colOff>
      <xdr:row>63</xdr:row>
      <xdr:rowOff>54066</xdr:rowOff>
    </xdr:to>
    <xdr:sp textlink="">
      <xdr:nvSpPr>
        <xdr:cNvPr id="198" name="楕円 197">
          <a:extLst>
            <a:ext uri="{FF2B5EF4-FFF2-40B4-BE49-F238E27FC236}">
              <a16:creationId xmlns:a16="http://schemas.microsoft.com/office/drawing/2014/main" id="{F7297300-1E16-4270-8BFB-6898CF1533DB}"/>
            </a:ext>
          </a:extLst>
        </xdr:cNvPr>
        <xdr:cNvSpPr/>
      </xdr:nvSpPr>
      <xdr:spPr>
        <a:xfrm>
          <a:off x="988060" y="10755721"/>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63</xdr:row>
      <xdr:rowOff>3266</xdr:rowOff>
    </xdr:from>
    <xdr:to>
      <xdr:col>10</xdr:col>
      <xdr:colOff>114300</xdr:colOff>
      <xdr:row>63</xdr:row>
      <xdr:rowOff>24493</xdr:rowOff>
    </xdr:to>
    <xdr:cxnSp macro="">
      <xdr:nvCxnSpPr>
        <xdr:cNvPr id="199" name="直線コネクタ 198">
          <a:extLst>
            <a:ext uri="{FF2B5EF4-FFF2-40B4-BE49-F238E27FC236}">
              <a16:creationId xmlns:a16="http://schemas.microsoft.com/office/drawing/2014/main" id="{4077386F-B1D4-4A6E-95D8-983305D45A68}"/>
            </a:ext>
          </a:extLst>
        </xdr:cNvPr>
        <xdr:cNvCxnSpPr/>
      </xdr:nvCxnSpPr>
      <xdr:spPr>
        <a:xfrm>
          <a:off x="1031240" y="10804616"/>
          <a:ext cx="797560" cy="17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144071</xdr:rowOff>
    </xdr:from>
    <xdr:ext cx="405111" cy="259045"/>
    <xdr:sp textlink="">
      <xdr:nvSpPr>
        <xdr:cNvPr id="200" name="n_1aveValue【体育館・プール】&#10;有形固定資産減価償却率">
          <a:extLst>
            <a:ext uri="{FF2B5EF4-FFF2-40B4-BE49-F238E27FC236}">
              <a16:creationId xmlns:a16="http://schemas.microsoft.com/office/drawing/2014/main" id="{5382202D-3161-4BFA-8B81-38D092E8ADA9}"/>
            </a:ext>
          </a:extLst>
        </xdr:cNvPr>
        <xdr:cNvSpPr txBox="1"/>
      </xdr:nvSpPr>
      <xdr:spPr>
        <a:xfrm>
          <a:off x="3239144" y="10257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132642</xdr:rowOff>
    </xdr:from>
    <xdr:ext cx="405111" cy="259045"/>
    <xdr:sp textlink="">
      <xdr:nvSpPr>
        <xdr:cNvPr id="201" name="n_2aveValue【体育館・プール】&#10;有形固定資産減価償却率">
          <a:extLst>
            <a:ext uri="{FF2B5EF4-FFF2-40B4-BE49-F238E27FC236}">
              <a16:creationId xmlns:a16="http://schemas.microsoft.com/office/drawing/2014/main" id="{B0B1FF90-F48B-42DC-A42E-D268DF9E8C72}"/>
            </a:ext>
          </a:extLst>
        </xdr:cNvPr>
        <xdr:cNvSpPr txBox="1"/>
      </xdr:nvSpPr>
      <xdr:spPr>
        <a:xfrm>
          <a:off x="2439044" y="10252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117946</xdr:rowOff>
    </xdr:from>
    <xdr:ext cx="405111" cy="259045"/>
    <xdr:sp textlink="">
      <xdr:nvSpPr>
        <xdr:cNvPr id="202" name="n_3aveValue【体育館・プール】&#10;有形固定資産減価償却率">
          <a:extLst>
            <a:ext uri="{FF2B5EF4-FFF2-40B4-BE49-F238E27FC236}">
              <a16:creationId xmlns:a16="http://schemas.microsoft.com/office/drawing/2014/main" id="{7EE51A1F-D6CE-4616-B046-E988B39B6EAA}"/>
            </a:ext>
          </a:extLst>
        </xdr:cNvPr>
        <xdr:cNvSpPr txBox="1"/>
      </xdr:nvSpPr>
      <xdr:spPr>
        <a:xfrm>
          <a:off x="1641484" y="102334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95086</xdr:rowOff>
    </xdr:from>
    <xdr:ext cx="405111" cy="259045"/>
    <xdr:sp textlink="">
      <xdr:nvSpPr>
        <xdr:cNvPr id="203" name="n_4aveValue【体育館・プール】&#10;有形固定資産減価償却率">
          <a:extLst>
            <a:ext uri="{FF2B5EF4-FFF2-40B4-BE49-F238E27FC236}">
              <a16:creationId xmlns:a16="http://schemas.microsoft.com/office/drawing/2014/main" id="{40D659E2-8680-4D1E-8E3A-784065898679}"/>
            </a:ext>
          </a:extLst>
        </xdr:cNvPr>
        <xdr:cNvSpPr txBox="1"/>
      </xdr:nvSpPr>
      <xdr:spPr>
        <a:xfrm>
          <a:off x="855354" y="102144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43560</xdr:rowOff>
    </xdr:from>
    <xdr:ext cx="405111" cy="259045"/>
    <xdr:sp textlink="">
      <xdr:nvSpPr>
        <xdr:cNvPr id="204" name="n_1mainValue【体育館・プール】&#10;有形固定資産減価償却率">
          <a:extLst>
            <a:ext uri="{FF2B5EF4-FFF2-40B4-BE49-F238E27FC236}">
              <a16:creationId xmlns:a16="http://schemas.microsoft.com/office/drawing/2014/main" id="{AAAA0FE9-BF05-481B-BE87-861EC4178AAD}"/>
            </a:ext>
          </a:extLst>
        </xdr:cNvPr>
        <xdr:cNvSpPr txBox="1"/>
      </xdr:nvSpPr>
      <xdr:spPr>
        <a:xfrm>
          <a:off x="3239144" y="108468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63</xdr:row>
      <xdr:rowOff>81115</xdr:rowOff>
    </xdr:from>
    <xdr:ext cx="405111" cy="259045"/>
    <xdr:sp textlink="">
      <xdr:nvSpPr>
        <xdr:cNvPr id="205" name="n_2mainValue【体育館・プール】&#10;有形固定資産減価償却率">
          <a:extLst>
            <a:ext uri="{FF2B5EF4-FFF2-40B4-BE49-F238E27FC236}">
              <a16:creationId xmlns:a16="http://schemas.microsoft.com/office/drawing/2014/main" id="{EA7CF528-3E2E-44B9-8C43-DDF36E1F45A0}"/>
            </a:ext>
          </a:extLst>
        </xdr:cNvPr>
        <xdr:cNvSpPr txBox="1"/>
      </xdr:nvSpPr>
      <xdr:spPr>
        <a:xfrm>
          <a:off x="2439044" y="108843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63</xdr:row>
      <xdr:rowOff>66420</xdr:rowOff>
    </xdr:from>
    <xdr:ext cx="405111" cy="259045"/>
    <xdr:sp textlink="">
      <xdr:nvSpPr>
        <xdr:cNvPr id="206" name="n_3mainValue【体育館・プール】&#10;有形固定資産減価償却率">
          <a:extLst>
            <a:ext uri="{FF2B5EF4-FFF2-40B4-BE49-F238E27FC236}">
              <a16:creationId xmlns:a16="http://schemas.microsoft.com/office/drawing/2014/main" id="{B5B52260-9BCD-42BE-8E20-7DE804E4FC9E}"/>
            </a:ext>
          </a:extLst>
        </xdr:cNvPr>
        <xdr:cNvSpPr txBox="1"/>
      </xdr:nvSpPr>
      <xdr:spPr>
        <a:xfrm>
          <a:off x="1641484" y="108658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63</xdr:row>
      <xdr:rowOff>45193</xdr:rowOff>
    </xdr:from>
    <xdr:ext cx="405111" cy="259045"/>
    <xdr:sp textlink="">
      <xdr:nvSpPr>
        <xdr:cNvPr id="207" name="n_4mainValue【体育館・プール】&#10;有形固定資産減価償却率">
          <a:extLst>
            <a:ext uri="{FF2B5EF4-FFF2-40B4-BE49-F238E27FC236}">
              <a16:creationId xmlns:a16="http://schemas.microsoft.com/office/drawing/2014/main" id="{79E25437-9C70-4BEC-AE39-4E4A5D5BDFDA}"/>
            </a:ext>
          </a:extLst>
        </xdr:cNvPr>
        <xdr:cNvSpPr txBox="1"/>
      </xdr:nvSpPr>
      <xdr:spPr>
        <a:xfrm>
          <a:off x="855354" y="108484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textlink="">
      <xdr:nvSpPr>
        <xdr:cNvPr id="208" name="正方形/長方形 207">
          <a:extLst>
            <a:ext uri="{FF2B5EF4-FFF2-40B4-BE49-F238E27FC236}">
              <a16:creationId xmlns:a16="http://schemas.microsoft.com/office/drawing/2014/main" id="{F72E979F-2E9A-4147-93A0-BE303B0CCD8C}"/>
            </a:ext>
          </a:extLst>
        </xdr:cNvPr>
        <xdr:cNvSpPr/>
      </xdr:nvSpPr>
      <xdr:spPr>
        <a:xfrm>
          <a:off x="5960110" y="800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textlink="">
      <xdr:nvSpPr>
        <xdr:cNvPr id="209" name="正方形/長方形 208">
          <a:extLst>
            <a:ext uri="{FF2B5EF4-FFF2-40B4-BE49-F238E27FC236}">
              <a16:creationId xmlns:a16="http://schemas.microsoft.com/office/drawing/2014/main" id="{F7C217EF-C210-49A3-BBDB-76E9047DF41A}"/>
            </a:ext>
          </a:extLst>
        </xdr:cNvPr>
        <xdr:cNvSpPr/>
      </xdr:nvSpPr>
      <xdr:spPr>
        <a:xfrm>
          <a:off x="606044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textlink="">
      <xdr:nvSpPr>
        <xdr:cNvPr id="210" name="正方形/長方形 209">
          <a:extLst>
            <a:ext uri="{FF2B5EF4-FFF2-40B4-BE49-F238E27FC236}">
              <a16:creationId xmlns:a16="http://schemas.microsoft.com/office/drawing/2014/main" id="{21A34415-2263-40AD-A1CA-21CD5382D0E3}"/>
            </a:ext>
          </a:extLst>
        </xdr:cNvPr>
        <xdr:cNvSpPr/>
      </xdr:nvSpPr>
      <xdr:spPr>
        <a:xfrm>
          <a:off x="606044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textlink="">
      <xdr:nvSpPr>
        <xdr:cNvPr id="211" name="正方形/長方形 210">
          <a:extLst>
            <a:ext uri="{FF2B5EF4-FFF2-40B4-BE49-F238E27FC236}">
              <a16:creationId xmlns:a16="http://schemas.microsoft.com/office/drawing/2014/main" id="{BB10E6E7-36E0-4F00-925A-12616624760A}"/>
            </a:ext>
          </a:extLst>
        </xdr:cNvPr>
        <xdr:cNvSpPr/>
      </xdr:nvSpPr>
      <xdr:spPr>
        <a:xfrm>
          <a:off x="698881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textlink="">
      <xdr:nvSpPr>
        <xdr:cNvPr id="212" name="正方形/長方形 211">
          <a:extLst>
            <a:ext uri="{FF2B5EF4-FFF2-40B4-BE49-F238E27FC236}">
              <a16:creationId xmlns:a16="http://schemas.microsoft.com/office/drawing/2014/main" id="{BC39300F-4B0D-4D02-B095-AAA06CF0D73B}"/>
            </a:ext>
          </a:extLst>
        </xdr:cNvPr>
        <xdr:cNvSpPr/>
      </xdr:nvSpPr>
      <xdr:spPr>
        <a:xfrm>
          <a:off x="698881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textlink="">
      <xdr:nvSpPr>
        <xdr:cNvPr id="213" name="正方形/長方形 212">
          <a:extLst>
            <a:ext uri="{FF2B5EF4-FFF2-40B4-BE49-F238E27FC236}">
              <a16:creationId xmlns:a16="http://schemas.microsoft.com/office/drawing/2014/main" id="{0E0F6675-C418-40C3-AACC-064A2572729B}"/>
            </a:ext>
          </a:extLst>
        </xdr:cNvPr>
        <xdr:cNvSpPr/>
      </xdr:nvSpPr>
      <xdr:spPr>
        <a:xfrm>
          <a:off x="801751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51</xdr:row>
      <xdr:rowOff>120650</xdr:rowOff>
    </xdr:from>
    <xdr:to>
      <xdr:col>54</xdr:col>
      <xdr:colOff>127000</xdr:colOff>
      <xdr:row>53</xdr:row>
      <xdr:rowOff>31750</xdr:rowOff>
    </xdr:to>
    <xdr:sp textlink="">
      <xdr:nvSpPr>
        <xdr:cNvPr id="214" name="正方形/長方形 213">
          <a:extLst>
            <a:ext uri="{FF2B5EF4-FFF2-40B4-BE49-F238E27FC236}">
              <a16:creationId xmlns:a16="http://schemas.microsoft.com/office/drawing/2014/main" id="{A7FD9A3E-DF20-440E-B805-D62B76E5F2E2}"/>
            </a:ext>
          </a:extLst>
        </xdr:cNvPr>
        <xdr:cNvSpPr/>
      </xdr:nvSpPr>
      <xdr:spPr>
        <a:xfrm>
          <a:off x="801751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textlink="">
      <xdr:nvSpPr>
        <xdr:cNvPr id="215" name="正方形/長方形 214">
          <a:extLst>
            <a:ext uri="{FF2B5EF4-FFF2-40B4-BE49-F238E27FC236}">
              <a16:creationId xmlns:a16="http://schemas.microsoft.com/office/drawing/2014/main" id="{A518B274-4D2A-4EAB-AE6D-E7BE806004F0}"/>
            </a:ext>
          </a:extLst>
        </xdr:cNvPr>
        <xdr:cNvSpPr/>
      </xdr:nvSpPr>
      <xdr:spPr>
        <a:xfrm>
          <a:off x="5960110" y="914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textlink="">
      <xdr:nvSpPr>
        <xdr:cNvPr id="216" name="テキスト ボックス 215">
          <a:extLst>
            <a:ext uri="{FF2B5EF4-FFF2-40B4-BE49-F238E27FC236}">
              <a16:creationId xmlns:a16="http://schemas.microsoft.com/office/drawing/2014/main" id="{6CAD210D-429A-4C40-9175-E1B33C994CCA}"/>
            </a:ext>
          </a:extLst>
        </xdr:cNvPr>
        <xdr:cNvSpPr txBox="1"/>
      </xdr:nvSpPr>
      <xdr:spPr>
        <a:xfrm>
          <a:off x="592201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a:extLst>
            <a:ext uri="{FF2B5EF4-FFF2-40B4-BE49-F238E27FC236}">
              <a16:creationId xmlns:a16="http://schemas.microsoft.com/office/drawing/2014/main" id="{7BFDFF9E-1E7C-4D19-972A-2F964B92A365}"/>
            </a:ext>
          </a:extLst>
        </xdr:cNvPr>
        <xdr:cNvCxnSpPr/>
      </xdr:nvCxnSpPr>
      <xdr:spPr>
        <a:xfrm>
          <a:off x="5960110" y="11430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8" name="直線コネクタ 217">
          <a:extLst>
            <a:ext uri="{FF2B5EF4-FFF2-40B4-BE49-F238E27FC236}">
              <a16:creationId xmlns:a16="http://schemas.microsoft.com/office/drawing/2014/main" id="{76ED4634-4894-49B8-849B-DA2C0FA62C3B}"/>
            </a:ext>
          </a:extLst>
        </xdr:cNvPr>
        <xdr:cNvCxnSpPr/>
      </xdr:nvCxnSpPr>
      <xdr:spPr>
        <a:xfrm>
          <a:off x="5960110" y="11049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textlink="">
      <xdr:nvSpPr>
        <xdr:cNvPr id="219" name="テキスト ボックス 218">
          <a:extLst>
            <a:ext uri="{FF2B5EF4-FFF2-40B4-BE49-F238E27FC236}">
              <a16:creationId xmlns:a16="http://schemas.microsoft.com/office/drawing/2014/main" id="{CB96A06E-E2BA-4866-B5A8-7EA56F31061C}"/>
            </a:ext>
          </a:extLst>
        </xdr:cNvPr>
        <xdr:cNvSpPr txBox="1"/>
      </xdr:nvSpPr>
      <xdr:spPr>
        <a:xfrm>
          <a:off x="5527221" y="10904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0" name="直線コネクタ 219">
          <a:extLst>
            <a:ext uri="{FF2B5EF4-FFF2-40B4-BE49-F238E27FC236}">
              <a16:creationId xmlns:a16="http://schemas.microsoft.com/office/drawing/2014/main" id="{EC0D5854-88AA-4C66-AE68-86C14214B612}"/>
            </a:ext>
          </a:extLst>
        </xdr:cNvPr>
        <xdr:cNvCxnSpPr/>
      </xdr:nvCxnSpPr>
      <xdr:spPr>
        <a:xfrm>
          <a:off x="5960110" y="10668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textlink="">
      <xdr:nvSpPr>
        <xdr:cNvPr id="221" name="テキスト ボックス 220">
          <a:extLst>
            <a:ext uri="{FF2B5EF4-FFF2-40B4-BE49-F238E27FC236}">
              <a16:creationId xmlns:a16="http://schemas.microsoft.com/office/drawing/2014/main" id="{AD2F214F-95AD-40BE-8765-774E472489D0}"/>
            </a:ext>
          </a:extLst>
        </xdr:cNvPr>
        <xdr:cNvSpPr txBox="1"/>
      </xdr:nvSpPr>
      <xdr:spPr>
        <a:xfrm>
          <a:off x="5527221" y="10523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2" name="直線コネクタ 221">
          <a:extLst>
            <a:ext uri="{FF2B5EF4-FFF2-40B4-BE49-F238E27FC236}">
              <a16:creationId xmlns:a16="http://schemas.microsoft.com/office/drawing/2014/main" id="{3CB8658D-70C9-4643-A50A-DDF8C9C4D01C}"/>
            </a:ext>
          </a:extLst>
        </xdr:cNvPr>
        <xdr:cNvCxnSpPr/>
      </xdr:nvCxnSpPr>
      <xdr:spPr>
        <a:xfrm>
          <a:off x="5960110" y="10287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textlink="">
      <xdr:nvSpPr>
        <xdr:cNvPr id="223" name="テキスト ボックス 222">
          <a:extLst>
            <a:ext uri="{FF2B5EF4-FFF2-40B4-BE49-F238E27FC236}">
              <a16:creationId xmlns:a16="http://schemas.microsoft.com/office/drawing/2014/main" id="{769BB827-8CB2-4DE8-8EFB-E1860418324E}"/>
            </a:ext>
          </a:extLst>
        </xdr:cNvPr>
        <xdr:cNvSpPr txBox="1"/>
      </xdr:nvSpPr>
      <xdr:spPr>
        <a:xfrm>
          <a:off x="5527221" y="10142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4" name="直線コネクタ 223">
          <a:extLst>
            <a:ext uri="{FF2B5EF4-FFF2-40B4-BE49-F238E27FC236}">
              <a16:creationId xmlns:a16="http://schemas.microsoft.com/office/drawing/2014/main" id="{C578DC0C-1E52-416F-B7E7-4BBFDDAC7302}"/>
            </a:ext>
          </a:extLst>
        </xdr:cNvPr>
        <xdr:cNvCxnSpPr/>
      </xdr:nvCxnSpPr>
      <xdr:spPr>
        <a:xfrm>
          <a:off x="5960110" y="9902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textlink="">
      <xdr:nvSpPr>
        <xdr:cNvPr id="225" name="テキスト ボックス 224">
          <a:extLst>
            <a:ext uri="{FF2B5EF4-FFF2-40B4-BE49-F238E27FC236}">
              <a16:creationId xmlns:a16="http://schemas.microsoft.com/office/drawing/2014/main" id="{F9F93553-2BA3-4DEC-8766-A2FD1AA4B552}"/>
            </a:ext>
          </a:extLst>
        </xdr:cNvPr>
        <xdr:cNvSpPr txBox="1"/>
      </xdr:nvSpPr>
      <xdr:spPr>
        <a:xfrm>
          <a:off x="5527221" y="9765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6" name="直線コネクタ 225">
          <a:extLst>
            <a:ext uri="{FF2B5EF4-FFF2-40B4-BE49-F238E27FC236}">
              <a16:creationId xmlns:a16="http://schemas.microsoft.com/office/drawing/2014/main" id="{201EE05C-FF3C-45F7-95E4-6CF02B676E5D}"/>
            </a:ext>
          </a:extLst>
        </xdr:cNvPr>
        <xdr:cNvCxnSpPr/>
      </xdr:nvCxnSpPr>
      <xdr:spPr>
        <a:xfrm>
          <a:off x="5960110" y="9521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textlink="">
      <xdr:nvSpPr>
        <xdr:cNvPr id="227" name="テキスト ボックス 226">
          <a:extLst>
            <a:ext uri="{FF2B5EF4-FFF2-40B4-BE49-F238E27FC236}">
              <a16:creationId xmlns:a16="http://schemas.microsoft.com/office/drawing/2014/main" id="{D5021B94-DD87-4823-BD0B-8D0A7D680992}"/>
            </a:ext>
          </a:extLst>
        </xdr:cNvPr>
        <xdr:cNvSpPr txBox="1"/>
      </xdr:nvSpPr>
      <xdr:spPr>
        <a:xfrm>
          <a:off x="5527221" y="9384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a:extLst>
            <a:ext uri="{FF2B5EF4-FFF2-40B4-BE49-F238E27FC236}">
              <a16:creationId xmlns:a16="http://schemas.microsoft.com/office/drawing/2014/main" id="{936106D7-7FA5-4F68-B9E0-B82E213A4C3F}"/>
            </a:ext>
          </a:extLst>
        </xdr:cNvPr>
        <xdr:cNvCxnSpPr/>
      </xdr:nvCxnSpPr>
      <xdr:spPr>
        <a:xfrm>
          <a:off x="5960110" y="9140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textlink="">
      <xdr:nvSpPr>
        <xdr:cNvPr id="229" name="テキスト ボックス 228">
          <a:extLst>
            <a:ext uri="{FF2B5EF4-FFF2-40B4-BE49-F238E27FC236}">
              <a16:creationId xmlns:a16="http://schemas.microsoft.com/office/drawing/2014/main" id="{6344DD09-DBA5-40A9-AEA3-1B04541FDBAE}"/>
            </a:ext>
          </a:extLst>
        </xdr:cNvPr>
        <xdr:cNvSpPr txBox="1"/>
      </xdr:nvSpPr>
      <xdr:spPr>
        <a:xfrm>
          <a:off x="5527221" y="900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textlink="">
      <xdr:nvSpPr>
        <xdr:cNvPr id="230" name="【体育館・プール】&#10;一人当たり面積グラフ枠">
          <a:extLst>
            <a:ext uri="{FF2B5EF4-FFF2-40B4-BE49-F238E27FC236}">
              <a16:creationId xmlns:a16="http://schemas.microsoft.com/office/drawing/2014/main" id="{66C2EF2B-CE1A-4C04-93F2-7B6466E663B6}"/>
            </a:ext>
          </a:extLst>
        </xdr:cNvPr>
        <xdr:cNvSpPr/>
      </xdr:nvSpPr>
      <xdr:spPr>
        <a:xfrm>
          <a:off x="5960110" y="914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104775</xdr:rowOff>
    </xdr:from>
    <xdr:to>
      <xdr:col>54</xdr:col>
      <xdr:colOff>189865</xdr:colOff>
      <xdr:row>64</xdr:row>
      <xdr:rowOff>62865</xdr:rowOff>
    </xdr:to>
    <xdr:cxnSp macro="">
      <xdr:nvCxnSpPr>
        <xdr:cNvPr id="231" name="直線コネクタ 230">
          <a:extLst>
            <a:ext uri="{FF2B5EF4-FFF2-40B4-BE49-F238E27FC236}">
              <a16:creationId xmlns:a16="http://schemas.microsoft.com/office/drawing/2014/main" id="{DCD481A2-CFE2-467D-ACDF-F862B4C69DA8}"/>
            </a:ext>
          </a:extLst>
        </xdr:cNvPr>
        <xdr:cNvCxnSpPr/>
      </xdr:nvCxnSpPr>
      <xdr:spPr>
        <a:xfrm flipV="1">
          <a:off x="9429115" y="9704070"/>
          <a:ext cx="0" cy="13277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66692</xdr:rowOff>
    </xdr:from>
    <xdr:ext cx="469744" cy="259045"/>
    <xdr:sp textlink="">
      <xdr:nvSpPr>
        <xdr:cNvPr id="232" name="【体育館・プール】&#10;一人当たり面積最小値テキスト">
          <a:extLst>
            <a:ext uri="{FF2B5EF4-FFF2-40B4-BE49-F238E27FC236}">
              <a16:creationId xmlns:a16="http://schemas.microsoft.com/office/drawing/2014/main" id="{621C128C-D2AE-4961-86C8-7EEF494BA970}"/>
            </a:ext>
          </a:extLst>
        </xdr:cNvPr>
        <xdr:cNvSpPr txBox="1"/>
      </xdr:nvSpPr>
      <xdr:spPr>
        <a:xfrm>
          <a:off x="9467850" y="11037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62865</xdr:rowOff>
    </xdr:from>
    <xdr:to>
      <xdr:col>55</xdr:col>
      <xdr:colOff>88900</xdr:colOff>
      <xdr:row>64</xdr:row>
      <xdr:rowOff>62865</xdr:rowOff>
    </xdr:to>
    <xdr:cxnSp macro="">
      <xdr:nvCxnSpPr>
        <xdr:cNvPr id="233" name="直線コネクタ 232">
          <a:extLst>
            <a:ext uri="{FF2B5EF4-FFF2-40B4-BE49-F238E27FC236}">
              <a16:creationId xmlns:a16="http://schemas.microsoft.com/office/drawing/2014/main" id="{05B7ED30-6126-43B5-905F-27B36E41C827}"/>
            </a:ext>
          </a:extLst>
        </xdr:cNvPr>
        <xdr:cNvCxnSpPr/>
      </xdr:nvCxnSpPr>
      <xdr:spPr>
        <a:xfrm>
          <a:off x="9356090" y="11031855"/>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51452</xdr:rowOff>
    </xdr:from>
    <xdr:ext cx="469744" cy="259045"/>
    <xdr:sp textlink="">
      <xdr:nvSpPr>
        <xdr:cNvPr id="234" name="【体育館・プール】&#10;一人当たり面積最大値テキスト">
          <a:extLst>
            <a:ext uri="{FF2B5EF4-FFF2-40B4-BE49-F238E27FC236}">
              <a16:creationId xmlns:a16="http://schemas.microsoft.com/office/drawing/2014/main" id="{7B8D9A81-555F-48D5-A23A-745824EE6D49}"/>
            </a:ext>
          </a:extLst>
        </xdr:cNvPr>
        <xdr:cNvSpPr txBox="1"/>
      </xdr:nvSpPr>
      <xdr:spPr>
        <a:xfrm>
          <a:off x="9467850" y="9485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104775</xdr:rowOff>
    </xdr:from>
    <xdr:to>
      <xdr:col>55</xdr:col>
      <xdr:colOff>88900</xdr:colOff>
      <xdr:row>56</xdr:row>
      <xdr:rowOff>104775</xdr:rowOff>
    </xdr:to>
    <xdr:cxnSp macro="">
      <xdr:nvCxnSpPr>
        <xdr:cNvPr id="235" name="直線コネクタ 234">
          <a:extLst>
            <a:ext uri="{FF2B5EF4-FFF2-40B4-BE49-F238E27FC236}">
              <a16:creationId xmlns:a16="http://schemas.microsoft.com/office/drawing/2014/main" id="{FE38B9FB-D600-4EBD-B779-67B883D7BA17}"/>
            </a:ext>
          </a:extLst>
        </xdr:cNvPr>
        <xdr:cNvCxnSpPr/>
      </xdr:nvCxnSpPr>
      <xdr:spPr>
        <a:xfrm>
          <a:off x="9356090" y="9704070"/>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63517</xdr:rowOff>
    </xdr:from>
    <xdr:ext cx="469744" cy="259045"/>
    <xdr:sp textlink="">
      <xdr:nvSpPr>
        <xdr:cNvPr id="236" name="【体育館・プール】&#10;一人当たり面積平均値テキスト">
          <a:extLst>
            <a:ext uri="{FF2B5EF4-FFF2-40B4-BE49-F238E27FC236}">
              <a16:creationId xmlns:a16="http://schemas.microsoft.com/office/drawing/2014/main" id="{1BB3E96B-7F5C-40FF-BCD2-A06A249B4FA9}"/>
            </a:ext>
          </a:extLst>
        </xdr:cNvPr>
        <xdr:cNvSpPr txBox="1"/>
      </xdr:nvSpPr>
      <xdr:spPr>
        <a:xfrm>
          <a:off x="9467850" y="105181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40640</xdr:rowOff>
    </xdr:from>
    <xdr:to>
      <xdr:col>55</xdr:col>
      <xdr:colOff>50800</xdr:colOff>
      <xdr:row>62</xdr:row>
      <xdr:rowOff>142240</xdr:rowOff>
    </xdr:to>
    <xdr:sp textlink="">
      <xdr:nvSpPr>
        <xdr:cNvPr id="237" name="フローチャート: 判断 236">
          <a:extLst>
            <a:ext uri="{FF2B5EF4-FFF2-40B4-BE49-F238E27FC236}">
              <a16:creationId xmlns:a16="http://schemas.microsoft.com/office/drawing/2014/main" id="{68923C05-4AD9-4D67-BD32-795E8F9F7643}"/>
            </a:ext>
          </a:extLst>
        </xdr:cNvPr>
        <xdr:cNvSpPr/>
      </xdr:nvSpPr>
      <xdr:spPr>
        <a:xfrm>
          <a:off x="9394190" y="10670540"/>
          <a:ext cx="9017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52070</xdr:rowOff>
    </xdr:from>
    <xdr:to>
      <xdr:col>50</xdr:col>
      <xdr:colOff>165100</xdr:colOff>
      <xdr:row>62</xdr:row>
      <xdr:rowOff>153670</xdr:rowOff>
    </xdr:to>
    <xdr:sp textlink="">
      <xdr:nvSpPr>
        <xdr:cNvPr id="238" name="フローチャート: 判断 237">
          <a:extLst>
            <a:ext uri="{FF2B5EF4-FFF2-40B4-BE49-F238E27FC236}">
              <a16:creationId xmlns:a16="http://schemas.microsoft.com/office/drawing/2014/main" id="{BFAE3310-E12F-4C01-B076-29B9DA7C492B}"/>
            </a:ext>
          </a:extLst>
        </xdr:cNvPr>
        <xdr:cNvSpPr/>
      </xdr:nvSpPr>
      <xdr:spPr>
        <a:xfrm>
          <a:off x="8632190" y="10685780"/>
          <a:ext cx="1092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57785</xdr:rowOff>
    </xdr:from>
    <xdr:to>
      <xdr:col>46</xdr:col>
      <xdr:colOff>38100</xdr:colOff>
      <xdr:row>62</xdr:row>
      <xdr:rowOff>159385</xdr:rowOff>
    </xdr:to>
    <xdr:sp textlink="">
      <xdr:nvSpPr>
        <xdr:cNvPr id="239" name="フローチャート: 判断 238">
          <a:extLst>
            <a:ext uri="{FF2B5EF4-FFF2-40B4-BE49-F238E27FC236}">
              <a16:creationId xmlns:a16="http://schemas.microsoft.com/office/drawing/2014/main" id="{68501128-8523-400B-9DC7-A7B1F074FA9B}"/>
            </a:ext>
          </a:extLst>
        </xdr:cNvPr>
        <xdr:cNvSpPr/>
      </xdr:nvSpPr>
      <xdr:spPr>
        <a:xfrm>
          <a:off x="7846060" y="10683875"/>
          <a:ext cx="7874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52070</xdr:rowOff>
    </xdr:from>
    <xdr:to>
      <xdr:col>41</xdr:col>
      <xdr:colOff>101600</xdr:colOff>
      <xdr:row>62</xdr:row>
      <xdr:rowOff>153670</xdr:rowOff>
    </xdr:to>
    <xdr:sp textlink="">
      <xdr:nvSpPr>
        <xdr:cNvPr id="240" name="フローチャート: 判断 239">
          <a:extLst>
            <a:ext uri="{FF2B5EF4-FFF2-40B4-BE49-F238E27FC236}">
              <a16:creationId xmlns:a16="http://schemas.microsoft.com/office/drawing/2014/main" id="{CBE1DC7F-88F3-4D98-8461-A7DC2D713E30}"/>
            </a:ext>
          </a:extLst>
        </xdr:cNvPr>
        <xdr:cNvSpPr/>
      </xdr:nvSpPr>
      <xdr:spPr>
        <a:xfrm>
          <a:off x="7029450" y="10685780"/>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44450</xdr:rowOff>
    </xdr:from>
    <xdr:to>
      <xdr:col>36</xdr:col>
      <xdr:colOff>165100</xdr:colOff>
      <xdr:row>62</xdr:row>
      <xdr:rowOff>146050</xdr:rowOff>
    </xdr:to>
    <xdr:sp textlink="">
      <xdr:nvSpPr>
        <xdr:cNvPr id="241" name="フローチャート: 判断 240">
          <a:extLst>
            <a:ext uri="{FF2B5EF4-FFF2-40B4-BE49-F238E27FC236}">
              <a16:creationId xmlns:a16="http://schemas.microsoft.com/office/drawing/2014/main" id="{8FEB97E2-5A75-4F72-B068-2F49E6FD81DE}"/>
            </a:ext>
          </a:extLst>
        </xdr:cNvPr>
        <xdr:cNvSpPr/>
      </xdr:nvSpPr>
      <xdr:spPr>
        <a:xfrm>
          <a:off x="6231890" y="10676255"/>
          <a:ext cx="1092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textlink="">
      <xdr:nvSpPr>
        <xdr:cNvPr id="242" name="テキスト ボックス 241">
          <a:extLst>
            <a:ext uri="{FF2B5EF4-FFF2-40B4-BE49-F238E27FC236}">
              <a16:creationId xmlns:a16="http://schemas.microsoft.com/office/drawing/2014/main" id="{3DBBF78F-3417-4BC4-B91D-578FCF1A9B1E}"/>
            </a:ext>
          </a:extLst>
        </xdr:cNvPr>
        <xdr:cNvSpPr txBox="1"/>
      </xdr:nvSpPr>
      <xdr:spPr>
        <a:xfrm>
          <a:off x="92583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textlink="">
      <xdr:nvSpPr>
        <xdr:cNvPr id="243" name="テキスト ボックス 242">
          <a:extLst>
            <a:ext uri="{FF2B5EF4-FFF2-40B4-BE49-F238E27FC236}">
              <a16:creationId xmlns:a16="http://schemas.microsoft.com/office/drawing/2014/main" id="{9AF78203-F5A4-4542-83EF-E30458EFFA8D}"/>
            </a:ext>
          </a:extLst>
        </xdr:cNvPr>
        <xdr:cNvSpPr txBox="1"/>
      </xdr:nvSpPr>
      <xdr:spPr>
        <a:xfrm>
          <a:off x="85153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textlink="">
      <xdr:nvSpPr>
        <xdr:cNvPr id="244" name="テキスト ボックス 243">
          <a:extLst>
            <a:ext uri="{FF2B5EF4-FFF2-40B4-BE49-F238E27FC236}">
              <a16:creationId xmlns:a16="http://schemas.microsoft.com/office/drawing/2014/main" id="{84B4C56F-9EB0-4D05-A299-DFDA03E511CC}"/>
            </a:ext>
          </a:extLst>
        </xdr:cNvPr>
        <xdr:cNvSpPr txBox="1"/>
      </xdr:nvSpPr>
      <xdr:spPr>
        <a:xfrm>
          <a:off x="77177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textlink="">
      <xdr:nvSpPr>
        <xdr:cNvPr id="245" name="テキスト ボックス 244">
          <a:extLst>
            <a:ext uri="{FF2B5EF4-FFF2-40B4-BE49-F238E27FC236}">
              <a16:creationId xmlns:a16="http://schemas.microsoft.com/office/drawing/2014/main" id="{CBFF2E46-8BF4-4FE2-B7BC-85663C7301D0}"/>
            </a:ext>
          </a:extLst>
        </xdr:cNvPr>
        <xdr:cNvSpPr txBox="1"/>
      </xdr:nvSpPr>
      <xdr:spPr>
        <a:xfrm>
          <a:off x="69126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textlink="">
      <xdr:nvSpPr>
        <xdr:cNvPr id="246" name="テキスト ボックス 245">
          <a:extLst>
            <a:ext uri="{FF2B5EF4-FFF2-40B4-BE49-F238E27FC236}">
              <a16:creationId xmlns:a16="http://schemas.microsoft.com/office/drawing/2014/main" id="{CFF298FE-8E18-46FD-BE0A-2555C61CC3B1}"/>
            </a:ext>
          </a:extLst>
        </xdr:cNvPr>
        <xdr:cNvSpPr txBox="1"/>
      </xdr:nvSpPr>
      <xdr:spPr>
        <a:xfrm>
          <a:off x="61150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50165</xdr:rowOff>
    </xdr:from>
    <xdr:to>
      <xdr:col>55</xdr:col>
      <xdr:colOff>50800</xdr:colOff>
      <xdr:row>62</xdr:row>
      <xdr:rowOff>151765</xdr:rowOff>
    </xdr:to>
    <xdr:sp textlink="">
      <xdr:nvSpPr>
        <xdr:cNvPr id="247" name="楕円 246">
          <a:extLst>
            <a:ext uri="{FF2B5EF4-FFF2-40B4-BE49-F238E27FC236}">
              <a16:creationId xmlns:a16="http://schemas.microsoft.com/office/drawing/2014/main" id="{EF514121-0D37-41DE-AA6D-322226561DFD}"/>
            </a:ext>
          </a:extLst>
        </xdr:cNvPr>
        <xdr:cNvSpPr/>
      </xdr:nvSpPr>
      <xdr:spPr>
        <a:xfrm>
          <a:off x="9394190" y="10683875"/>
          <a:ext cx="9017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28592</xdr:rowOff>
    </xdr:from>
    <xdr:ext cx="469744" cy="259045"/>
    <xdr:sp textlink="">
      <xdr:nvSpPr>
        <xdr:cNvPr id="248" name="【体育館・プール】&#10;一人当たり面積該当値テキスト">
          <a:extLst>
            <a:ext uri="{FF2B5EF4-FFF2-40B4-BE49-F238E27FC236}">
              <a16:creationId xmlns:a16="http://schemas.microsoft.com/office/drawing/2014/main" id="{7B2C703E-1F96-4CFD-B13E-A1CA8234668D}"/>
            </a:ext>
          </a:extLst>
        </xdr:cNvPr>
        <xdr:cNvSpPr txBox="1"/>
      </xdr:nvSpPr>
      <xdr:spPr>
        <a:xfrm>
          <a:off x="9467850" y="10656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52070</xdr:rowOff>
    </xdr:from>
    <xdr:to>
      <xdr:col>50</xdr:col>
      <xdr:colOff>165100</xdr:colOff>
      <xdr:row>62</xdr:row>
      <xdr:rowOff>153670</xdr:rowOff>
    </xdr:to>
    <xdr:sp textlink="">
      <xdr:nvSpPr>
        <xdr:cNvPr id="249" name="楕円 248">
          <a:extLst>
            <a:ext uri="{FF2B5EF4-FFF2-40B4-BE49-F238E27FC236}">
              <a16:creationId xmlns:a16="http://schemas.microsoft.com/office/drawing/2014/main" id="{8172547E-D6A4-478D-AEB1-A5E0114F24C0}"/>
            </a:ext>
          </a:extLst>
        </xdr:cNvPr>
        <xdr:cNvSpPr/>
      </xdr:nvSpPr>
      <xdr:spPr>
        <a:xfrm>
          <a:off x="8632190" y="10685780"/>
          <a:ext cx="1092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100965</xdr:rowOff>
    </xdr:from>
    <xdr:to>
      <xdr:col>55</xdr:col>
      <xdr:colOff>0</xdr:colOff>
      <xdr:row>62</xdr:row>
      <xdr:rowOff>102870</xdr:rowOff>
    </xdr:to>
    <xdr:cxnSp macro="">
      <xdr:nvCxnSpPr>
        <xdr:cNvPr id="250" name="直線コネクタ 249">
          <a:extLst>
            <a:ext uri="{FF2B5EF4-FFF2-40B4-BE49-F238E27FC236}">
              <a16:creationId xmlns:a16="http://schemas.microsoft.com/office/drawing/2014/main" id="{BBBFF254-4BC3-4FFF-8E36-34E8F5E5B072}"/>
            </a:ext>
          </a:extLst>
        </xdr:cNvPr>
        <xdr:cNvCxnSpPr/>
      </xdr:nvCxnSpPr>
      <xdr:spPr>
        <a:xfrm flipV="1">
          <a:off x="8686800" y="10727055"/>
          <a:ext cx="74295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52070</xdr:rowOff>
    </xdr:from>
    <xdr:to>
      <xdr:col>46</xdr:col>
      <xdr:colOff>38100</xdr:colOff>
      <xdr:row>62</xdr:row>
      <xdr:rowOff>153670</xdr:rowOff>
    </xdr:to>
    <xdr:sp textlink="">
      <xdr:nvSpPr>
        <xdr:cNvPr id="251" name="楕円 250">
          <a:extLst>
            <a:ext uri="{FF2B5EF4-FFF2-40B4-BE49-F238E27FC236}">
              <a16:creationId xmlns:a16="http://schemas.microsoft.com/office/drawing/2014/main" id="{055BD7A5-73EF-4E34-9B8C-979E884CCF49}"/>
            </a:ext>
          </a:extLst>
        </xdr:cNvPr>
        <xdr:cNvSpPr/>
      </xdr:nvSpPr>
      <xdr:spPr>
        <a:xfrm>
          <a:off x="7846060" y="1068578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102870</xdr:rowOff>
    </xdr:from>
    <xdr:to>
      <xdr:col>50</xdr:col>
      <xdr:colOff>114300</xdr:colOff>
      <xdr:row>62</xdr:row>
      <xdr:rowOff>102870</xdr:rowOff>
    </xdr:to>
    <xdr:cxnSp macro="">
      <xdr:nvCxnSpPr>
        <xdr:cNvPr id="252" name="直線コネクタ 251">
          <a:extLst>
            <a:ext uri="{FF2B5EF4-FFF2-40B4-BE49-F238E27FC236}">
              <a16:creationId xmlns:a16="http://schemas.microsoft.com/office/drawing/2014/main" id="{49DA9AE6-74A9-478F-B09F-6E2BAA90D3F3}"/>
            </a:ext>
          </a:extLst>
        </xdr:cNvPr>
        <xdr:cNvCxnSpPr/>
      </xdr:nvCxnSpPr>
      <xdr:spPr>
        <a:xfrm>
          <a:off x="7889240" y="10730865"/>
          <a:ext cx="7975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52070</xdr:rowOff>
    </xdr:from>
    <xdr:to>
      <xdr:col>41</xdr:col>
      <xdr:colOff>101600</xdr:colOff>
      <xdr:row>62</xdr:row>
      <xdr:rowOff>153670</xdr:rowOff>
    </xdr:to>
    <xdr:sp textlink="">
      <xdr:nvSpPr>
        <xdr:cNvPr id="253" name="楕円 252">
          <a:extLst>
            <a:ext uri="{FF2B5EF4-FFF2-40B4-BE49-F238E27FC236}">
              <a16:creationId xmlns:a16="http://schemas.microsoft.com/office/drawing/2014/main" id="{F571969B-9B8D-4F26-A2FE-E05D560325E2}"/>
            </a:ext>
          </a:extLst>
        </xdr:cNvPr>
        <xdr:cNvSpPr/>
      </xdr:nvSpPr>
      <xdr:spPr>
        <a:xfrm>
          <a:off x="7029450" y="10685780"/>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102870</xdr:rowOff>
    </xdr:from>
    <xdr:to>
      <xdr:col>45</xdr:col>
      <xdr:colOff>177800</xdr:colOff>
      <xdr:row>62</xdr:row>
      <xdr:rowOff>102870</xdr:rowOff>
    </xdr:to>
    <xdr:cxnSp macro="">
      <xdr:nvCxnSpPr>
        <xdr:cNvPr id="254" name="直線コネクタ 253">
          <a:extLst>
            <a:ext uri="{FF2B5EF4-FFF2-40B4-BE49-F238E27FC236}">
              <a16:creationId xmlns:a16="http://schemas.microsoft.com/office/drawing/2014/main" id="{DC906F4B-0EFE-4199-B9AC-25E1BA281EDB}"/>
            </a:ext>
          </a:extLst>
        </xdr:cNvPr>
        <xdr:cNvCxnSpPr/>
      </xdr:nvCxnSpPr>
      <xdr:spPr>
        <a:xfrm>
          <a:off x="7084060" y="10730865"/>
          <a:ext cx="80518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162560</xdr:rowOff>
    </xdr:from>
    <xdr:to>
      <xdr:col>36</xdr:col>
      <xdr:colOff>165100</xdr:colOff>
      <xdr:row>62</xdr:row>
      <xdr:rowOff>92710</xdr:rowOff>
    </xdr:to>
    <xdr:sp textlink="">
      <xdr:nvSpPr>
        <xdr:cNvPr id="255" name="楕円 254">
          <a:extLst>
            <a:ext uri="{FF2B5EF4-FFF2-40B4-BE49-F238E27FC236}">
              <a16:creationId xmlns:a16="http://schemas.microsoft.com/office/drawing/2014/main" id="{9C9FF16C-1FA0-4940-BDAE-70B447811F0F}"/>
            </a:ext>
          </a:extLst>
        </xdr:cNvPr>
        <xdr:cNvSpPr/>
      </xdr:nvSpPr>
      <xdr:spPr>
        <a:xfrm>
          <a:off x="6231890" y="10622915"/>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41910</xdr:rowOff>
    </xdr:from>
    <xdr:to>
      <xdr:col>41</xdr:col>
      <xdr:colOff>50800</xdr:colOff>
      <xdr:row>62</xdr:row>
      <xdr:rowOff>102870</xdr:rowOff>
    </xdr:to>
    <xdr:cxnSp macro="">
      <xdr:nvCxnSpPr>
        <xdr:cNvPr id="256" name="直線コネクタ 255">
          <a:extLst>
            <a:ext uri="{FF2B5EF4-FFF2-40B4-BE49-F238E27FC236}">
              <a16:creationId xmlns:a16="http://schemas.microsoft.com/office/drawing/2014/main" id="{FC3F7FB6-B715-46FE-92DC-E2C745D77B70}"/>
            </a:ext>
          </a:extLst>
        </xdr:cNvPr>
        <xdr:cNvCxnSpPr/>
      </xdr:nvCxnSpPr>
      <xdr:spPr>
        <a:xfrm>
          <a:off x="6286500" y="10673715"/>
          <a:ext cx="79756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144797</xdr:rowOff>
    </xdr:from>
    <xdr:ext cx="469744" cy="259045"/>
    <xdr:sp textlink="">
      <xdr:nvSpPr>
        <xdr:cNvPr id="257" name="n_1aveValue【体育館・プール】&#10;一人当たり面積">
          <a:extLst>
            <a:ext uri="{FF2B5EF4-FFF2-40B4-BE49-F238E27FC236}">
              <a16:creationId xmlns:a16="http://schemas.microsoft.com/office/drawing/2014/main" id="{4980BACC-8A98-49C6-A219-05F87AAF735E}"/>
            </a:ext>
          </a:extLst>
        </xdr:cNvPr>
        <xdr:cNvSpPr txBox="1"/>
      </xdr:nvSpPr>
      <xdr:spPr>
        <a:xfrm>
          <a:off x="8454467" y="107727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150512</xdr:rowOff>
    </xdr:from>
    <xdr:ext cx="469744" cy="259045"/>
    <xdr:sp textlink="">
      <xdr:nvSpPr>
        <xdr:cNvPr id="258" name="n_2aveValue【体育館・プール】&#10;一人当たり面積">
          <a:extLst>
            <a:ext uri="{FF2B5EF4-FFF2-40B4-BE49-F238E27FC236}">
              <a16:creationId xmlns:a16="http://schemas.microsoft.com/office/drawing/2014/main" id="{391E2569-62E2-4D98-9F9A-3E82ACFB244C}"/>
            </a:ext>
          </a:extLst>
        </xdr:cNvPr>
        <xdr:cNvSpPr txBox="1"/>
      </xdr:nvSpPr>
      <xdr:spPr>
        <a:xfrm>
          <a:off x="7673417" y="10780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144797</xdr:rowOff>
    </xdr:from>
    <xdr:ext cx="469744" cy="259045"/>
    <xdr:sp textlink="">
      <xdr:nvSpPr>
        <xdr:cNvPr id="259" name="n_3aveValue【体育館・プール】&#10;一人当たり面積">
          <a:extLst>
            <a:ext uri="{FF2B5EF4-FFF2-40B4-BE49-F238E27FC236}">
              <a16:creationId xmlns:a16="http://schemas.microsoft.com/office/drawing/2014/main" id="{BF03F495-D49B-4E66-AC0C-83BE63A3FC67}"/>
            </a:ext>
          </a:extLst>
        </xdr:cNvPr>
        <xdr:cNvSpPr txBox="1"/>
      </xdr:nvSpPr>
      <xdr:spPr>
        <a:xfrm>
          <a:off x="6866332" y="107727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137177</xdr:rowOff>
    </xdr:from>
    <xdr:ext cx="469744" cy="259045"/>
    <xdr:sp textlink="">
      <xdr:nvSpPr>
        <xdr:cNvPr id="260" name="n_4aveValue【体育館・プール】&#10;一人当たり面積">
          <a:extLst>
            <a:ext uri="{FF2B5EF4-FFF2-40B4-BE49-F238E27FC236}">
              <a16:creationId xmlns:a16="http://schemas.microsoft.com/office/drawing/2014/main" id="{24BF124B-71C5-441D-A065-C7CB1589C1D6}"/>
            </a:ext>
          </a:extLst>
        </xdr:cNvPr>
        <xdr:cNvSpPr txBox="1"/>
      </xdr:nvSpPr>
      <xdr:spPr>
        <a:xfrm>
          <a:off x="6068772" y="10763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60</xdr:row>
      <xdr:rowOff>170197</xdr:rowOff>
    </xdr:from>
    <xdr:ext cx="469744" cy="259045"/>
    <xdr:sp textlink="">
      <xdr:nvSpPr>
        <xdr:cNvPr id="261" name="n_1mainValue【体育館・プール】&#10;一人当たり面積">
          <a:extLst>
            <a:ext uri="{FF2B5EF4-FFF2-40B4-BE49-F238E27FC236}">
              <a16:creationId xmlns:a16="http://schemas.microsoft.com/office/drawing/2014/main" id="{2B7525F5-4297-45B9-81C2-25160345CB5E}"/>
            </a:ext>
          </a:extLst>
        </xdr:cNvPr>
        <xdr:cNvSpPr txBox="1"/>
      </xdr:nvSpPr>
      <xdr:spPr>
        <a:xfrm>
          <a:off x="8454467" y="10461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170197</xdr:rowOff>
    </xdr:from>
    <xdr:ext cx="469744" cy="259045"/>
    <xdr:sp textlink="">
      <xdr:nvSpPr>
        <xdr:cNvPr id="262" name="n_2mainValue【体育館・プール】&#10;一人当たり面積">
          <a:extLst>
            <a:ext uri="{FF2B5EF4-FFF2-40B4-BE49-F238E27FC236}">
              <a16:creationId xmlns:a16="http://schemas.microsoft.com/office/drawing/2014/main" id="{C225E767-CB75-4C22-B0EE-89A5EBD191ED}"/>
            </a:ext>
          </a:extLst>
        </xdr:cNvPr>
        <xdr:cNvSpPr txBox="1"/>
      </xdr:nvSpPr>
      <xdr:spPr>
        <a:xfrm>
          <a:off x="7673417" y="10461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170197</xdr:rowOff>
    </xdr:from>
    <xdr:ext cx="469744" cy="259045"/>
    <xdr:sp textlink="">
      <xdr:nvSpPr>
        <xdr:cNvPr id="263" name="n_3mainValue【体育館・プール】&#10;一人当たり面積">
          <a:extLst>
            <a:ext uri="{FF2B5EF4-FFF2-40B4-BE49-F238E27FC236}">
              <a16:creationId xmlns:a16="http://schemas.microsoft.com/office/drawing/2014/main" id="{9C9C3A23-81AD-453D-823B-76B460563D9D}"/>
            </a:ext>
          </a:extLst>
        </xdr:cNvPr>
        <xdr:cNvSpPr txBox="1"/>
      </xdr:nvSpPr>
      <xdr:spPr>
        <a:xfrm>
          <a:off x="6866332" y="10461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109237</xdr:rowOff>
    </xdr:from>
    <xdr:ext cx="469744" cy="259045"/>
    <xdr:sp textlink="">
      <xdr:nvSpPr>
        <xdr:cNvPr id="264" name="n_4mainValue【体育館・プール】&#10;一人当たり面積">
          <a:extLst>
            <a:ext uri="{FF2B5EF4-FFF2-40B4-BE49-F238E27FC236}">
              <a16:creationId xmlns:a16="http://schemas.microsoft.com/office/drawing/2014/main" id="{578BD21B-F7D0-4B8E-952F-AF8720F8CAA2}"/>
            </a:ext>
          </a:extLst>
        </xdr:cNvPr>
        <xdr:cNvSpPr txBox="1"/>
      </xdr:nvSpPr>
      <xdr:spPr>
        <a:xfrm>
          <a:off x="6068772" y="10394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textlink="">
      <xdr:nvSpPr>
        <xdr:cNvPr id="265" name="正方形/長方形 264">
          <a:extLst>
            <a:ext uri="{FF2B5EF4-FFF2-40B4-BE49-F238E27FC236}">
              <a16:creationId xmlns:a16="http://schemas.microsoft.com/office/drawing/2014/main" id="{152FB198-AEE5-4D7D-9815-CD5CAA4E9028}"/>
            </a:ext>
          </a:extLst>
        </xdr:cNvPr>
        <xdr:cNvSpPr/>
      </xdr:nvSpPr>
      <xdr:spPr>
        <a:xfrm>
          <a:off x="685800" y="1181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textlink="">
      <xdr:nvSpPr>
        <xdr:cNvPr id="266" name="正方形/長方形 265">
          <a:extLst>
            <a:ext uri="{FF2B5EF4-FFF2-40B4-BE49-F238E27FC236}">
              <a16:creationId xmlns:a16="http://schemas.microsoft.com/office/drawing/2014/main" id="{E63B1678-7E81-4C42-84E6-B27865C52F78}"/>
            </a:ext>
          </a:extLst>
        </xdr:cNvPr>
        <xdr:cNvSpPr/>
      </xdr:nvSpPr>
      <xdr:spPr>
        <a:xfrm>
          <a:off x="81661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textlink="">
      <xdr:nvSpPr>
        <xdr:cNvPr id="267" name="正方形/長方形 266">
          <a:extLst>
            <a:ext uri="{FF2B5EF4-FFF2-40B4-BE49-F238E27FC236}">
              <a16:creationId xmlns:a16="http://schemas.microsoft.com/office/drawing/2014/main" id="{4625F3C8-D4FD-4DB7-9B42-0880EF321CE5}"/>
            </a:ext>
          </a:extLst>
        </xdr:cNvPr>
        <xdr:cNvSpPr/>
      </xdr:nvSpPr>
      <xdr:spPr>
        <a:xfrm>
          <a:off x="81661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textlink="">
      <xdr:nvSpPr>
        <xdr:cNvPr id="268" name="正方形/長方形 267">
          <a:extLst>
            <a:ext uri="{FF2B5EF4-FFF2-40B4-BE49-F238E27FC236}">
              <a16:creationId xmlns:a16="http://schemas.microsoft.com/office/drawing/2014/main" id="{029381EC-838E-45EE-96F8-240E973FEEF6}"/>
            </a:ext>
          </a:extLst>
        </xdr:cNvPr>
        <xdr:cNvSpPr/>
      </xdr:nvSpPr>
      <xdr:spPr>
        <a:xfrm>
          <a:off x="17145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textlink="">
      <xdr:nvSpPr>
        <xdr:cNvPr id="269" name="正方形/長方形 268">
          <a:extLst>
            <a:ext uri="{FF2B5EF4-FFF2-40B4-BE49-F238E27FC236}">
              <a16:creationId xmlns:a16="http://schemas.microsoft.com/office/drawing/2014/main" id="{0AFD0E12-ECB8-4F21-A16D-61C214C9ED5E}"/>
            </a:ext>
          </a:extLst>
        </xdr:cNvPr>
        <xdr:cNvSpPr/>
      </xdr:nvSpPr>
      <xdr:spPr>
        <a:xfrm>
          <a:off x="17145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textlink="">
      <xdr:nvSpPr>
        <xdr:cNvPr id="270" name="正方形/長方形 269">
          <a:extLst>
            <a:ext uri="{FF2B5EF4-FFF2-40B4-BE49-F238E27FC236}">
              <a16:creationId xmlns:a16="http://schemas.microsoft.com/office/drawing/2014/main" id="{10CEB474-A138-4BC4-9B99-D94D66D179C8}"/>
            </a:ext>
          </a:extLst>
        </xdr:cNvPr>
        <xdr:cNvSpPr/>
      </xdr:nvSpPr>
      <xdr:spPr>
        <a:xfrm>
          <a:off x="27432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73</xdr:row>
      <xdr:rowOff>158750</xdr:rowOff>
    </xdr:from>
    <xdr:to>
      <xdr:col>24</xdr:col>
      <xdr:colOff>0</xdr:colOff>
      <xdr:row>75</xdr:row>
      <xdr:rowOff>69850</xdr:rowOff>
    </xdr:to>
    <xdr:sp textlink="">
      <xdr:nvSpPr>
        <xdr:cNvPr id="271" name="正方形/長方形 270">
          <a:extLst>
            <a:ext uri="{FF2B5EF4-FFF2-40B4-BE49-F238E27FC236}">
              <a16:creationId xmlns:a16="http://schemas.microsoft.com/office/drawing/2014/main" id="{0518BC69-3AD4-452D-987A-029EC069D318}"/>
            </a:ext>
          </a:extLst>
        </xdr:cNvPr>
        <xdr:cNvSpPr/>
      </xdr:nvSpPr>
      <xdr:spPr>
        <a:xfrm>
          <a:off x="27432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textlink="">
      <xdr:nvSpPr>
        <xdr:cNvPr id="272" name="正方形/長方形 271">
          <a:extLst>
            <a:ext uri="{FF2B5EF4-FFF2-40B4-BE49-F238E27FC236}">
              <a16:creationId xmlns:a16="http://schemas.microsoft.com/office/drawing/2014/main" id="{5730127F-0D61-42C0-B144-F61F38735EC5}"/>
            </a:ext>
          </a:extLst>
        </xdr:cNvPr>
        <xdr:cNvSpPr/>
      </xdr:nvSpPr>
      <xdr:spPr>
        <a:xfrm>
          <a:off x="685800" y="1295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textlink="">
      <xdr:nvSpPr>
        <xdr:cNvPr id="273" name="テキスト ボックス 272">
          <a:extLst>
            <a:ext uri="{FF2B5EF4-FFF2-40B4-BE49-F238E27FC236}">
              <a16:creationId xmlns:a16="http://schemas.microsoft.com/office/drawing/2014/main" id="{159680A5-9B13-4606-AB13-A64F29C79880}"/>
            </a:ext>
          </a:extLst>
        </xdr:cNvPr>
        <xdr:cNvSpPr txBox="1"/>
      </xdr:nvSpPr>
      <xdr:spPr>
        <a:xfrm>
          <a:off x="66675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4" name="直線コネクタ 273">
          <a:extLst>
            <a:ext uri="{FF2B5EF4-FFF2-40B4-BE49-F238E27FC236}">
              <a16:creationId xmlns:a16="http://schemas.microsoft.com/office/drawing/2014/main" id="{E31FBCAD-144B-49A6-9330-AE4EEEAF17FD}"/>
            </a:ext>
          </a:extLst>
        </xdr:cNvPr>
        <xdr:cNvCxnSpPr/>
      </xdr:nvCxnSpPr>
      <xdr:spPr>
        <a:xfrm>
          <a:off x="685800" y="1524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textlink="">
      <xdr:nvSpPr>
        <xdr:cNvPr id="275" name="テキスト ボックス 274">
          <a:extLst>
            <a:ext uri="{FF2B5EF4-FFF2-40B4-BE49-F238E27FC236}">
              <a16:creationId xmlns:a16="http://schemas.microsoft.com/office/drawing/2014/main" id="{95B165EC-0342-4B50-AA53-E999DA895F80}"/>
            </a:ext>
          </a:extLst>
        </xdr:cNvPr>
        <xdr:cNvSpPr txBox="1"/>
      </xdr:nvSpPr>
      <xdr:spPr>
        <a:xfrm>
          <a:off x="273866" y="15099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6" name="直線コネクタ 275">
          <a:extLst>
            <a:ext uri="{FF2B5EF4-FFF2-40B4-BE49-F238E27FC236}">
              <a16:creationId xmlns:a16="http://schemas.microsoft.com/office/drawing/2014/main" id="{99BE0868-6AB3-48CF-B938-990C94AFBFB4}"/>
            </a:ext>
          </a:extLst>
        </xdr:cNvPr>
        <xdr:cNvCxnSpPr/>
      </xdr:nvCxnSpPr>
      <xdr:spPr>
        <a:xfrm>
          <a:off x="685800" y="14859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textlink="">
      <xdr:nvSpPr>
        <xdr:cNvPr id="277" name="テキスト ボックス 276">
          <a:extLst>
            <a:ext uri="{FF2B5EF4-FFF2-40B4-BE49-F238E27FC236}">
              <a16:creationId xmlns:a16="http://schemas.microsoft.com/office/drawing/2014/main" id="{A6AA2E2A-7B21-4802-B4DE-D5749DFEE2CA}"/>
            </a:ext>
          </a:extLst>
        </xdr:cNvPr>
        <xdr:cNvSpPr txBox="1"/>
      </xdr:nvSpPr>
      <xdr:spPr>
        <a:xfrm>
          <a:off x="273866" y="14714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8" name="直線コネクタ 277">
          <a:extLst>
            <a:ext uri="{FF2B5EF4-FFF2-40B4-BE49-F238E27FC236}">
              <a16:creationId xmlns:a16="http://schemas.microsoft.com/office/drawing/2014/main" id="{49CD6F73-BB62-4A60-9772-589019D0226D}"/>
            </a:ext>
          </a:extLst>
        </xdr:cNvPr>
        <xdr:cNvCxnSpPr/>
      </xdr:nvCxnSpPr>
      <xdr:spPr>
        <a:xfrm>
          <a:off x="685800" y="1447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textlink="">
      <xdr:nvSpPr>
        <xdr:cNvPr id="279" name="テキスト ボックス 278">
          <a:extLst>
            <a:ext uri="{FF2B5EF4-FFF2-40B4-BE49-F238E27FC236}">
              <a16:creationId xmlns:a16="http://schemas.microsoft.com/office/drawing/2014/main" id="{1B17BA77-13FE-45F3-A8BE-7973BD7F0E9D}"/>
            </a:ext>
          </a:extLst>
        </xdr:cNvPr>
        <xdr:cNvSpPr txBox="1"/>
      </xdr:nvSpPr>
      <xdr:spPr>
        <a:xfrm>
          <a:off x="343701" y="14333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0" name="直線コネクタ 279">
          <a:extLst>
            <a:ext uri="{FF2B5EF4-FFF2-40B4-BE49-F238E27FC236}">
              <a16:creationId xmlns:a16="http://schemas.microsoft.com/office/drawing/2014/main" id="{2BB29A0E-8122-4AAF-A9DF-4FDA6296445F}"/>
            </a:ext>
          </a:extLst>
        </xdr:cNvPr>
        <xdr:cNvCxnSpPr/>
      </xdr:nvCxnSpPr>
      <xdr:spPr>
        <a:xfrm>
          <a:off x="685800" y="1409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textlink="">
      <xdr:nvSpPr>
        <xdr:cNvPr id="281" name="テキスト ボックス 280">
          <a:extLst>
            <a:ext uri="{FF2B5EF4-FFF2-40B4-BE49-F238E27FC236}">
              <a16:creationId xmlns:a16="http://schemas.microsoft.com/office/drawing/2014/main" id="{42099EF5-5F27-4F01-8F77-56268225F872}"/>
            </a:ext>
          </a:extLst>
        </xdr:cNvPr>
        <xdr:cNvSpPr txBox="1"/>
      </xdr:nvSpPr>
      <xdr:spPr>
        <a:xfrm>
          <a:off x="343701" y="13952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2" name="直線コネクタ 281">
          <a:extLst>
            <a:ext uri="{FF2B5EF4-FFF2-40B4-BE49-F238E27FC236}">
              <a16:creationId xmlns:a16="http://schemas.microsoft.com/office/drawing/2014/main" id="{356B71D8-BBCE-4061-8D71-0E21EF3460D5}"/>
            </a:ext>
          </a:extLst>
        </xdr:cNvPr>
        <xdr:cNvCxnSpPr/>
      </xdr:nvCxnSpPr>
      <xdr:spPr>
        <a:xfrm>
          <a:off x="685800" y="13716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textlink="">
      <xdr:nvSpPr>
        <xdr:cNvPr id="283" name="テキスト ボックス 282">
          <a:extLst>
            <a:ext uri="{FF2B5EF4-FFF2-40B4-BE49-F238E27FC236}">
              <a16:creationId xmlns:a16="http://schemas.microsoft.com/office/drawing/2014/main" id="{908BFF55-963A-4F95-88E5-5C1F6C258588}"/>
            </a:ext>
          </a:extLst>
        </xdr:cNvPr>
        <xdr:cNvSpPr txBox="1"/>
      </xdr:nvSpPr>
      <xdr:spPr>
        <a:xfrm>
          <a:off x="343701" y="13571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4" name="直線コネクタ 283">
          <a:extLst>
            <a:ext uri="{FF2B5EF4-FFF2-40B4-BE49-F238E27FC236}">
              <a16:creationId xmlns:a16="http://schemas.microsoft.com/office/drawing/2014/main" id="{F3F08A12-3459-44A6-A308-4FCC1975A171}"/>
            </a:ext>
          </a:extLst>
        </xdr:cNvPr>
        <xdr:cNvCxnSpPr/>
      </xdr:nvCxnSpPr>
      <xdr:spPr>
        <a:xfrm>
          <a:off x="685800" y="13331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textlink="">
      <xdr:nvSpPr>
        <xdr:cNvPr id="285" name="テキスト ボックス 284">
          <a:extLst>
            <a:ext uri="{FF2B5EF4-FFF2-40B4-BE49-F238E27FC236}">
              <a16:creationId xmlns:a16="http://schemas.microsoft.com/office/drawing/2014/main" id="{D3FE868F-430D-41E5-BFE6-BBCF7EA17334}"/>
            </a:ext>
          </a:extLst>
        </xdr:cNvPr>
        <xdr:cNvSpPr txBox="1"/>
      </xdr:nvSpPr>
      <xdr:spPr>
        <a:xfrm>
          <a:off x="343701" y="13194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6" name="直線コネクタ 285">
          <a:extLst>
            <a:ext uri="{FF2B5EF4-FFF2-40B4-BE49-F238E27FC236}">
              <a16:creationId xmlns:a16="http://schemas.microsoft.com/office/drawing/2014/main" id="{CCFA6E30-C0DA-4D3E-A4C5-91D213914F5E}"/>
            </a:ext>
          </a:extLst>
        </xdr:cNvPr>
        <xdr:cNvCxnSpPr/>
      </xdr:nvCxnSpPr>
      <xdr:spPr>
        <a:xfrm>
          <a:off x="685800" y="1295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textlink="">
      <xdr:nvSpPr>
        <xdr:cNvPr id="287" name="テキスト ボックス 286">
          <a:extLst>
            <a:ext uri="{FF2B5EF4-FFF2-40B4-BE49-F238E27FC236}">
              <a16:creationId xmlns:a16="http://schemas.microsoft.com/office/drawing/2014/main" id="{78F8A9B5-89CE-4250-A3AB-AA1EFD4B3447}"/>
            </a:ext>
          </a:extLst>
        </xdr:cNvPr>
        <xdr:cNvSpPr txBox="1"/>
      </xdr:nvSpPr>
      <xdr:spPr>
        <a:xfrm>
          <a:off x="386866" y="1281368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textlink="">
      <xdr:nvSpPr>
        <xdr:cNvPr id="288" name="【福祉施設】&#10;有形固定資産減価償却率グラフ枠">
          <a:extLst>
            <a:ext uri="{FF2B5EF4-FFF2-40B4-BE49-F238E27FC236}">
              <a16:creationId xmlns:a16="http://schemas.microsoft.com/office/drawing/2014/main" id="{D65516F5-B303-4CE8-AA05-35D05826DEF6}"/>
            </a:ext>
          </a:extLst>
        </xdr:cNvPr>
        <xdr:cNvSpPr/>
      </xdr:nvSpPr>
      <xdr:spPr>
        <a:xfrm>
          <a:off x="685800" y="1295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66675</xdr:rowOff>
    </xdr:from>
    <xdr:to>
      <xdr:col>24</xdr:col>
      <xdr:colOff>62865</xdr:colOff>
      <xdr:row>86</xdr:row>
      <xdr:rowOff>114300</xdr:rowOff>
    </xdr:to>
    <xdr:cxnSp macro="">
      <xdr:nvCxnSpPr>
        <xdr:cNvPr id="289" name="直線コネクタ 288">
          <a:extLst>
            <a:ext uri="{FF2B5EF4-FFF2-40B4-BE49-F238E27FC236}">
              <a16:creationId xmlns:a16="http://schemas.microsoft.com/office/drawing/2014/main" id="{7A7BCE7B-C9B9-47A5-96BC-FB0C8BE20193}"/>
            </a:ext>
          </a:extLst>
        </xdr:cNvPr>
        <xdr:cNvCxnSpPr/>
      </xdr:nvCxnSpPr>
      <xdr:spPr>
        <a:xfrm flipV="1">
          <a:off x="4173855" y="13266420"/>
          <a:ext cx="0" cy="1592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textlink="">
      <xdr:nvSpPr>
        <xdr:cNvPr id="290" name="【福祉施設】&#10;有形固定資産減価償却率最小値テキスト">
          <a:extLst>
            <a:ext uri="{FF2B5EF4-FFF2-40B4-BE49-F238E27FC236}">
              <a16:creationId xmlns:a16="http://schemas.microsoft.com/office/drawing/2014/main" id="{2C105D36-36D9-49DD-A6B4-F2655405624B}"/>
            </a:ext>
          </a:extLst>
        </xdr:cNvPr>
        <xdr:cNvSpPr txBox="1"/>
      </xdr:nvSpPr>
      <xdr:spPr>
        <a:xfrm>
          <a:off x="4212590" y="14864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91" name="直線コネクタ 290">
          <a:extLst>
            <a:ext uri="{FF2B5EF4-FFF2-40B4-BE49-F238E27FC236}">
              <a16:creationId xmlns:a16="http://schemas.microsoft.com/office/drawing/2014/main" id="{8CFA2917-C021-4BC9-9219-24807A727CA7}"/>
            </a:ext>
          </a:extLst>
        </xdr:cNvPr>
        <xdr:cNvCxnSpPr/>
      </xdr:nvCxnSpPr>
      <xdr:spPr>
        <a:xfrm>
          <a:off x="4112260" y="148590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13352</xdr:rowOff>
    </xdr:from>
    <xdr:ext cx="405111" cy="259045"/>
    <xdr:sp textlink="">
      <xdr:nvSpPr>
        <xdr:cNvPr id="292" name="【福祉施設】&#10;有形固定資産減価償却率最大値テキスト">
          <a:extLst>
            <a:ext uri="{FF2B5EF4-FFF2-40B4-BE49-F238E27FC236}">
              <a16:creationId xmlns:a16="http://schemas.microsoft.com/office/drawing/2014/main" id="{F46356C7-76EC-487E-B23D-8A4B91E7C70E}"/>
            </a:ext>
          </a:extLst>
        </xdr:cNvPr>
        <xdr:cNvSpPr txBox="1"/>
      </xdr:nvSpPr>
      <xdr:spPr>
        <a:xfrm>
          <a:off x="4212590" y="13047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66675</xdr:rowOff>
    </xdr:from>
    <xdr:to>
      <xdr:col>24</xdr:col>
      <xdr:colOff>152400</xdr:colOff>
      <xdr:row>77</xdr:row>
      <xdr:rowOff>66675</xdr:rowOff>
    </xdr:to>
    <xdr:cxnSp macro="">
      <xdr:nvCxnSpPr>
        <xdr:cNvPr id="293" name="直線コネクタ 292">
          <a:extLst>
            <a:ext uri="{FF2B5EF4-FFF2-40B4-BE49-F238E27FC236}">
              <a16:creationId xmlns:a16="http://schemas.microsoft.com/office/drawing/2014/main" id="{621CEEFC-0DE1-4821-8F66-A4A6F82D1861}"/>
            </a:ext>
          </a:extLst>
        </xdr:cNvPr>
        <xdr:cNvCxnSpPr/>
      </xdr:nvCxnSpPr>
      <xdr:spPr>
        <a:xfrm>
          <a:off x="4112260" y="132664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23513</xdr:rowOff>
    </xdr:from>
    <xdr:ext cx="405111" cy="259045"/>
    <xdr:sp textlink="">
      <xdr:nvSpPr>
        <xdr:cNvPr id="294" name="【福祉施設】&#10;有形固定資産減価償却率平均値テキスト">
          <a:extLst>
            <a:ext uri="{FF2B5EF4-FFF2-40B4-BE49-F238E27FC236}">
              <a16:creationId xmlns:a16="http://schemas.microsoft.com/office/drawing/2014/main" id="{38A12714-6D96-41CC-A073-A6E79F1D92AC}"/>
            </a:ext>
          </a:extLst>
        </xdr:cNvPr>
        <xdr:cNvSpPr txBox="1"/>
      </xdr:nvSpPr>
      <xdr:spPr>
        <a:xfrm>
          <a:off x="4212590" y="1390715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636</xdr:rowOff>
    </xdr:from>
    <xdr:to>
      <xdr:col>24</xdr:col>
      <xdr:colOff>114300</xdr:colOff>
      <xdr:row>82</xdr:row>
      <xdr:rowOff>102236</xdr:rowOff>
    </xdr:to>
    <xdr:sp textlink="">
      <xdr:nvSpPr>
        <xdr:cNvPr id="295" name="フローチャート: 判断 294">
          <a:extLst>
            <a:ext uri="{FF2B5EF4-FFF2-40B4-BE49-F238E27FC236}">
              <a16:creationId xmlns:a16="http://schemas.microsoft.com/office/drawing/2014/main" id="{CA34FF83-3BFE-4E6C-927B-82970D67AD05}"/>
            </a:ext>
          </a:extLst>
        </xdr:cNvPr>
        <xdr:cNvSpPr/>
      </xdr:nvSpPr>
      <xdr:spPr>
        <a:xfrm>
          <a:off x="4131310" y="14059536"/>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153036</xdr:rowOff>
    </xdr:from>
    <xdr:to>
      <xdr:col>20</xdr:col>
      <xdr:colOff>38100</xdr:colOff>
      <xdr:row>82</xdr:row>
      <xdr:rowOff>83186</xdr:rowOff>
    </xdr:to>
    <xdr:sp textlink="">
      <xdr:nvSpPr>
        <xdr:cNvPr id="296" name="フローチャート: 判断 295">
          <a:extLst>
            <a:ext uri="{FF2B5EF4-FFF2-40B4-BE49-F238E27FC236}">
              <a16:creationId xmlns:a16="http://schemas.microsoft.com/office/drawing/2014/main" id="{3A7D7E39-9793-4E0F-B324-850D00FC1C0A}"/>
            </a:ext>
          </a:extLst>
        </xdr:cNvPr>
        <xdr:cNvSpPr/>
      </xdr:nvSpPr>
      <xdr:spPr>
        <a:xfrm>
          <a:off x="3388360" y="14040486"/>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132080</xdr:rowOff>
    </xdr:from>
    <xdr:to>
      <xdr:col>15</xdr:col>
      <xdr:colOff>101600</xdr:colOff>
      <xdr:row>82</xdr:row>
      <xdr:rowOff>62230</xdr:rowOff>
    </xdr:to>
    <xdr:sp textlink="">
      <xdr:nvSpPr>
        <xdr:cNvPr id="297" name="フローチャート: 判断 296">
          <a:extLst>
            <a:ext uri="{FF2B5EF4-FFF2-40B4-BE49-F238E27FC236}">
              <a16:creationId xmlns:a16="http://schemas.microsoft.com/office/drawing/2014/main" id="{1BEC9882-F341-4955-B4EB-BD104D09E6A4}"/>
            </a:ext>
          </a:extLst>
        </xdr:cNvPr>
        <xdr:cNvSpPr/>
      </xdr:nvSpPr>
      <xdr:spPr>
        <a:xfrm>
          <a:off x="2571750" y="14023340"/>
          <a:ext cx="9779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116839</xdr:rowOff>
    </xdr:from>
    <xdr:to>
      <xdr:col>10</xdr:col>
      <xdr:colOff>165100</xdr:colOff>
      <xdr:row>82</xdr:row>
      <xdr:rowOff>46989</xdr:rowOff>
    </xdr:to>
    <xdr:sp textlink="">
      <xdr:nvSpPr>
        <xdr:cNvPr id="298" name="フローチャート: 判断 297">
          <a:extLst>
            <a:ext uri="{FF2B5EF4-FFF2-40B4-BE49-F238E27FC236}">
              <a16:creationId xmlns:a16="http://schemas.microsoft.com/office/drawing/2014/main" id="{699105AC-9C6F-4794-9A94-22340633F5CB}"/>
            </a:ext>
          </a:extLst>
        </xdr:cNvPr>
        <xdr:cNvSpPr/>
      </xdr:nvSpPr>
      <xdr:spPr>
        <a:xfrm>
          <a:off x="1774190" y="14004289"/>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86361</xdr:rowOff>
    </xdr:from>
    <xdr:to>
      <xdr:col>6</xdr:col>
      <xdr:colOff>38100</xdr:colOff>
      <xdr:row>82</xdr:row>
      <xdr:rowOff>16511</xdr:rowOff>
    </xdr:to>
    <xdr:sp textlink="">
      <xdr:nvSpPr>
        <xdr:cNvPr id="299" name="フローチャート: 判断 298">
          <a:extLst>
            <a:ext uri="{FF2B5EF4-FFF2-40B4-BE49-F238E27FC236}">
              <a16:creationId xmlns:a16="http://schemas.microsoft.com/office/drawing/2014/main" id="{1FF53960-081E-4D48-8D29-7301C4E727CB}"/>
            </a:ext>
          </a:extLst>
        </xdr:cNvPr>
        <xdr:cNvSpPr/>
      </xdr:nvSpPr>
      <xdr:spPr>
        <a:xfrm>
          <a:off x="988060" y="13975716"/>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textlink="">
      <xdr:nvSpPr>
        <xdr:cNvPr id="300" name="テキスト ボックス 299">
          <a:extLst>
            <a:ext uri="{FF2B5EF4-FFF2-40B4-BE49-F238E27FC236}">
              <a16:creationId xmlns:a16="http://schemas.microsoft.com/office/drawing/2014/main" id="{AA7E1984-9A7D-4B03-80C0-7F5EA1436320}"/>
            </a:ext>
          </a:extLst>
        </xdr:cNvPr>
        <xdr:cNvSpPr txBox="1"/>
      </xdr:nvSpPr>
      <xdr:spPr>
        <a:xfrm>
          <a:off x="400304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textlink="">
      <xdr:nvSpPr>
        <xdr:cNvPr id="301" name="テキスト ボックス 300">
          <a:extLst>
            <a:ext uri="{FF2B5EF4-FFF2-40B4-BE49-F238E27FC236}">
              <a16:creationId xmlns:a16="http://schemas.microsoft.com/office/drawing/2014/main" id="{5205ED8D-E4B8-4702-8327-2407A05D9D4A}"/>
            </a:ext>
          </a:extLst>
        </xdr:cNvPr>
        <xdr:cNvSpPr txBox="1"/>
      </xdr:nvSpPr>
      <xdr:spPr>
        <a:xfrm>
          <a:off x="32600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textlink="">
      <xdr:nvSpPr>
        <xdr:cNvPr id="302" name="テキスト ボックス 301">
          <a:extLst>
            <a:ext uri="{FF2B5EF4-FFF2-40B4-BE49-F238E27FC236}">
              <a16:creationId xmlns:a16="http://schemas.microsoft.com/office/drawing/2014/main" id="{6D970C70-D830-4C3A-9EB1-D7D0FB1FFB42}"/>
            </a:ext>
          </a:extLst>
        </xdr:cNvPr>
        <xdr:cNvSpPr txBox="1"/>
      </xdr:nvSpPr>
      <xdr:spPr>
        <a:xfrm>
          <a:off x="24549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textlink="">
      <xdr:nvSpPr>
        <xdr:cNvPr id="303" name="テキスト ボックス 302">
          <a:extLst>
            <a:ext uri="{FF2B5EF4-FFF2-40B4-BE49-F238E27FC236}">
              <a16:creationId xmlns:a16="http://schemas.microsoft.com/office/drawing/2014/main" id="{D93394FC-320F-4076-A8A4-8B606444B79A}"/>
            </a:ext>
          </a:extLst>
        </xdr:cNvPr>
        <xdr:cNvSpPr txBox="1"/>
      </xdr:nvSpPr>
      <xdr:spPr>
        <a:xfrm>
          <a:off x="16573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textlink="">
      <xdr:nvSpPr>
        <xdr:cNvPr id="304" name="テキスト ボックス 303">
          <a:extLst>
            <a:ext uri="{FF2B5EF4-FFF2-40B4-BE49-F238E27FC236}">
              <a16:creationId xmlns:a16="http://schemas.microsoft.com/office/drawing/2014/main" id="{3F791F89-BCA4-4A01-9FCA-C41D47EA8684}"/>
            </a:ext>
          </a:extLst>
        </xdr:cNvPr>
        <xdr:cNvSpPr txBox="1"/>
      </xdr:nvSpPr>
      <xdr:spPr>
        <a:xfrm>
          <a:off x="8597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55880</xdr:rowOff>
    </xdr:from>
    <xdr:to>
      <xdr:col>24</xdr:col>
      <xdr:colOff>114300</xdr:colOff>
      <xdr:row>83</xdr:row>
      <xdr:rowOff>157480</xdr:rowOff>
    </xdr:to>
    <xdr:sp textlink="">
      <xdr:nvSpPr>
        <xdr:cNvPr id="305" name="楕円 304">
          <a:extLst>
            <a:ext uri="{FF2B5EF4-FFF2-40B4-BE49-F238E27FC236}">
              <a16:creationId xmlns:a16="http://schemas.microsoft.com/office/drawing/2014/main" id="{546EEE45-CD10-46AD-B981-A366B0F2B0ED}"/>
            </a:ext>
          </a:extLst>
        </xdr:cNvPr>
        <xdr:cNvSpPr/>
      </xdr:nvSpPr>
      <xdr:spPr>
        <a:xfrm>
          <a:off x="4131310" y="14290040"/>
          <a:ext cx="9779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34307</xdr:rowOff>
    </xdr:from>
    <xdr:ext cx="405111" cy="259045"/>
    <xdr:sp textlink="">
      <xdr:nvSpPr>
        <xdr:cNvPr id="306" name="【福祉施設】&#10;有形固定資産減価償却率該当値テキスト">
          <a:extLst>
            <a:ext uri="{FF2B5EF4-FFF2-40B4-BE49-F238E27FC236}">
              <a16:creationId xmlns:a16="http://schemas.microsoft.com/office/drawing/2014/main" id="{5CDD872B-8E9E-4B4C-8622-DA09629BE776}"/>
            </a:ext>
          </a:extLst>
        </xdr:cNvPr>
        <xdr:cNvSpPr txBox="1"/>
      </xdr:nvSpPr>
      <xdr:spPr>
        <a:xfrm>
          <a:off x="4212590" y="14264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160655</xdr:rowOff>
    </xdr:from>
    <xdr:to>
      <xdr:col>20</xdr:col>
      <xdr:colOff>38100</xdr:colOff>
      <xdr:row>83</xdr:row>
      <xdr:rowOff>90805</xdr:rowOff>
    </xdr:to>
    <xdr:sp textlink="">
      <xdr:nvSpPr>
        <xdr:cNvPr id="307" name="楕円 306">
          <a:extLst>
            <a:ext uri="{FF2B5EF4-FFF2-40B4-BE49-F238E27FC236}">
              <a16:creationId xmlns:a16="http://schemas.microsoft.com/office/drawing/2014/main" id="{573DF671-C709-4C07-A870-2BC539F5C115}"/>
            </a:ext>
          </a:extLst>
        </xdr:cNvPr>
        <xdr:cNvSpPr/>
      </xdr:nvSpPr>
      <xdr:spPr>
        <a:xfrm>
          <a:off x="3388360" y="14221460"/>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40005</xdr:rowOff>
    </xdr:from>
    <xdr:to>
      <xdr:col>24</xdr:col>
      <xdr:colOff>63500</xdr:colOff>
      <xdr:row>83</xdr:row>
      <xdr:rowOff>106680</xdr:rowOff>
    </xdr:to>
    <xdr:cxnSp macro="">
      <xdr:nvCxnSpPr>
        <xdr:cNvPr id="308" name="直線コネクタ 307">
          <a:extLst>
            <a:ext uri="{FF2B5EF4-FFF2-40B4-BE49-F238E27FC236}">
              <a16:creationId xmlns:a16="http://schemas.microsoft.com/office/drawing/2014/main" id="{19168635-7E23-46C5-865B-3950BE1FB62D}"/>
            </a:ext>
          </a:extLst>
        </xdr:cNvPr>
        <xdr:cNvCxnSpPr/>
      </xdr:nvCxnSpPr>
      <xdr:spPr>
        <a:xfrm>
          <a:off x="3431540" y="14270355"/>
          <a:ext cx="74295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130175</xdr:rowOff>
    </xdr:from>
    <xdr:to>
      <xdr:col>15</xdr:col>
      <xdr:colOff>101600</xdr:colOff>
      <xdr:row>83</xdr:row>
      <xdr:rowOff>60325</xdr:rowOff>
    </xdr:to>
    <xdr:sp textlink="">
      <xdr:nvSpPr>
        <xdr:cNvPr id="309" name="楕円 308">
          <a:extLst>
            <a:ext uri="{FF2B5EF4-FFF2-40B4-BE49-F238E27FC236}">
              <a16:creationId xmlns:a16="http://schemas.microsoft.com/office/drawing/2014/main" id="{84107CC2-381D-4232-A219-037DCCEA2D11}"/>
            </a:ext>
          </a:extLst>
        </xdr:cNvPr>
        <xdr:cNvSpPr/>
      </xdr:nvSpPr>
      <xdr:spPr>
        <a:xfrm>
          <a:off x="2571750" y="14192885"/>
          <a:ext cx="9779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9525</xdr:rowOff>
    </xdr:from>
    <xdr:to>
      <xdr:col>19</xdr:col>
      <xdr:colOff>177800</xdr:colOff>
      <xdr:row>83</xdr:row>
      <xdr:rowOff>40005</xdr:rowOff>
    </xdr:to>
    <xdr:cxnSp macro="">
      <xdr:nvCxnSpPr>
        <xdr:cNvPr id="310" name="直線コネクタ 309">
          <a:extLst>
            <a:ext uri="{FF2B5EF4-FFF2-40B4-BE49-F238E27FC236}">
              <a16:creationId xmlns:a16="http://schemas.microsoft.com/office/drawing/2014/main" id="{118A04C1-4A25-4277-ABE0-F8809816CDB7}"/>
            </a:ext>
          </a:extLst>
        </xdr:cNvPr>
        <xdr:cNvCxnSpPr/>
      </xdr:nvCxnSpPr>
      <xdr:spPr>
        <a:xfrm>
          <a:off x="2626360" y="14241780"/>
          <a:ext cx="80518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101600</xdr:rowOff>
    </xdr:from>
    <xdr:to>
      <xdr:col>10</xdr:col>
      <xdr:colOff>165100</xdr:colOff>
      <xdr:row>83</xdr:row>
      <xdr:rowOff>31750</xdr:rowOff>
    </xdr:to>
    <xdr:sp textlink="">
      <xdr:nvSpPr>
        <xdr:cNvPr id="311" name="楕円 310">
          <a:extLst>
            <a:ext uri="{FF2B5EF4-FFF2-40B4-BE49-F238E27FC236}">
              <a16:creationId xmlns:a16="http://schemas.microsoft.com/office/drawing/2014/main" id="{140F1A69-F26A-4F0C-A17E-90DE01D2FD32}"/>
            </a:ext>
          </a:extLst>
        </xdr:cNvPr>
        <xdr:cNvSpPr/>
      </xdr:nvSpPr>
      <xdr:spPr>
        <a:xfrm>
          <a:off x="1774190" y="14156690"/>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152400</xdr:rowOff>
    </xdr:from>
    <xdr:to>
      <xdr:col>15</xdr:col>
      <xdr:colOff>50800</xdr:colOff>
      <xdr:row>83</xdr:row>
      <xdr:rowOff>9525</xdr:rowOff>
    </xdr:to>
    <xdr:cxnSp macro="">
      <xdr:nvCxnSpPr>
        <xdr:cNvPr id="312" name="直線コネクタ 311">
          <a:extLst>
            <a:ext uri="{FF2B5EF4-FFF2-40B4-BE49-F238E27FC236}">
              <a16:creationId xmlns:a16="http://schemas.microsoft.com/office/drawing/2014/main" id="{8949C46C-1077-4B64-81D1-C01B529AF9B4}"/>
            </a:ext>
          </a:extLst>
        </xdr:cNvPr>
        <xdr:cNvCxnSpPr/>
      </xdr:nvCxnSpPr>
      <xdr:spPr>
        <a:xfrm>
          <a:off x="1828800" y="14211300"/>
          <a:ext cx="79756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107314</xdr:rowOff>
    </xdr:from>
    <xdr:to>
      <xdr:col>6</xdr:col>
      <xdr:colOff>38100</xdr:colOff>
      <xdr:row>83</xdr:row>
      <xdr:rowOff>37464</xdr:rowOff>
    </xdr:to>
    <xdr:sp textlink="">
      <xdr:nvSpPr>
        <xdr:cNvPr id="313" name="楕円 312">
          <a:extLst>
            <a:ext uri="{FF2B5EF4-FFF2-40B4-BE49-F238E27FC236}">
              <a16:creationId xmlns:a16="http://schemas.microsoft.com/office/drawing/2014/main" id="{EDAFACE3-D21E-41DE-AD5F-65FFD216FD7D}"/>
            </a:ext>
          </a:extLst>
        </xdr:cNvPr>
        <xdr:cNvSpPr/>
      </xdr:nvSpPr>
      <xdr:spPr>
        <a:xfrm>
          <a:off x="988060" y="14164309"/>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152400</xdr:rowOff>
    </xdr:from>
    <xdr:to>
      <xdr:col>10</xdr:col>
      <xdr:colOff>114300</xdr:colOff>
      <xdr:row>82</xdr:row>
      <xdr:rowOff>158114</xdr:rowOff>
    </xdr:to>
    <xdr:cxnSp macro="">
      <xdr:nvCxnSpPr>
        <xdr:cNvPr id="314" name="直線コネクタ 313">
          <a:extLst>
            <a:ext uri="{FF2B5EF4-FFF2-40B4-BE49-F238E27FC236}">
              <a16:creationId xmlns:a16="http://schemas.microsoft.com/office/drawing/2014/main" id="{7502A62D-F7D2-440C-BC31-FAC635DF77F9}"/>
            </a:ext>
          </a:extLst>
        </xdr:cNvPr>
        <xdr:cNvCxnSpPr/>
      </xdr:nvCxnSpPr>
      <xdr:spPr>
        <a:xfrm flipV="1">
          <a:off x="1031240" y="14211300"/>
          <a:ext cx="79756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99713</xdr:rowOff>
    </xdr:from>
    <xdr:ext cx="405111" cy="259045"/>
    <xdr:sp textlink="">
      <xdr:nvSpPr>
        <xdr:cNvPr id="315" name="n_1aveValue【福祉施設】&#10;有形固定資産減価償却率">
          <a:extLst>
            <a:ext uri="{FF2B5EF4-FFF2-40B4-BE49-F238E27FC236}">
              <a16:creationId xmlns:a16="http://schemas.microsoft.com/office/drawing/2014/main" id="{4AD30B96-F582-45AA-9636-49D03F74E500}"/>
            </a:ext>
          </a:extLst>
        </xdr:cNvPr>
        <xdr:cNvSpPr txBox="1"/>
      </xdr:nvSpPr>
      <xdr:spPr>
        <a:xfrm>
          <a:off x="3239144" y="138119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78757</xdr:rowOff>
    </xdr:from>
    <xdr:ext cx="405111" cy="259045"/>
    <xdr:sp textlink="">
      <xdr:nvSpPr>
        <xdr:cNvPr id="316" name="n_2aveValue【福祉施設】&#10;有形固定資産減価償却率">
          <a:extLst>
            <a:ext uri="{FF2B5EF4-FFF2-40B4-BE49-F238E27FC236}">
              <a16:creationId xmlns:a16="http://schemas.microsoft.com/office/drawing/2014/main" id="{F67BD05F-AA79-4CA0-B02E-B90FBAD1B711}"/>
            </a:ext>
          </a:extLst>
        </xdr:cNvPr>
        <xdr:cNvSpPr txBox="1"/>
      </xdr:nvSpPr>
      <xdr:spPr>
        <a:xfrm>
          <a:off x="2439044" y="13794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63516</xdr:rowOff>
    </xdr:from>
    <xdr:ext cx="405111" cy="259045"/>
    <xdr:sp textlink="">
      <xdr:nvSpPr>
        <xdr:cNvPr id="317" name="n_3aveValue【福祉施設】&#10;有形固定資産減価償却率">
          <a:extLst>
            <a:ext uri="{FF2B5EF4-FFF2-40B4-BE49-F238E27FC236}">
              <a16:creationId xmlns:a16="http://schemas.microsoft.com/office/drawing/2014/main" id="{9ADEC523-8EA4-4748-A14B-AC0810AC6D85}"/>
            </a:ext>
          </a:extLst>
        </xdr:cNvPr>
        <xdr:cNvSpPr txBox="1"/>
      </xdr:nvSpPr>
      <xdr:spPr>
        <a:xfrm>
          <a:off x="1641484" y="137757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33038</xdr:rowOff>
    </xdr:from>
    <xdr:ext cx="405111" cy="259045"/>
    <xdr:sp textlink="">
      <xdr:nvSpPr>
        <xdr:cNvPr id="318" name="n_4aveValue【福祉施設】&#10;有形固定資産減価償却率">
          <a:extLst>
            <a:ext uri="{FF2B5EF4-FFF2-40B4-BE49-F238E27FC236}">
              <a16:creationId xmlns:a16="http://schemas.microsoft.com/office/drawing/2014/main" id="{C1D86809-60BF-40B2-B4C7-326BED80517E}"/>
            </a:ext>
          </a:extLst>
        </xdr:cNvPr>
        <xdr:cNvSpPr txBox="1"/>
      </xdr:nvSpPr>
      <xdr:spPr>
        <a:xfrm>
          <a:off x="855354" y="13747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81932</xdr:rowOff>
    </xdr:from>
    <xdr:ext cx="405111" cy="259045"/>
    <xdr:sp textlink="">
      <xdr:nvSpPr>
        <xdr:cNvPr id="319" name="n_1mainValue【福祉施設】&#10;有形固定資産減価償却率">
          <a:extLst>
            <a:ext uri="{FF2B5EF4-FFF2-40B4-BE49-F238E27FC236}">
              <a16:creationId xmlns:a16="http://schemas.microsoft.com/office/drawing/2014/main" id="{7FDA0522-0FD5-4534-B36F-1305D573E3CA}"/>
            </a:ext>
          </a:extLst>
        </xdr:cNvPr>
        <xdr:cNvSpPr txBox="1"/>
      </xdr:nvSpPr>
      <xdr:spPr>
        <a:xfrm>
          <a:off x="3239144" y="14314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51452</xdr:rowOff>
    </xdr:from>
    <xdr:ext cx="405111" cy="259045"/>
    <xdr:sp textlink="">
      <xdr:nvSpPr>
        <xdr:cNvPr id="320" name="n_2mainValue【福祉施設】&#10;有形固定資産減価償却率">
          <a:extLst>
            <a:ext uri="{FF2B5EF4-FFF2-40B4-BE49-F238E27FC236}">
              <a16:creationId xmlns:a16="http://schemas.microsoft.com/office/drawing/2014/main" id="{1012D14B-13BA-4A97-9E41-C220C76ABC85}"/>
            </a:ext>
          </a:extLst>
        </xdr:cNvPr>
        <xdr:cNvSpPr txBox="1"/>
      </xdr:nvSpPr>
      <xdr:spPr>
        <a:xfrm>
          <a:off x="2439044" y="14285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22877</xdr:rowOff>
    </xdr:from>
    <xdr:ext cx="405111" cy="259045"/>
    <xdr:sp textlink="">
      <xdr:nvSpPr>
        <xdr:cNvPr id="321" name="n_3mainValue【福祉施設】&#10;有形固定資産減価償却率">
          <a:extLst>
            <a:ext uri="{FF2B5EF4-FFF2-40B4-BE49-F238E27FC236}">
              <a16:creationId xmlns:a16="http://schemas.microsoft.com/office/drawing/2014/main" id="{7C5AA183-9C1C-4308-B8F0-6F6A329BEBE5}"/>
            </a:ext>
          </a:extLst>
        </xdr:cNvPr>
        <xdr:cNvSpPr txBox="1"/>
      </xdr:nvSpPr>
      <xdr:spPr>
        <a:xfrm>
          <a:off x="1641484" y="14249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28591</xdr:rowOff>
    </xdr:from>
    <xdr:ext cx="405111" cy="259045"/>
    <xdr:sp textlink="">
      <xdr:nvSpPr>
        <xdr:cNvPr id="322" name="n_4mainValue【福祉施設】&#10;有形固定資産減価償却率">
          <a:extLst>
            <a:ext uri="{FF2B5EF4-FFF2-40B4-BE49-F238E27FC236}">
              <a16:creationId xmlns:a16="http://schemas.microsoft.com/office/drawing/2014/main" id="{A94428CB-7305-4939-B174-14F66540C4B0}"/>
            </a:ext>
          </a:extLst>
        </xdr:cNvPr>
        <xdr:cNvSpPr txBox="1"/>
      </xdr:nvSpPr>
      <xdr:spPr>
        <a:xfrm>
          <a:off x="855354" y="142570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textlink="">
      <xdr:nvSpPr>
        <xdr:cNvPr id="323" name="正方形/長方形 322">
          <a:extLst>
            <a:ext uri="{FF2B5EF4-FFF2-40B4-BE49-F238E27FC236}">
              <a16:creationId xmlns:a16="http://schemas.microsoft.com/office/drawing/2014/main" id="{F9D78910-63F0-4AFF-908F-831E853B49DC}"/>
            </a:ext>
          </a:extLst>
        </xdr:cNvPr>
        <xdr:cNvSpPr/>
      </xdr:nvSpPr>
      <xdr:spPr>
        <a:xfrm>
          <a:off x="5960110" y="1181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textlink="">
      <xdr:nvSpPr>
        <xdr:cNvPr id="324" name="正方形/長方形 323">
          <a:extLst>
            <a:ext uri="{FF2B5EF4-FFF2-40B4-BE49-F238E27FC236}">
              <a16:creationId xmlns:a16="http://schemas.microsoft.com/office/drawing/2014/main" id="{2B3D4E71-3CBA-41D3-BF70-9F387FB4F813}"/>
            </a:ext>
          </a:extLst>
        </xdr:cNvPr>
        <xdr:cNvSpPr/>
      </xdr:nvSpPr>
      <xdr:spPr>
        <a:xfrm>
          <a:off x="606044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textlink="">
      <xdr:nvSpPr>
        <xdr:cNvPr id="325" name="正方形/長方形 324">
          <a:extLst>
            <a:ext uri="{FF2B5EF4-FFF2-40B4-BE49-F238E27FC236}">
              <a16:creationId xmlns:a16="http://schemas.microsoft.com/office/drawing/2014/main" id="{BB5F3538-6E89-4CCB-B5E5-318FE505B68E}"/>
            </a:ext>
          </a:extLst>
        </xdr:cNvPr>
        <xdr:cNvSpPr/>
      </xdr:nvSpPr>
      <xdr:spPr>
        <a:xfrm>
          <a:off x="606044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textlink="">
      <xdr:nvSpPr>
        <xdr:cNvPr id="326" name="正方形/長方形 325">
          <a:extLst>
            <a:ext uri="{FF2B5EF4-FFF2-40B4-BE49-F238E27FC236}">
              <a16:creationId xmlns:a16="http://schemas.microsoft.com/office/drawing/2014/main" id="{D9301CA8-2594-407C-8194-353DBD98B911}"/>
            </a:ext>
          </a:extLst>
        </xdr:cNvPr>
        <xdr:cNvSpPr/>
      </xdr:nvSpPr>
      <xdr:spPr>
        <a:xfrm>
          <a:off x="698881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textlink="">
      <xdr:nvSpPr>
        <xdr:cNvPr id="327" name="正方形/長方形 326">
          <a:extLst>
            <a:ext uri="{FF2B5EF4-FFF2-40B4-BE49-F238E27FC236}">
              <a16:creationId xmlns:a16="http://schemas.microsoft.com/office/drawing/2014/main" id="{232D326C-FB03-485C-8EDB-5FD46AF5812E}"/>
            </a:ext>
          </a:extLst>
        </xdr:cNvPr>
        <xdr:cNvSpPr/>
      </xdr:nvSpPr>
      <xdr:spPr>
        <a:xfrm>
          <a:off x="698881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textlink="">
      <xdr:nvSpPr>
        <xdr:cNvPr id="328" name="正方形/長方形 327">
          <a:extLst>
            <a:ext uri="{FF2B5EF4-FFF2-40B4-BE49-F238E27FC236}">
              <a16:creationId xmlns:a16="http://schemas.microsoft.com/office/drawing/2014/main" id="{AA49F659-FD6B-4928-B010-D74AB45B4C1E}"/>
            </a:ext>
          </a:extLst>
        </xdr:cNvPr>
        <xdr:cNvSpPr/>
      </xdr:nvSpPr>
      <xdr:spPr>
        <a:xfrm>
          <a:off x="801751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73</xdr:row>
      <xdr:rowOff>158750</xdr:rowOff>
    </xdr:from>
    <xdr:to>
      <xdr:col>54</xdr:col>
      <xdr:colOff>127000</xdr:colOff>
      <xdr:row>75</xdr:row>
      <xdr:rowOff>69850</xdr:rowOff>
    </xdr:to>
    <xdr:sp textlink="">
      <xdr:nvSpPr>
        <xdr:cNvPr id="329" name="正方形/長方形 328">
          <a:extLst>
            <a:ext uri="{FF2B5EF4-FFF2-40B4-BE49-F238E27FC236}">
              <a16:creationId xmlns:a16="http://schemas.microsoft.com/office/drawing/2014/main" id="{7C484491-0130-4D2C-9145-898C863452F3}"/>
            </a:ext>
          </a:extLst>
        </xdr:cNvPr>
        <xdr:cNvSpPr/>
      </xdr:nvSpPr>
      <xdr:spPr>
        <a:xfrm>
          <a:off x="801751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textlink="">
      <xdr:nvSpPr>
        <xdr:cNvPr id="330" name="正方形/長方形 329">
          <a:extLst>
            <a:ext uri="{FF2B5EF4-FFF2-40B4-BE49-F238E27FC236}">
              <a16:creationId xmlns:a16="http://schemas.microsoft.com/office/drawing/2014/main" id="{58611C8E-7F1E-4DA6-BE67-D45347615794}"/>
            </a:ext>
          </a:extLst>
        </xdr:cNvPr>
        <xdr:cNvSpPr/>
      </xdr:nvSpPr>
      <xdr:spPr>
        <a:xfrm>
          <a:off x="5960110" y="1295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textlink="">
      <xdr:nvSpPr>
        <xdr:cNvPr id="331" name="テキスト ボックス 330">
          <a:extLst>
            <a:ext uri="{FF2B5EF4-FFF2-40B4-BE49-F238E27FC236}">
              <a16:creationId xmlns:a16="http://schemas.microsoft.com/office/drawing/2014/main" id="{9796F790-A33E-43D2-AD4C-1C7F25AB20F4}"/>
            </a:ext>
          </a:extLst>
        </xdr:cNvPr>
        <xdr:cNvSpPr txBox="1"/>
      </xdr:nvSpPr>
      <xdr:spPr>
        <a:xfrm>
          <a:off x="592201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2" name="直線コネクタ 331">
          <a:extLst>
            <a:ext uri="{FF2B5EF4-FFF2-40B4-BE49-F238E27FC236}">
              <a16:creationId xmlns:a16="http://schemas.microsoft.com/office/drawing/2014/main" id="{9D5DEBC6-F29B-4344-ABF3-8A89E58511DE}"/>
            </a:ext>
          </a:extLst>
        </xdr:cNvPr>
        <xdr:cNvCxnSpPr/>
      </xdr:nvCxnSpPr>
      <xdr:spPr>
        <a:xfrm>
          <a:off x="5960110" y="15240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3" name="直線コネクタ 332">
          <a:extLst>
            <a:ext uri="{FF2B5EF4-FFF2-40B4-BE49-F238E27FC236}">
              <a16:creationId xmlns:a16="http://schemas.microsoft.com/office/drawing/2014/main" id="{656CD97D-A50F-4B8A-AE26-4C20F2709ABC}"/>
            </a:ext>
          </a:extLst>
        </xdr:cNvPr>
        <xdr:cNvCxnSpPr/>
      </xdr:nvCxnSpPr>
      <xdr:spPr>
        <a:xfrm>
          <a:off x="5960110" y="14782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textlink="">
      <xdr:nvSpPr>
        <xdr:cNvPr id="334" name="テキスト ボックス 333">
          <a:extLst>
            <a:ext uri="{FF2B5EF4-FFF2-40B4-BE49-F238E27FC236}">
              <a16:creationId xmlns:a16="http://schemas.microsoft.com/office/drawing/2014/main" id="{D4FEB4FF-97AE-46D6-86B8-A7CB3B8E82F9}"/>
            </a:ext>
          </a:extLst>
        </xdr:cNvPr>
        <xdr:cNvSpPr txBox="1"/>
      </xdr:nvSpPr>
      <xdr:spPr>
        <a:xfrm>
          <a:off x="5527221" y="146386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5" name="直線コネクタ 334">
          <a:extLst>
            <a:ext uri="{FF2B5EF4-FFF2-40B4-BE49-F238E27FC236}">
              <a16:creationId xmlns:a16="http://schemas.microsoft.com/office/drawing/2014/main" id="{97AE77CD-5957-4D4E-9674-A3F7BC51A700}"/>
            </a:ext>
          </a:extLst>
        </xdr:cNvPr>
        <xdr:cNvCxnSpPr/>
      </xdr:nvCxnSpPr>
      <xdr:spPr>
        <a:xfrm>
          <a:off x="5960110" y="143217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textlink="">
      <xdr:nvSpPr>
        <xdr:cNvPr id="336" name="テキスト ボックス 335">
          <a:extLst>
            <a:ext uri="{FF2B5EF4-FFF2-40B4-BE49-F238E27FC236}">
              <a16:creationId xmlns:a16="http://schemas.microsoft.com/office/drawing/2014/main" id="{9EC8FA2F-84E6-4DDF-8E5F-997E9C450AE4}"/>
            </a:ext>
          </a:extLst>
        </xdr:cNvPr>
        <xdr:cNvSpPr txBox="1"/>
      </xdr:nvSpPr>
      <xdr:spPr>
        <a:xfrm>
          <a:off x="5527221" y="141852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7" name="直線コネクタ 336">
          <a:extLst>
            <a:ext uri="{FF2B5EF4-FFF2-40B4-BE49-F238E27FC236}">
              <a16:creationId xmlns:a16="http://schemas.microsoft.com/office/drawing/2014/main" id="{82CE4F4C-9F0A-4B78-BB03-E4D4F4EDB4B5}"/>
            </a:ext>
          </a:extLst>
        </xdr:cNvPr>
        <xdr:cNvCxnSpPr/>
      </xdr:nvCxnSpPr>
      <xdr:spPr>
        <a:xfrm>
          <a:off x="5960110" y="13868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textlink="">
      <xdr:nvSpPr>
        <xdr:cNvPr id="338" name="テキスト ボックス 337">
          <a:extLst>
            <a:ext uri="{FF2B5EF4-FFF2-40B4-BE49-F238E27FC236}">
              <a16:creationId xmlns:a16="http://schemas.microsoft.com/office/drawing/2014/main" id="{D21ED3C9-E726-423D-81EA-6E1CFDE15DF9}"/>
            </a:ext>
          </a:extLst>
        </xdr:cNvPr>
        <xdr:cNvSpPr txBox="1"/>
      </xdr:nvSpPr>
      <xdr:spPr>
        <a:xfrm>
          <a:off x="5527221" y="137280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9" name="直線コネクタ 338">
          <a:extLst>
            <a:ext uri="{FF2B5EF4-FFF2-40B4-BE49-F238E27FC236}">
              <a16:creationId xmlns:a16="http://schemas.microsoft.com/office/drawing/2014/main" id="{7E3B3EA0-8D05-44DC-85F9-D16788FC9252}"/>
            </a:ext>
          </a:extLst>
        </xdr:cNvPr>
        <xdr:cNvCxnSpPr/>
      </xdr:nvCxnSpPr>
      <xdr:spPr>
        <a:xfrm>
          <a:off x="5960110" y="134112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textlink="">
      <xdr:nvSpPr>
        <xdr:cNvPr id="340" name="テキスト ボックス 339">
          <a:extLst>
            <a:ext uri="{FF2B5EF4-FFF2-40B4-BE49-F238E27FC236}">
              <a16:creationId xmlns:a16="http://schemas.microsoft.com/office/drawing/2014/main" id="{7BF4FA9A-BB21-428D-8986-0FC193C0EC5C}"/>
            </a:ext>
          </a:extLst>
        </xdr:cNvPr>
        <xdr:cNvSpPr txBox="1"/>
      </xdr:nvSpPr>
      <xdr:spPr>
        <a:xfrm>
          <a:off x="5527221" y="132670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1" name="直線コネクタ 340">
          <a:extLst>
            <a:ext uri="{FF2B5EF4-FFF2-40B4-BE49-F238E27FC236}">
              <a16:creationId xmlns:a16="http://schemas.microsoft.com/office/drawing/2014/main" id="{058D775F-7CF7-4390-86FF-D9C37C7C38BE}"/>
            </a:ext>
          </a:extLst>
        </xdr:cNvPr>
        <xdr:cNvCxnSpPr/>
      </xdr:nvCxnSpPr>
      <xdr:spPr>
        <a:xfrm>
          <a:off x="5960110" y="12950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textlink="">
      <xdr:nvSpPr>
        <xdr:cNvPr id="342" name="テキスト ボックス 341">
          <a:extLst>
            <a:ext uri="{FF2B5EF4-FFF2-40B4-BE49-F238E27FC236}">
              <a16:creationId xmlns:a16="http://schemas.microsoft.com/office/drawing/2014/main" id="{A2F89125-478A-4C14-A412-35D694EAEE71}"/>
            </a:ext>
          </a:extLst>
        </xdr:cNvPr>
        <xdr:cNvSpPr txBox="1"/>
      </xdr:nvSpPr>
      <xdr:spPr>
        <a:xfrm>
          <a:off x="5527221" y="1281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textlink="">
      <xdr:nvSpPr>
        <xdr:cNvPr id="343" name="【福祉施設】&#10;一人当たり面積グラフ枠">
          <a:extLst>
            <a:ext uri="{FF2B5EF4-FFF2-40B4-BE49-F238E27FC236}">
              <a16:creationId xmlns:a16="http://schemas.microsoft.com/office/drawing/2014/main" id="{5229D6D6-5B6D-4BD6-B647-738EA408A4FA}"/>
            </a:ext>
          </a:extLst>
        </xdr:cNvPr>
        <xdr:cNvSpPr/>
      </xdr:nvSpPr>
      <xdr:spPr>
        <a:xfrm>
          <a:off x="5960110" y="1295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51815</xdr:rowOff>
    </xdr:from>
    <xdr:to>
      <xdr:col>54</xdr:col>
      <xdr:colOff>189865</xdr:colOff>
      <xdr:row>86</xdr:row>
      <xdr:rowOff>33528</xdr:rowOff>
    </xdr:to>
    <xdr:cxnSp macro="">
      <xdr:nvCxnSpPr>
        <xdr:cNvPr id="344" name="直線コネクタ 343">
          <a:extLst>
            <a:ext uri="{FF2B5EF4-FFF2-40B4-BE49-F238E27FC236}">
              <a16:creationId xmlns:a16="http://schemas.microsoft.com/office/drawing/2014/main" id="{9C071F01-1E7E-4990-91B6-488C630C974E}"/>
            </a:ext>
          </a:extLst>
        </xdr:cNvPr>
        <xdr:cNvCxnSpPr/>
      </xdr:nvCxnSpPr>
      <xdr:spPr>
        <a:xfrm flipV="1">
          <a:off x="9429115" y="13428725"/>
          <a:ext cx="0" cy="13475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37355</xdr:rowOff>
    </xdr:from>
    <xdr:ext cx="469744" cy="259045"/>
    <xdr:sp textlink="">
      <xdr:nvSpPr>
        <xdr:cNvPr id="345" name="【福祉施設】&#10;一人当たり面積最小値テキスト">
          <a:extLst>
            <a:ext uri="{FF2B5EF4-FFF2-40B4-BE49-F238E27FC236}">
              <a16:creationId xmlns:a16="http://schemas.microsoft.com/office/drawing/2014/main" id="{3DCDC0B1-F2BA-46D1-8B22-656E9F04E417}"/>
            </a:ext>
          </a:extLst>
        </xdr:cNvPr>
        <xdr:cNvSpPr txBox="1"/>
      </xdr:nvSpPr>
      <xdr:spPr>
        <a:xfrm>
          <a:off x="9467850" y="14782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33528</xdr:rowOff>
    </xdr:from>
    <xdr:to>
      <xdr:col>55</xdr:col>
      <xdr:colOff>88900</xdr:colOff>
      <xdr:row>86</xdr:row>
      <xdr:rowOff>33528</xdr:rowOff>
    </xdr:to>
    <xdr:cxnSp macro="">
      <xdr:nvCxnSpPr>
        <xdr:cNvPr id="346" name="直線コネクタ 345">
          <a:extLst>
            <a:ext uri="{FF2B5EF4-FFF2-40B4-BE49-F238E27FC236}">
              <a16:creationId xmlns:a16="http://schemas.microsoft.com/office/drawing/2014/main" id="{131533A5-8EA0-47C7-8423-096123E87901}"/>
            </a:ext>
          </a:extLst>
        </xdr:cNvPr>
        <xdr:cNvCxnSpPr/>
      </xdr:nvCxnSpPr>
      <xdr:spPr>
        <a:xfrm>
          <a:off x="9356090" y="14776323"/>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169942</xdr:rowOff>
    </xdr:from>
    <xdr:ext cx="469744" cy="259045"/>
    <xdr:sp textlink="">
      <xdr:nvSpPr>
        <xdr:cNvPr id="347" name="【福祉施設】&#10;一人当たり面積最大値テキスト">
          <a:extLst>
            <a:ext uri="{FF2B5EF4-FFF2-40B4-BE49-F238E27FC236}">
              <a16:creationId xmlns:a16="http://schemas.microsoft.com/office/drawing/2014/main" id="{42BB2359-0990-4842-9F0E-AF8E74C8DB19}"/>
            </a:ext>
          </a:extLst>
        </xdr:cNvPr>
        <xdr:cNvSpPr txBox="1"/>
      </xdr:nvSpPr>
      <xdr:spPr>
        <a:xfrm>
          <a:off x="9467850" y="13203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51815</xdr:rowOff>
    </xdr:from>
    <xdr:to>
      <xdr:col>55</xdr:col>
      <xdr:colOff>88900</xdr:colOff>
      <xdr:row>78</xdr:row>
      <xdr:rowOff>51815</xdr:rowOff>
    </xdr:to>
    <xdr:cxnSp macro="">
      <xdr:nvCxnSpPr>
        <xdr:cNvPr id="348" name="直線コネクタ 347">
          <a:extLst>
            <a:ext uri="{FF2B5EF4-FFF2-40B4-BE49-F238E27FC236}">
              <a16:creationId xmlns:a16="http://schemas.microsoft.com/office/drawing/2014/main" id="{8956D886-4164-491D-B847-2FF39AC170BD}"/>
            </a:ext>
          </a:extLst>
        </xdr:cNvPr>
        <xdr:cNvCxnSpPr/>
      </xdr:nvCxnSpPr>
      <xdr:spPr>
        <a:xfrm>
          <a:off x="9356090" y="13428725"/>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91457</xdr:rowOff>
    </xdr:from>
    <xdr:ext cx="469744" cy="259045"/>
    <xdr:sp textlink="">
      <xdr:nvSpPr>
        <xdr:cNvPr id="349" name="【福祉施設】&#10;一人当たり面積平均値テキスト">
          <a:extLst>
            <a:ext uri="{FF2B5EF4-FFF2-40B4-BE49-F238E27FC236}">
              <a16:creationId xmlns:a16="http://schemas.microsoft.com/office/drawing/2014/main" id="{BAB516A0-D2CC-4D98-8273-44DE816D35C4}"/>
            </a:ext>
          </a:extLst>
        </xdr:cNvPr>
        <xdr:cNvSpPr txBox="1"/>
      </xdr:nvSpPr>
      <xdr:spPr>
        <a:xfrm>
          <a:off x="9467850" y="143256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113030</xdr:rowOff>
    </xdr:from>
    <xdr:to>
      <xdr:col>55</xdr:col>
      <xdr:colOff>50800</xdr:colOff>
      <xdr:row>84</xdr:row>
      <xdr:rowOff>43180</xdr:rowOff>
    </xdr:to>
    <xdr:sp textlink="">
      <xdr:nvSpPr>
        <xdr:cNvPr id="350" name="フローチャート: 判断 349">
          <a:extLst>
            <a:ext uri="{FF2B5EF4-FFF2-40B4-BE49-F238E27FC236}">
              <a16:creationId xmlns:a16="http://schemas.microsoft.com/office/drawing/2014/main" id="{32E17A84-98DF-4BA8-B12E-1F0B268AAED4}"/>
            </a:ext>
          </a:extLst>
        </xdr:cNvPr>
        <xdr:cNvSpPr/>
      </xdr:nvSpPr>
      <xdr:spPr>
        <a:xfrm>
          <a:off x="9394190" y="14343380"/>
          <a:ext cx="9017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117602</xdr:rowOff>
    </xdr:from>
    <xdr:to>
      <xdr:col>50</xdr:col>
      <xdr:colOff>165100</xdr:colOff>
      <xdr:row>84</xdr:row>
      <xdr:rowOff>47752</xdr:rowOff>
    </xdr:to>
    <xdr:sp textlink="">
      <xdr:nvSpPr>
        <xdr:cNvPr id="351" name="フローチャート: 判断 350">
          <a:extLst>
            <a:ext uri="{FF2B5EF4-FFF2-40B4-BE49-F238E27FC236}">
              <a16:creationId xmlns:a16="http://schemas.microsoft.com/office/drawing/2014/main" id="{8EAFC3A6-3408-4491-B842-61FC850DF086}"/>
            </a:ext>
          </a:extLst>
        </xdr:cNvPr>
        <xdr:cNvSpPr/>
      </xdr:nvSpPr>
      <xdr:spPr>
        <a:xfrm>
          <a:off x="8632190" y="14347952"/>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108458</xdr:rowOff>
    </xdr:from>
    <xdr:to>
      <xdr:col>46</xdr:col>
      <xdr:colOff>38100</xdr:colOff>
      <xdr:row>84</xdr:row>
      <xdr:rowOff>38608</xdr:rowOff>
    </xdr:to>
    <xdr:sp textlink="">
      <xdr:nvSpPr>
        <xdr:cNvPr id="352" name="フローチャート: 判断 351">
          <a:extLst>
            <a:ext uri="{FF2B5EF4-FFF2-40B4-BE49-F238E27FC236}">
              <a16:creationId xmlns:a16="http://schemas.microsoft.com/office/drawing/2014/main" id="{FDACA97E-D367-42B2-A559-07C60ED01D2C}"/>
            </a:ext>
          </a:extLst>
        </xdr:cNvPr>
        <xdr:cNvSpPr/>
      </xdr:nvSpPr>
      <xdr:spPr>
        <a:xfrm>
          <a:off x="7846060" y="14336903"/>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90170</xdr:rowOff>
    </xdr:from>
    <xdr:to>
      <xdr:col>41</xdr:col>
      <xdr:colOff>101600</xdr:colOff>
      <xdr:row>84</xdr:row>
      <xdr:rowOff>20320</xdr:rowOff>
    </xdr:to>
    <xdr:sp textlink="">
      <xdr:nvSpPr>
        <xdr:cNvPr id="353" name="フローチャート: 判断 352">
          <a:extLst>
            <a:ext uri="{FF2B5EF4-FFF2-40B4-BE49-F238E27FC236}">
              <a16:creationId xmlns:a16="http://schemas.microsoft.com/office/drawing/2014/main" id="{80CFDFEC-2501-4F7E-87F7-105BBD08ABFF}"/>
            </a:ext>
          </a:extLst>
        </xdr:cNvPr>
        <xdr:cNvSpPr/>
      </xdr:nvSpPr>
      <xdr:spPr>
        <a:xfrm>
          <a:off x="7029450" y="14324330"/>
          <a:ext cx="9779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85598</xdr:rowOff>
    </xdr:from>
    <xdr:to>
      <xdr:col>36</xdr:col>
      <xdr:colOff>165100</xdr:colOff>
      <xdr:row>84</xdr:row>
      <xdr:rowOff>15748</xdr:rowOff>
    </xdr:to>
    <xdr:sp textlink="">
      <xdr:nvSpPr>
        <xdr:cNvPr id="354" name="フローチャート: 判断 353">
          <a:extLst>
            <a:ext uri="{FF2B5EF4-FFF2-40B4-BE49-F238E27FC236}">
              <a16:creationId xmlns:a16="http://schemas.microsoft.com/office/drawing/2014/main" id="{16EA9848-773E-4BDB-97EB-81DC5AA62093}"/>
            </a:ext>
          </a:extLst>
        </xdr:cNvPr>
        <xdr:cNvSpPr/>
      </xdr:nvSpPr>
      <xdr:spPr>
        <a:xfrm>
          <a:off x="6231890" y="14317853"/>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textlink="">
      <xdr:nvSpPr>
        <xdr:cNvPr id="355" name="テキスト ボックス 354">
          <a:extLst>
            <a:ext uri="{FF2B5EF4-FFF2-40B4-BE49-F238E27FC236}">
              <a16:creationId xmlns:a16="http://schemas.microsoft.com/office/drawing/2014/main" id="{7C1A5ACD-8F58-47A0-AFFB-15CF166FA8A5}"/>
            </a:ext>
          </a:extLst>
        </xdr:cNvPr>
        <xdr:cNvSpPr txBox="1"/>
      </xdr:nvSpPr>
      <xdr:spPr>
        <a:xfrm>
          <a:off x="92583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textlink="">
      <xdr:nvSpPr>
        <xdr:cNvPr id="356" name="テキスト ボックス 355">
          <a:extLst>
            <a:ext uri="{FF2B5EF4-FFF2-40B4-BE49-F238E27FC236}">
              <a16:creationId xmlns:a16="http://schemas.microsoft.com/office/drawing/2014/main" id="{F66CE60D-D6DB-47FD-941E-8F8CBDB71254}"/>
            </a:ext>
          </a:extLst>
        </xdr:cNvPr>
        <xdr:cNvSpPr txBox="1"/>
      </xdr:nvSpPr>
      <xdr:spPr>
        <a:xfrm>
          <a:off x="85153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textlink="">
      <xdr:nvSpPr>
        <xdr:cNvPr id="357" name="テキスト ボックス 356">
          <a:extLst>
            <a:ext uri="{FF2B5EF4-FFF2-40B4-BE49-F238E27FC236}">
              <a16:creationId xmlns:a16="http://schemas.microsoft.com/office/drawing/2014/main" id="{F4DA0C6F-F486-4692-9983-A3020A48114F}"/>
            </a:ext>
          </a:extLst>
        </xdr:cNvPr>
        <xdr:cNvSpPr txBox="1"/>
      </xdr:nvSpPr>
      <xdr:spPr>
        <a:xfrm>
          <a:off x="77177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textlink="">
      <xdr:nvSpPr>
        <xdr:cNvPr id="358" name="テキスト ボックス 357">
          <a:extLst>
            <a:ext uri="{FF2B5EF4-FFF2-40B4-BE49-F238E27FC236}">
              <a16:creationId xmlns:a16="http://schemas.microsoft.com/office/drawing/2014/main" id="{5B8E2D6B-A586-45DD-9A46-A8D200508F07}"/>
            </a:ext>
          </a:extLst>
        </xdr:cNvPr>
        <xdr:cNvSpPr txBox="1"/>
      </xdr:nvSpPr>
      <xdr:spPr>
        <a:xfrm>
          <a:off x="69126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textlink="">
      <xdr:nvSpPr>
        <xdr:cNvPr id="359" name="テキスト ボックス 358">
          <a:extLst>
            <a:ext uri="{FF2B5EF4-FFF2-40B4-BE49-F238E27FC236}">
              <a16:creationId xmlns:a16="http://schemas.microsoft.com/office/drawing/2014/main" id="{2059BF20-C5EB-4DD4-80EE-412D3A46B846}"/>
            </a:ext>
          </a:extLst>
        </xdr:cNvPr>
        <xdr:cNvSpPr txBox="1"/>
      </xdr:nvSpPr>
      <xdr:spPr>
        <a:xfrm>
          <a:off x="61150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81</xdr:row>
      <xdr:rowOff>122174</xdr:rowOff>
    </xdr:from>
    <xdr:to>
      <xdr:col>55</xdr:col>
      <xdr:colOff>50800</xdr:colOff>
      <xdr:row>82</xdr:row>
      <xdr:rowOff>52324</xdr:rowOff>
    </xdr:to>
    <xdr:sp textlink="">
      <xdr:nvSpPr>
        <xdr:cNvPr id="360" name="楕円 359">
          <a:extLst>
            <a:ext uri="{FF2B5EF4-FFF2-40B4-BE49-F238E27FC236}">
              <a16:creationId xmlns:a16="http://schemas.microsoft.com/office/drawing/2014/main" id="{D4412F79-6E1A-4EF6-BA21-A7D0EE1EBAA1}"/>
            </a:ext>
          </a:extLst>
        </xdr:cNvPr>
        <xdr:cNvSpPr/>
      </xdr:nvSpPr>
      <xdr:spPr>
        <a:xfrm>
          <a:off x="9394190" y="14011529"/>
          <a:ext cx="9017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80</xdr:row>
      <xdr:rowOff>145051</xdr:rowOff>
    </xdr:from>
    <xdr:ext cx="469744" cy="259045"/>
    <xdr:sp textlink="">
      <xdr:nvSpPr>
        <xdr:cNvPr id="361" name="【福祉施設】&#10;一人当たり面積該当値テキスト">
          <a:extLst>
            <a:ext uri="{FF2B5EF4-FFF2-40B4-BE49-F238E27FC236}">
              <a16:creationId xmlns:a16="http://schemas.microsoft.com/office/drawing/2014/main" id="{15D8944F-4696-4125-A3A9-B67499A48B62}"/>
            </a:ext>
          </a:extLst>
        </xdr:cNvPr>
        <xdr:cNvSpPr txBox="1"/>
      </xdr:nvSpPr>
      <xdr:spPr>
        <a:xfrm>
          <a:off x="9467850" y="138591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81</xdr:row>
      <xdr:rowOff>126746</xdr:rowOff>
    </xdr:from>
    <xdr:to>
      <xdr:col>50</xdr:col>
      <xdr:colOff>165100</xdr:colOff>
      <xdr:row>82</xdr:row>
      <xdr:rowOff>56896</xdr:rowOff>
    </xdr:to>
    <xdr:sp textlink="">
      <xdr:nvSpPr>
        <xdr:cNvPr id="362" name="楕円 361">
          <a:extLst>
            <a:ext uri="{FF2B5EF4-FFF2-40B4-BE49-F238E27FC236}">
              <a16:creationId xmlns:a16="http://schemas.microsoft.com/office/drawing/2014/main" id="{01C84F95-18BF-4AEC-9E68-AC0A6B583CEB}"/>
            </a:ext>
          </a:extLst>
        </xdr:cNvPr>
        <xdr:cNvSpPr/>
      </xdr:nvSpPr>
      <xdr:spPr>
        <a:xfrm>
          <a:off x="8632190" y="14018006"/>
          <a:ext cx="1092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82</xdr:row>
      <xdr:rowOff>1524</xdr:rowOff>
    </xdr:from>
    <xdr:to>
      <xdr:col>55</xdr:col>
      <xdr:colOff>0</xdr:colOff>
      <xdr:row>82</xdr:row>
      <xdr:rowOff>6096</xdr:rowOff>
    </xdr:to>
    <xdr:cxnSp macro="">
      <xdr:nvCxnSpPr>
        <xdr:cNvPr id="363" name="直線コネクタ 362">
          <a:extLst>
            <a:ext uri="{FF2B5EF4-FFF2-40B4-BE49-F238E27FC236}">
              <a16:creationId xmlns:a16="http://schemas.microsoft.com/office/drawing/2014/main" id="{729B6E7E-48F3-43FE-981F-ACB00F6EC134}"/>
            </a:ext>
          </a:extLst>
        </xdr:cNvPr>
        <xdr:cNvCxnSpPr/>
      </xdr:nvCxnSpPr>
      <xdr:spPr>
        <a:xfrm flipV="1">
          <a:off x="8686800" y="14060424"/>
          <a:ext cx="742950" cy="6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81</xdr:row>
      <xdr:rowOff>131318</xdr:rowOff>
    </xdr:from>
    <xdr:to>
      <xdr:col>46</xdr:col>
      <xdr:colOff>38100</xdr:colOff>
      <xdr:row>82</xdr:row>
      <xdr:rowOff>61468</xdr:rowOff>
    </xdr:to>
    <xdr:sp textlink="">
      <xdr:nvSpPr>
        <xdr:cNvPr id="364" name="楕円 363">
          <a:extLst>
            <a:ext uri="{FF2B5EF4-FFF2-40B4-BE49-F238E27FC236}">
              <a16:creationId xmlns:a16="http://schemas.microsoft.com/office/drawing/2014/main" id="{F2AD453C-806C-40E3-9494-DA1731C8859B}"/>
            </a:ext>
          </a:extLst>
        </xdr:cNvPr>
        <xdr:cNvSpPr/>
      </xdr:nvSpPr>
      <xdr:spPr>
        <a:xfrm>
          <a:off x="7846060" y="14022578"/>
          <a:ext cx="7874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82</xdr:row>
      <xdr:rowOff>6096</xdr:rowOff>
    </xdr:from>
    <xdr:to>
      <xdr:col>50</xdr:col>
      <xdr:colOff>114300</xdr:colOff>
      <xdr:row>82</xdr:row>
      <xdr:rowOff>10668</xdr:rowOff>
    </xdr:to>
    <xdr:cxnSp macro="">
      <xdr:nvCxnSpPr>
        <xdr:cNvPr id="365" name="直線コネクタ 364">
          <a:extLst>
            <a:ext uri="{FF2B5EF4-FFF2-40B4-BE49-F238E27FC236}">
              <a16:creationId xmlns:a16="http://schemas.microsoft.com/office/drawing/2014/main" id="{2C8995D5-9961-448D-A189-B0EC86C1C7E3}"/>
            </a:ext>
          </a:extLst>
        </xdr:cNvPr>
        <xdr:cNvCxnSpPr/>
      </xdr:nvCxnSpPr>
      <xdr:spPr>
        <a:xfrm flipV="1">
          <a:off x="7889240" y="14066901"/>
          <a:ext cx="79756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82</xdr:row>
      <xdr:rowOff>5587</xdr:rowOff>
    </xdr:from>
    <xdr:to>
      <xdr:col>41</xdr:col>
      <xdr:colOff>101600</xdr:colOff>
      <xdr:row>82</xdr:row>
      <xdr:rowOff>107187</xdr:rowOff>
    </xdr:to>
    <xdr:sp textlink="">
      <xdr:nvSpPr>
        <xdr:cNvPr id="366" name="楕円 365">
          <a:extLst>
            <a:ext uri="{FF2B5EF4-FFF2-40B4-BE49-F238E27FC236}">
              <a16:creationId xmlns:a16="http://schemas.microsoft.com/office/drawing/2014/main" id="{60AB0EF7-2009-4CC1-9881-48B0AEA647A7}"/>
            </a:ext>
          </a:extLst>
        </xdr:cNvPr>
        <xdr:cNvSpPr/>
      </xdr:nvSpPr>
      <xdr:spPr>
        <a:xfrm>
          <a:off x="7029450" y="14066392"/>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82</xdr:row>
      <xdr:rowOff>10668</xdr:rowOff>
    </xdr:from>
    <xdr:to>
      <xdr:col>45</xdr:col>
      <xdr:colOff>177800</xdr:colOff>
      <xdr:row>82</xdr:row>
      <xdr:rowOff>56387</xdr:rowOff>
    </xdr:to>
    <xdr:cxnSp macro="">
      <xdr:nvCxnSpPr>
        <xdr:cNvPr id="367" name="直線コネクタ 366">
          <a:extLst>
            <a:ext uri="{FF2B5EF4-FFF2-40B4-BE49-F238E27FC236}">
              <a16:creationId xmlns:a16="http://schemas.microsoft.com/office/drawing/2014/main" id="{F747B391-DC3E-4013-8EEE-D0B358E5F909}"/>
            </a:ext>
          </a:extLst>
        </xdr:cNvPr>
        <xdr:cNvCxnSpPr/>
      </xdr:nvCxnSpPr>
      <xdr:spPr>
        <a:xfrm flipV="1">
          <a:off x="7084060" y="14071473"/>
          <a:ext cx="805180" cy="47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78</xdr:row>
      <xdr:rowOff>142748</xdr:rowOff>
    </xdr:from>
    <xdr:to>
      <xdr:col>36</xdr:col>
      <xdr:colOff>165100</xdr:colOff>
      <xdr:row>79</xdr:row>
      <xdr:rowOff>72898</xdr:rowOff>
    </xdr:to>
    <xdr:sp textlink="">
      <xdr:nvSpPr>
        <xdr:cNvPr id="368" name="楕円 367">
          <a:extLst>
            <a:ext uri="{FF2B5EF4-FFF2-40B4-BE49-F238E27FC236}">
              <a16:creationId xmlns:a16="http://schemas.microsoft.com/office/drawing/2014/main" id="{7ECF6D85-EDE5-497C-83F4-53070DC6D2F1}"/>
            </a:ext>
          </a:extLst>
        </xdr:cNvPr>
        <xdr:cNvSpPr/>
      </xdr:nvSpPr>
      <xdr:spPr>
        <a:xfrm>
          <a:off x="6231890" y="13513943"/>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79</xdr:row>
      <xdr:rowOff>22098</xdr:rowOff>
    </xdr:from>
    <xdr:to>
      <xdr:col>41</xdr:col>
      <xdr:colOff>50800</xdr:colOff>
      <xdr:row>82</xdr:row>
      <xdr:rowOff>56387</xdr:rowOff>
    </xdr:to>
    <xdr:cxnSp macro="">
      <xdr:nvCxnSpPr>
        <xdr:cNvPr id="369" name="直線コネクタ 368">
          <a:extLst>
            <a:ext uri="{FF2B5EF4-FFF2-40B4-BE49-F238E27FC236}">
              <a16:creationId xmlns:a16="http://schemas.microsoft.com/office/drawing/2014/main" id="{520E0B58-45F9-4185-999E-011E52791EC5}"/>
            </a:ext>
          </a:extLst>
        </xdr:cNvPr>
        <xdr:cNvCxnSpPr/>
      </xdr:nvCxnSpPr>
      <xdr:spPr>
        <a:xfrm>
          <a:off x="6286500" y="13562838"/>
          <a:ext cx="797560" cy="556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38879</xdr:rowOff>
    </xdr:from>
    <xdr:ext cx="469744" cy="259045"/>
    <xdr:sp textlink="">
      <xdr:nvSpPr>
        <xdr:cNvPr id="370" name="n_1aveValue【福祉施設】&#10;一人当たり面積">
          <a:extLst>
            <a:ext uri="{FF2B5EF4-FFF2-40B4-BE49-F238E27FC236}">
              <a16:creationId xmlns:a16="http://schemas.microsoft.com/office/drawing/2014/main" id="{1CB91995-86C1-4B7B-BD4D-7BBF1F5C2B5D}"/>
            </a:ext>
          </a:extLst>
        </xdr:cNvPr>
        <xdr:cNvSpPr txBox="1"/>
      </xdr:nvSpPr>
      <xdr:spPr>
        <a:xfrm>
          <a:off x="8454467" y="14440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29735</xdr:rowOff>
    </xdr:from>
    <xdr:ext cx="469744" cy="259045"/>
    <xdr:sp textlink="">
      <xdr:nvSpPr>
        <xdr:cNvPr id="371" name="n_2aveValue【福祉施設】&#10;一人当たり面積">
          <a:extLst>
            <a:ext uri="{FF2B5EF4-FFF2-40B4-BE49-F238E27FC236}">
              <a16:creationId xmlns:a16="http://schemas.microsoft.com/office/drawing/2014/main" id="{6DF539EB-3D23-44F1-88A8-511A6CB4892B}"/>
            </a:ext>
          </a:extLst>
        </xdr:cNvPr>
        <xdr:cNvSpPr txBox="1"/>
      </xdr:nvSpPr>
      <xdr:spPr>
        <a:xfrm>
          <a:off x="7673417" y="14429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11447</xdr:rowOff>
    </xdr:from>
    <xdr:ext cx="469744" cy="259045"/>
    <xdr:sp textlink="">
      <xdr:nvSpPr>
        <xdr:cNvPr id="372" name="n_3aveValue【福祉施設】&#10;一人当たり面積">
          <a:extLst>
            <a:ext uri="{FF2B5EF4-FFF2-40B4-BE49-F238E27FC236}">
              <a16:creationId xmlns:a16="http://schemas.microsoft.com/office/drawing/2014/main" id="{F1BA2A9E-6460-4416-9DD4-E8C987CD7E68}"/>
            </a:ext>
          </a:extLst>
        </xdr:cNvPr>
        <xdr:cNvSpPr txBox="1"/>
      </xdr:nvSpPr>
      <xdr:spPr>
        <a:xfrm>
          <a:off x="6866332" y="14417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6875</xdr:rowOff>
    </xdr:from>
    <xdr:ext cx="469744" cy="259045"/>
    <xdr:sp textlink="">
      <xdr:nvSpPr>
        <xdr:cNvPr id="373" name="n_4aveValue【福祉施設】&#10;一人当たり面積">
          <a:extLst>
            <a:ext uri="{FF2B5EF4-FFF2-40B4-BE49-F238E27FC236}">
              <a16:creationId xmlns:a16="http://schemas.microsoft.com/office/drawing/2014/main" id="{996DD7E7-3553-490D-97E2-98A4BABF1438}"/>
            </a:ext>
          </a:extLst>
        </xdr:cNvPr>
        <xdr:cNvSpPr txBox="1"/>
      </xdr:nvSpPr>
      <xdr:spPr>
        <a:xfrm>
          <a:off x="6068772" y="144105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80</xdr:row>
      <xdr:rowOff>73423</xdr:rowOff>
    </xdr:from>
    <xdr:ext cx="469744" cy="259045"/>
    <xdr:sp textlink="">
      <xdr:nvSpPr>
        <xdr:cNvPr id="374" name="n_1mainValue【福祉施設】&#10;一人当たり面積">
          <a:extLst>
            <a:ext uri="{FF2B5EF4-FFF2-40B4-BE49-F238E27FC236}">
              <a16:creationId xmlns:a16="http://schemas.microsoft.com/office/drawing/2014/main" id="{6AA18905-C3D1-450A-83EB-7D8DC49EF6B1}"/>
            </a:ext>
          </a:extLst>
        </xdr:cNvPr>
        <xdr:cNvSpPr txBox="1"/>
      </xdr:nvSpPr>
      <xdr:spPr>
        <a:xfrm>
          <a:off x="8454467" y="13789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80</xdr:row>
      <xdr:rowOff>77995</xdr:rowOff>
    </xdr:from>
    <xdr:ext cx="469744" cy="259045"/>
    <xdr:sp textlink="">
      <xdr:nvSpPr>
        <xdr:cNvPr id="375" name="n_2mainValue【福祉施設】&#10;一人当たり面積">
          <a:extLst>
            <a:ext uri="{FF2B5EF4-FFF2-40B4-BE49-F238E27FC236}">
              <a16:creationId xmlns:a16="http://schemas.microsoft.com/office/drawing/2014/main" id="{32551A72-8ECE-4058-A3D3-6E9F9CDA1EC6}"/>
            </a:ext>
          </a:extLst>
        </xdr:cNvPr>
        <xdr:cNvSpPr txBox="1"/>
      </xdr:nvSpPr>
      <xdr:spPr>
        <a:xfrm>
          <a:off x="7673417" y="13793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80</xdr:row>
      <xdr:rowOff>123714</xdr:rowOff>
    </xdr:from>
    <xdr:ext cx="469744" cy="259045"/>
    <xdr:sp textlink="">
      <xdr:nvSpPr>
        <xdr:cNvPr id="376" name="n_3mainValue【福祉施設】&#10;一人当たり面積">
          <a:extLst>
            <a:ext uri="{FF2B5EF4-FFF2-40B4-BE49-F238E27FC236}">
              <a16:creationId xmlns:a16="http://schemas.microsoft.com/office/drawing/2014/main" id="{CDC169FE-D4BA-43DA-AD30-E2331AA48892}"/>
            </a:ext>
          </a:extLst>
        </xdr:cNvPr>
        <xdr:cNvSpPr txBox="1"/>
      </xdr:nvSpPr>
      <xdr:spPr>
        <a:xfrm>
          <a:off x="6866332" y="13841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77</xdr:row>
      <xdr:rowOff>89425</xdr:rowOff>
    </xdr:from>
    <xdr:ext cx="469744" cy="259045"/>
    <xdr:sp textlink="">
      <xdr:nvSpPr>
        <xdr:cNvPr id="377" name="n_4mainValue【福祉施設】&#10;一人当たり面積">
          <a:extLst>
            <a:ext uri="{FF2B5EF4-FFF2-40B4-BE49-F238E27FC236}">
              <a16:creationId xmlns:a16="http://schemas.microsoft.com/office/drawing/2014/main" id="{4CB6F3E7-E781-49B9-B986-472F1F79BCB2}"/>
            </a:ext>
          </a:extLst>
        </xdr:cNvPr>
        <xdr:cNvSpPr txBox="1"/>
      </xdr:nvSpPr>
      <xdr:spPr>
        <a:xfrm>
          <a:off x="6068772" y="13294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textlink="">
      <xdr:nvSpPr>
        <xdr:cNvPr id="378" name="正方形/長方形 377">
          <a:extLst>
            <a:ext uri="{FF2B5EF4-FFF2-40B4-BE49-F238E27FC236}">
              <a16:creationId xmlns:a16="http://schemas.microsoft.com/office/drawing/2014/main" id="{4FBE523F-3FE0-43DA-9837-D00AA781A114}"/>
            </a:ext>
          </a:extLst>
        </xdr:cNvPr>
        <xdr:cNvSpPr/>
      </xdr:nvSpPr>
      <xdr:spPr>
        <a:xfrm>
          <a:off x="685800" y="1561719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textlink="">
      <xdr:nvSpPr>
        <xdr:cNvPr id="379" name="正方形/長方形 378">
          <a:extLst>
            <a:ext uri="{FF2B5EF4-FFF2-40B4-BE49-F238E27FC236}">
              <a16:creationId xmlns:a16="http://schemas.microsoft.com/office/drawing/2014/main" id="{D5A71755-3F42-4209-B0F2-3965D24F95AD}"/>
            </a:ext>
          </a:extLst>
        </xdr:cNvPr>
        <xdr:cNvSpPr/>
      </xdr:nvSpPr>
      <xdr:spPr>
        <a:xfrm>
          <a:off x="81661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textlink="">
      <xdr:nvSpPr>
        <xdr:cNvPr id="380" name="正方形/長方形 379">
          <a:extLst>
            <a:ext uri="{FF2B5EF4-FFF2-40B4-BE49-F238E27FC236}">
              <a16:creationId xmlns:a16="http://schemas.microsoft.com/office/drawing/2014/main" id="{53B7C638-77EC-4B73-A304-57F4FF78ED14}"/>
            </a:ext>
          </a:extLst>
        </xdr:cNvPr>
        <xdr:cNvSpPr/>
      </xdr:nvSpPr>
      <xdr:spPr>
        <a:xfrm>
          <a:off x="81661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textlink="">
      <xdr:nvSpPr>
        <xdr:cNvPr id="381" name="正方形/長方形 380">
          <a:extLst>
            <a:ext uri="{FF2B5EF4-FFF2-40B4-BE49-F238E27FC236}">
              <a16:creationId xmlns:a16="http://schemas.microsoft.com/office/drawing/2014/main" id="{71988A86-5BA1-4D34-9FF2-4C25E66E1743}"/>
            </a:ext>
          </a:extLst>
        </xdr:cNvPr>
        <xdr:cNvSpPr/>
      </xdr:nvSpPr>
      <xdr:spPr>
        <a:xfrm>
          <a:off x="17145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textlink="">
      <xdr:nvSpPr>
        <xdr:cNvPr id="382" name="正方形/長方形 381">
          <a:extLst>
            <a:ext uri="{FF2B5EF4-FFF2-40B4-BE49-F238E27FC236}">
              <a16:creationId xmlns:a16="http://schemas.microsoft.com/office/drawing/2014/main" id="{2CA8A83D-4F90-4017-A4DB-A97D434AC69A}"/>
            </a:ext>
          </a:extLst>
        </xdr:cNvPr>
        <xdr:cNvSpPr/>
      </xdr:nvSpPr>
      <xdr:spPr>
        <a:xfrm>
          <a:off x="17145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textlink="">
      <xdr:nvSpPr>
        <xdr:cNvPr id="383" name="正方形/長方形 382">
          <a:extLst>
            <a:ext uri="{FF2B5EF4-FFF2-40B4-BE49-F238E27FC236}">
              <a16:creationId xmlns:a16="http://schemas.microsoft.com/office/drawing/2014/main" id="{E314C51B-083B-4D9C-A64A-058563660912}"/>
            </a:ext>
          </a:extLst>
        </xdr:cNvPr>
        <xdr:cNvSpPr/>
      </xdr:nvSpPr>
      <xdr:spPr>
        <a:xfrm>
          <a:off x="27432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96</xdr:row>
      <xdr:rowOff>25400</xdr:rowOff>
    </xdr:from>
    <xdr:to>
      <xdr:col>24</xdr:col>
      <xdr:colOff>0</xdr:colOff>
      <xdr:row>97</xdr:row>
      <xdr:rowOff>107950</xdr:rowOff>
    </xdr:to>
    <xdr:sp textlink="">
      <xdr:nvSpPr>
        <xdr:cNvPr id="384" name="正方形/長方形 383">
          <a:extLst>
            <a:ext uri="{FF2B5EF4-FFF2-40B4-BE49-F238E27FC236}">
              <a16:creationId xmlns:a16="http://schemas.microsoft.com/office/drawing/2014/main" id="{D2DF21DC-678C-4F42-806F-0FB4A16C6A35}"/>
            </a:ext>
          </a:extLst>
        </xdr:cNvPr>
        <xdr:cNvSpPr/>
      </xdr:nvSpPr>
      <xdr:spPr>
        <a:xfrm>
          <a:off x="27432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textlink="">
      <xdr:nvSpPr>
        <xdr:cNvPr id="385" name="正方形/長方形 384">
          <a:extLst>
            <a:ext uri="{FF2B5EF4-FFF2-40B4-BE49-F238E27FC236}">
              <a16:creationId xmlns:a16="http://schemas.microsoft.com/office/drawing/2014/main" id="{E693F38F-0E8E-4728-BF19-0E099D3731B5}"/>
            </a:ext>
          </a:extLst>
        </xdr:cNvPr>
        <xdr:cNvSpPr/>
      </xdr:nvSpPr>
      <xdr:spPr>
        <a:xfrm>
          <a:off x="685800" y="1676019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textlink="">
      <xdr:nvSpPr>
        <xdr:cNvPr id="386" name="テキスト ボックス 385">
          <a:extLst>
            <a:ext uri="{FF2B5EF4-FFF2-40B4-BE49-F238E27FC236}">
              <a16:creationId xmlns:a16="http://schemas.microsoft.com/office/drawing/2014/main" id="{8F5F1462-D271-47C7-86ED-3B9B9A69ECA3}"/>
            </a:ext>
          </a:extLst>
        </xdr:cNvPr>
        <xdr:cNvSpPr txBox="1"/>
      </xdr:nvSpPr>
      <xdr:spPr>
        <a:xfrm>
          <a:off x="66675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7" name="直線コネクタ 386">
          <a:extLst>
            <a:ext uri="{FF2B5EF4-FFF2-40B4-BE49-F238E27FC236}">
              <a16:creationId xmlns:a16="http://schemas.microsoft.com/office/drawing/2014/main" id="{AE30D7D0-4C35-4BEC-A4C6-488D50B3A045}"/>
            </a:ext>
          </a:extLst>
        </xdr:cNvPr>
        <xdr:cNvCxnSpPr/>
      </xdr:nvCxnSpPr>
      <xdr:spPr>
        <a:xfrm>
          <a:off x="685800" y="19046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textlink="">
      <xdr:nvSpPr>
        <xdr:cNvPr id="388" name="テキスト ボックス 387">
          <a:extLst>
            <a:ext uri="{FF2B5EF4-FFF2-40B4-BE49-F238E27FC236}">
              <a16:creationId xmlns:a16="http://schemas.microsoft.com/office/drawing/2014/main" id="{BE972F36-A881-4E47-AECC-5E02AFEBEB68}"/>
            </a:ext>
          </a:extLst>
        </xdr:cNvPr>
        <xdr:cNvSpPr txBox="1"/>
      </xdr:nvSpPr>
      <xdr:spPr>
        <a:xfrm>
          <a:off x="273866" y="18909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89" name="直線コネクタ 388">
          <a:extLst>
            <a:ext uri="{FF2B5EF4-FFF2-40B4-BE49-F238E27FC236}">
              <a16:creationId xmlns:a16="http://schemas.microsoft.com/office/drawing/2014/main" id="{DF362AED-81AF-40A0-9F08-9B192D9AEB7C}"/>
            </a:ext>
          </a:extLst>
        </xdr:cNvPr>
        <xdr:cNvCxnSpPr/>
      </xdr:nvCxnSpPr>
      <xdr:spPr>
        <a:xfrm>
          <a:off x="685800" y="1872342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textlink="">
      <xdr:nvSpPr>
        <xdr:cNvPr id="390" name="テキスト ボックス 389">
          <a:extLst>
            <a:ext uri="{FF2B5EF4-FFF2-40B4-BE49-F238E27FC236}">
              <a16:creationId xmlns:a16="http://schemas.microsoft.com/office/drawing/2014/main" id="{686225F4-5AD0-4141-9773-4D2BDB73E74E}"/>
            </a:ext>
          </a:extLst>
        </xdr:cNvPr>
        <xdr:cNvSpPr txBox="1"/>
      </xdr:nvSpPr>
      <xdr:spPr>
        <a:xfrm>
          <a:off x="273866" y="1857739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1" name="直線コネクタ 390">
          <a:extLst>
            <a:ext uri="{FF2B5EF4-FFF2-40B4-BE49-F238E27FC236}">
              <a16:creationId xmlns:a16="http://schemas.microsoft.com/office/drawing/2014/main" id="{BE3240BC-A1BA-4B6E-BD98-CA2A257556BC}"/>
            </a:ext>
          </a:extLst>
        </xdr:cNvPr>
        <xdr:cNvCxnSpPr/>
      </xdr:nvCxnSpPr>
      <xdr:spPr>
        <a:xfrm>
          <a:off x="685800" y="1840066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textlink="">
      <xdr:nvSpPr>
        <xdr:cNvPr id="392" name="テキスト ボックス 391">
          <a:extLst>
            <a:ext uri="{FF2B5EF4-FFF2-40B4-BE49-F238E27FC236}">
              <a16:creationId xmlns:a16="http://schemas.microsoft.com/office/drawing/2014/main" id="{8EB08446-9D7F-4EC7-A774-8142A28090D8}"/>
            </a:ext>
          </a:extLst>
        </xdr:cNvPr>
        <xdr:cNvSpPr txBox="1"/>
      </xdr:nvSpPr>
      <xdr:spPr>
        <a:xfrm>
          <a:off x="343701" y="1825653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3" name="直線コネクタ 392">
          <a:extLst>
            <a:ext uri="{FF2B5EF4-FFF2-40B4-BE49-F238E27FC236}">
              <a16:creationId xmlns:a16="http://schemas.microsoft.com/office/drawing/2014/main" id="{4D16ABC2-4A6B-4B3F-8F6F-1E590B660164}"/>
            </a:ext>
          </a:extLst>
        </xdr:cNvPr>
        <xdr:cNvCxnSpPr/>
      </xdr:nvCxnSpPr>
      <xdr:spPr>
        <a:xfrm>
          <a:off x="685800" y="1806838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textlink="">
      <xdr:nvSpPr>
        <xdr:cNvPr id="394" name="テキスト ボックス 393">
          <a:extLst>
            <a:ext uri="{FF2B5EF4-FFF2-40B4-BE49-F238E27FC236}">
              <a16:creationId xmlns:a16="http://schemas.microsoft.com/office/drawing/2014/main" id="{D9F33C17-E75F-4A39-9DE4-F1F61B56D49A}"/>
            </a:ext>
          </a:extLst>
        </xdr:cNvPr>
        <xdr:cNvSpPr txBox="1"/>
      </xdr:nvSpPr>
      <xdr:spPr>
        <a:xfrm>
          <a:off x="343701" y="1792425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5" name="直線コネクタ 394">
          <a:extLst>
            <a:ext uri="{FF2B5EF4-FFF2-40B4-BE49-F238E27FC236}">
              <a16:creationId xmlns:a16="http://schemas.microsoft.com/office/drawing/2014/main" id="{AB2D0F7C-763A-4C0D-9754-17F2F8D8FCA6}"/>
            </a:ext>
          </a:extLst>
        </xdr:cNvPr>
        <xdr:cNvCxnSpPr/>
      </xdr:nvCxnSpPr>
      <xdr:spPr>
        <a:xfrm>
          <a:off x="685800" y="1774561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textlink="">
      <xdr:nvSpPr>
        <xdr:cNvPr id="396" name="テキスト ボックス 395">
          <a:extLst>
            <a:ext uri="{FF2B5EF4-FFF2-40B4-BE49-F238E27FC236}">
              <a16:creationId xmlns:a16="http://schemas.microsoft.com/office/drawing/2014/main" id="{6BB380AD-6179-4A35-816B-54FDB9A1695B}"/>
            </a:ext>
          </a:extLst>
        </xdr:cNvPr>
        <xdr:cNvSpPr txBox="1"/>
      </xdr:nvSpPr>
      <xdr:spPr>
        <a:xfrm>
          <a:off x="34370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7" name="直線コネクタ 396">
          <a:extLst>
            <a:ext uri="{FF2B5EF4-FFF2-40B4-BE49-F238E27FC236}">
              <a16:creationId xmlns:a16="http://schemas.microsoft.com/office/drawing/2014/main" id="{79818D38-173B-4CBB-84FE-3A92DCB2EC56}"/>
            </a:ext>
          </a:extLst>
        </xdr:cNvPr>
        <xdr:cNvCxnSpPr/>
      </xdr:nvCxnSpPr>
      <xdr:spPr>
        <a:xfrm>
          <a:off x="685800" y="1741333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textlink="">
      <xdr:nvSpPr>
        <xdr:cNvPr id="398" name="テキスト ボックス 397">
          <a:extLst>
            <a:ext uri="{FF2B5EF4-FFF2-40B4-BE49-F238E27FC236}">
              <a16:creationId xmlns:a16="http://schemas.microsoft.com/office/drawing/2014/main" id="{81A8E7AE-17A4-42DF-AAFD-56D475F0EFFA}"/>
            </a:ext>
          </a:extLst>
        </xdr:cNvPr>
        <xdr:cNvSpPr txBox="1"/>
      </xdr:nvSpPr>
      <xdr:spPr>
        <a:xfrm>
          <a:off x="343701" y="1727873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99" name="直線コネクタ 398">
          <a:extLst>
            <a:ext uri="{FF2B5EF4-FFF2-40B4-BE49-F238E27FC236}">
              <a16:creationId xmlns:a16="http://schemas.microsoft.com/office/drawing/2014/main" id="{859DBA51-F8D3-4901-9044-83FF193A9793}"/>
            </a:ext>
          </a:extLst>
        </xdr:cNvPr>
        <xdr:cNvCxnSpPr/>
      </xdr:nvCxnSpPr>
      <xdr:spPr>
        <a:xfrm>
          <a:off x="685800" y="1709057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textlink="">
      <xdr:nvSpPr>
        <xdr:cNvPr id="400" name="テキスト ボックス 399">
          <a:extLst>
            <a:ext uri="{FF2B5EF4-FFF2-40B4-BE49-F238E27FC236}">
              <a16:creationId xmlns:a16="http://schemas.microsoft.com/office/drawing/2014/main" id="{0ED0FC47-D23C-4072-AED7-B02D154131A1}"/>
            </a:ext>
          </a:extLst>
        </xdr:cNvPr>
        <xdr:cNvSpPr txBox="1"/>
      </xdr:nvSpPr>
      <xdr:spPr>
        <a:xfrm>
          <a:off x="386866" y="16946443"/>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1" name="直線コネクタ 400">
          <a:extLst>
            <a:ext uri="{FF2B5EF4-FFF2-40B4-BE49-F238E27FC236}">
              <a16:creationId xmlns:a16="http://schemas.microsoft.com/office/drawing/2014/main" id="{81F5AF30-858B-42CD-854A-211780BAE5B3}"/>
            </a:ext>
          </a:extLst>
        </xdr:cNvPr>
        <xdr:cNvCxnSpPr/>
      </xdr:nvCxnSpPr>
      <xdr:spPr>
        <a:xfrm>
          <a:off x="685800" y="1676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textlink="">
      <xdr:nvSpPr>
        <xdr:cNvPr id="402" name="【市民会館】&#10;有形固定資産減価償却率グラフ枠">
          <a:extLst>
            <a:ext uri="{FF2B5EF4-FFF2-40B4-BE49-F238E27FC236}">
              <a16:creationId xmlns:a16="http://schemas.microsoft.com/office/drawing/2014/main" id="{D340DEB5-7DEC-4904-85AC-B8547C33A72D}"/>
            </a:ext>
          </a:extLst>
        </xdr:cNvPr>
        <xdr:cNvSpPr/>
      </xdr:nvSpPr>
      <xdr:spPr>
        <a:xfrm>
          <a:off x="685800" y="1676019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66402</xdr:rowOff>
    </xdr:from>
    <xdr:to>
      <xdr:col>24</xdr:col>
      <xdr:colOff>62865</xdr:colOff>
      <xdr:row>109</xdr:row>
      <xdr:rowOff>35379</xdr:rowOff>
    </xdr:to>
    <xdr:cxnSp macro="">
      <xdr:nvCxnSpPr>
        <xdr:cNvPr id="403" name="直線コネクタ 402">
          <a:extLst>
            <a:ext uri="{FF2B5EF4-FFF2-40B4-BE49-F238E27FC236}">
              <a16:creationId xmlns:a16="http://schemas.microsoft.com/office/drawing/2014/main" id="{BA714D76-B09E-4CDB-B604-5395A3815F74}"/>
            </a:ext>
          </a:extLst>
        </xdr:cNvPr>
        <xdr:cNvCxnSpPr/>
      </xdr:nvCxnSpPr>
      <xdr:spPr>
        <a:xfrm flipV="1">
          <a:off x="4173855" y="17209497"/>
          <a:ext cx="0" cy="15139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textlink="">
      <xdr:nvSpPr>
        <xdr:cNvPr id="404" name="【市民会館】&#10;有形固定資産減価償却率最小値テキスト">
          <a:extLst>
            <a:ext uri="{FF2B5EF4-FFF2-40B4-BE49-F238E27FC236}">
              <a16:creationId xmlns:a16="http://schemas.microsoft.com/office/drawing/2014/main" id="{8D165E65-7CE8-4EFC-9B3E-254EF4F8930E}"/>
            </a:ext>
          </a:extLst>
        </xdr:cNvPr>
        <xdr:cNvSpPr txBox="1"/>
      </xdr:nvSpPr>
      <xdr:spPr>
        <a:xfrm>
          <a:off x="421259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405" name="直線コネクタ 404">
          <a:extLst>
            <a:ext uri="{FF2B5EF4-FFF2-40B4-BE49-F238E27FC236}">
              <a16:creationId xmlns:a16="http://schemas.microsoft.com/office/drawing/2014/main" id="{C7E0CABA-55D1-4016-AD34-829582004C12}"/>
            </a:ext>
          </a:extLst>
        </xdr:cNvPr>
        <xdr:cNvCxnSpPr/>
      </xdr:nvCxnSpPr>
      <xdr:spPr>
        <a:xfrm>
          <a:off x="4112260" y="1872342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13079</xdr:rowOff>
    </xdr:from>
    <xdr:ext cx="340478" cy="259045"/>
    <xdr:sp textlink="">
      <xdr:nvSpPr>
        <xdr:cNvPr id="406" name="【市民会館】&#10;有形固定資産減価償却率最大値テキスト">
          <a:extLst>
            <a:ext uri="{FF2B5EF4-FFF2-40B4-BE49-F238E27FC236}">
              <a16:creationId xmlns:a16="http://schemas.microsoft.com/office/drawing/2014/main" id="{22F97422-3780-4131-BE37-4A5336740E14}"/>
            </a:ext>
          </a:extLst>
        </xdr:cNvPr>
        <xdr:cNvSpPr txBox="1"/>
      </xdr:nvSpPr>
      <xdr:spPr>
        <a:xfrm>
          <a:off x="4212590" y="1699043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66402</xdr:rowOff>
    </xdr:from>
    <xdr:to>
      <xdr:col>24</xdr:col>
      <xdr:colOff>152400</xdr:colOff>
      <xdr:row>100</xdr:row>
      <xdr:rowOff>66402</xdr:rowOff>
    </xdr:to>
    <xdr:cxnSp macro="">
      <xdr:nvCxnSpPr>
        <xdr:cNvPr id="407" name="直線コネクタ 406">
          <a:extLst>
            <a:ext uri="{FF2B5EF4-FFF2-40B4-BE49-F238E27FC236}">
              <a16:creationId xmlns:a16="http://schemas.microsoft.com/office/drawing/2014/main" id="{52884823-F7B3-488C-B193-C24238FAE9C2}"/>
            </a:ext>
          </a:extLst>
        </xdr:cNvPr>
        <xdr:cNvCxnSpPr/>
      </xdr:nvCxnSpPr>
      <xdr:spPr>
        <a:xfrm>
          <a:off x="4112260" y="1720949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118127</xdr:rowOff>
    </xdr:from>
    <xdr:ext cx="405111" cy="259045"/>
    <xdr:sp textlink="">
      <xdr:nvSpPr>
        <xdr:cNvPr id="408" name="【市民会館】&#10;有形固定資産減価償却率平均値テキスト">
          <a:extLst>
            <a:ext uri="{FF2B5EF4-FFF2-40B4-BE49-F238E27FC236}">
              <a16:creationId xmlns:a16="http://schemas.microsoft.com/office/drawing/2014/main" id="{7966D236-B486-4B47-94AA-4FF01CEAEE88}"/>
            </a:ext>
          </a:extLst>
        </xdr:cNvPr>
        <xdr:cNvSpPr txBox="1"/>
      </xdr:nvSpPr>
      <xdr:spPr>
        <a:xfrm>
          <a:off x="4212590" y="179508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139700</xdr:rowOff>
    </xdr:from>
    <xdr:to>
      <xdr:col>24</xdr:col>
      <xdr:colOff>114300</xdr:colOff>
      <xdr:row>105</xdr:row>
      <xdr:rowOff>69850</xdr:rowOff>
    </xdr:to>
    <xdr:sp textlink="">
      <xdr:nvSpPr>
        <xdr:cNvPr id="409" name="フローチャート: 判断 408">
          <a:extLst>
            <a:ext uri="{FF2B5EF4-FFF2-40B4-BE49-F238E27FC236}">
              <a16:creationId xmlns:a16="http://schemas.microsoft.com/office/drawing/2014/main" id="{2A5DF9F4-581D-45D0-BF7D-4409C15EF049}"/>
            </a:ext>
          </a:extLst>
        </xdr:cNvPr>
        <xdr:cNvSpPr/>
      </xdr:nvSpPr>
      <xdr:spPr>
        <a:xfrm>
          <a:off x="4131310" y="17966690"/>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103777</xdr:rowOff>
    </xdr:from>
    <xdr:to>
      <xdr:col>20</xdr:col>
      <xdr:colOff>38100</xdr:colOff>
      <xdr:row>105</xdr:row>
      <xdr:rowOff>33927</xdr:rowOff>
    </xdr:to>
    <xdr:sp textlink="">
      <xdr:nvSpPr>
        <xdr:cNvPr id="410" name="フローチャート: 判断 409">
          <a:extLst>
            <a:ext uri="{FF2B5EF4-FFF2-40B4-BE49-F238E27FC236}">
              <a16:creationId xmlns:a16="http://schemas.microsoft.com/office/drawing/2014/main" id="{A272DB9D-24A7-4E75-820D-A38D5C6AE8D9}"/>
            </a:ext>
          </a:extLst>
        </xdr:cNvPr>
        <xdr:cNvSpPr/>
      </xdr:nvSpPr>
      <xdr:spPr>
        <a:xfrm>
          <a:off x="3388360" y="17932672"/>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105411</xdr:rowOff>
    </xdr:from>
    <xdr:to>
      <xdr:col>15</xdr:col>
      <xdr:colOff>101600</xdr:colOff>
      <xdr:row>105</xdr:row>
      <xdr:rowOff>35561</xdr:rowOff>
    </xdr:to>
    <xdr:sp textlink="">
      <xdr:nvSpPr>
        <xdr:cNvPr id="411" name="フローチャート: 判断 410">
          <a:extLst>
            <a:ext uri="{FF2B5EF4-FFF2-40B4-BE49-F238E27FC236}">
              <a16:creationId xmlns:a16="http://schemas.microsoft.com/office/drawing/2014/main" id="{A39C89D9-A811-43A2-A6ED-59E52C271C1A}"/>
            </a:ext>
          </a:extLst>
        </xdr:cNvPr>
        <xdr:cNvSpPr/>
      </xdr:nvSpPr>
      <xdr:spPr>
        <a:xfrm>
          <a:off x="2571750" y="17934306"/>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76019</xdr:rowOff>
    </xdr:from>
    <xdr:to>
      <xdr:col>10</xdr:col>
      <xdr:colOff>165100</xdr:colOff>
      <xdr:row>105</xdr:row>
      <xdr:rowOff>6169</xdr:rowOff>
    </xdr:to>
    <xdr:sp textlink="">
      <xdr:nvSpPr>
        <xdr:cNvPr id="412" name="フローチャート: 判断 411">
          <a:extLst>
            <a:ext uri="{FF2B5EF4-FFF2-40B4-BE49-F238E27FC236}">
              <a16:creationId xmlns:a16="http://schemas.microsoft.com/office/drawing/2014/main" id="{92A1FC6A-63BB-4270-A988-9E4E273ED847}"/>
            </a:ext>
          </a:extLst>
        </xdr:cNvPr>
        <xdr:cNvSpPr/>
      </xdr:nvSpPr>
      <xdr:spPr>
        <a:xfrm>
          <a:off x="1774190" y="17906819"/>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56424</xdr:rowOff>
    </xdr:from>
    <xdr:to>
      <xdr:col>6</xdr:col>
      <xdr:colOff>38100</xdr:colOff>
      <xdr:row>104</xdr:row>
      <xdr:rowOff>158024</xdr:rowOff>
    </xdr:to>
    <xdr:sp textlink="">
      <xdr:nvSpPr>
        <xdr:cNvPr id="413" name="フローチャート: 判断 412">
          <a:extLst>
            <a:ext uri="{FF2B5EF4-FFF2-40B4-BE49-F238E27FC236}">
              <a16:creationId xmlns:a16="http://schemas.microsoft.com/office/drawing/2014/main" id="{154985F5-BCCC-4802-913A-38AAB8419733}"/>
            </a:ext>
          </a:extLst>
        </xdr:cNvPr>
        <xdr:cNvSpPr/>
      </xdr:nvSpPr>
      <xdr:spPr>
        <a:xfrm>
          <a:off x="988060" y="17891034"/>
          <a:ext cx="7874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textlink="">
      <xdr:nvSpPr>
        <xdr:cNvPr id="414" name="テキスト ボックス 413">
          <a:extLst>
            <a:ext uri="{FF2B5EF4-FFF2-40B4-BE49-F238E27FC236}">
              <a16:creationId xmlns:a16="http://schemas.microsoft.com/office/drawing/2014/main" id="{BD387412-B287-48BE-A96E-47E5A6FC582D}"/>
            </a:ext>
          </a:extLst>
        </xdr:cNvPr>
        <xdr:cNvSpPr txBox="1"/>
      </xdr:nvSpPr>
      <xdr:spPr>
        <a:xfrm>
          <a:off x="400304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textlink="">
      <xdr:nvSpPr>
        <xdr:cNvPr id="415" name="テキスト ボックス 414">
          <a:extLst>
            <a:ext uri="{FF2B5EF4-FFF2-40B4-BE49-F238E27FC236}">
              <a16:creationId xmlns:a16="http://schemas.microsoft.com/office/drawing/2014/main" id="{350A562E-3E51-46B7-9294-D91C0657A77A}"/>
            </a:ext>
          </a:extLst>
        </xdr:cNvPr>
        <xdr:cNvSpPr txBox="1"/>
      </xdr:nvSpPr>
      <xdr:spPr>
        <a:xfrm>
          <a:off x="326009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textlink="">
      <xdr:nvSpPr>
        <xdr:cNvPr id="416" name="テキスト ボックス 415">
          <a:extLst>
            <a:ext uri="{FF2B5EF4-FFF2-40B4-BE49-F238E27FC236}">
              <a16:creationId xmlns:a16="http://schemas.microsoft.com/office/drawing/2014/main" id="{D5409ADF-64F3-4DB1-BE31-A5220B8F9803}"/>
            </a:ext>
          </a:extLst>
        </xdr:cNvPr>
        <xdr:cNvSpPr txBox="1"/>
      </xdr:nvSpPr>
      <xdr:spPr>
        <a:xfrm>
          <a:off x="24549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textlink="">
      <xdr:nvSpPr>
        <xdr:cNvPr id="417" name="テキスト ボックス 416">
          <a:extLst>
            <a:ext uri="{FF2B5EF4-FFF2-40B4-BE49-F238E27FC236}">
              <a16:creationId xmlns:a16="http://schemas.microsoft.com/office/drawing/2014/main" id="{29CF7DD9-1572-4326-B46E-B24F7803B658}"/>
            </a:ext>
          </a:extLst>
        </xdr:cNvPr>
        <xdr:cNvSpPr txBox="1"/>
      </xdr:nvSpPr>
      <xdr:spPr>
        <a:xfrm>
          <a:off x="165735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textlink="">
      <xdr:nvSpPr>
        <xdr:cNvPr id="418" name="テキスト ボックス 417">
          <a:extLst>
            <a:ext uri="{FF2B5EF4-FFF2-40B4-BE49-F238E27FC236}">
              <a16:creationId xmlns:a16="http://schemas.microsoft.com/office/drawing/2014/main" id="{16E32F9A-BA73-4EFF-BF92-4FFBAADC8C6A}"/>
            </a:ext>
          </a:extLst>
        </xdr:cNvPr>
        <xdr:cNvSpPr txBox="1"/>
      </xdr:nvSpPr>
      <xdr:spPr>
        <a:xfrm>
          <a:off x="85979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131536</xdr:rowOff>
    </xdr:from>
    <xdr:to>
      <xdr:col>24</xdr:col>
      <xdr:colOff>114300</xdr:colOff>
      <xdr:row>104</xdr:row>
      <xdr:rowOff>61686</xdr:rowOff>
    </xdr:to>
    <xdr:sp textlink="">
      <xdr:nvSpPr>
        <xdr:cNvPr id="419" name="楕円 418">
          <a:extLst>
            <a:ext uri="{FF2B5EF4-FFF2-40B4-BE49-F238E27FC236}">
              <a16:creationId xmlns:a16="http://schemas.microsoft.com/office/drawing/2014/main" id="{10251EB3-4E95-469F-A6C6-3E34032A5187}"/>
            </a:ext>
          </a:extLst>
        </xdr:cNvPr>
        <xdr:cNvSpPr/>
      </xdr:nvSpPr>
      <xdr:spPr>
        <a:xfrm>
          <a:off x="4131310" y="17794696"/>
          <a:ext cx="9779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102</xdr:row>
      <xdr:rowOff>154413</xdr:rowOff>
    </xdr:from>
    <xdr:ext cx="405111" cy="259045"/>
    <xdr:sp textlink="">
      <xdr:nvSpPr>
        <xdr:cNvPr id="420" name="【市民会館】&#10;有形固定資産減価償却率該当値テキスト">
          <a:extLst>
            <a:ext uri="{FF2B5EF4-FFF2-40B4-BE49-F238E27FC236}">
              <a16:creationId xmlns:a16="http://schemas.microsoft.com/office/drawing/2014/main" id="{DD1E0BB3-4538-4E2F-8088-3DA9F9433AB8}"/>
            </a:ext>
          </a:extLst>
        </xdr:cNvPr>
        <xdr:cNvSpPr txBox="1"/>
      </xdr:nvSpPr>
      <xdr:spPr>
        <a:xfrm>
          <a:off x="4212590" y="17642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97245</xdr:rowOff>
    </xdr:from>
    <xdr:to>
      <xdr:col>20</xdr:col>
      <xdr:colOff>38100</xdr:colOff>
      <xdr:row>104</xdr:row>
      <xdr:rowOff>27395</xdr:rowOff>
    </xdr:to>
    <xdr:sp textlink="">
      <xdr:nvSpPr>
        <xdr:cNvPr id="421" name="楕円 420">
          <a:extLst>
            <a:ext uri="{FF2B5EF4-FFF2-40B4-BE49-F238E27FC236}">
              <a16:creationId xmlns:a16="http://schemas.microsoft.com/office/drawing/2014/main" id="{66251C98-C6F2-41DA-BF6D-7B4A0C850C2B}"/>
            </a:ext>
          </a:extLst>
        </xdr:cNvPr>
        <xdr:cNvSpPr/>
      </xdr:nvSpPr>
      <xdr:spPr>
        <a:xfrm>
          <a:off x="3388360" y="17752785"/>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148045</xdr:rowOff>
    </xdr:from>
    <xdr:to>
      <xdr:col>24</xdr:col>
      <xdr:colOff>63500</xdr:colOff>
      <xdr:row>104</xdr:row>
      <xdr:rowOff>10886</xdr:rowOff>
    </xdr:to>
    <xdr:cxnSp macro="">
      <xdr:nvCxnSpPr>
        <xdr:cNvPr id="422" name="直線コネクタ 421">
          <a:extLst>
            <a:ext uri="{FF2B5EF4-FFF2-40B4-BE49-F238E27FC236}">
              <a16:creationId xmlns:a16="http://schemas.microsoft.com/office/drawing/2014/main" id="{DF3739DD-4324-4D0A-9F1B-7CCBB1CA992F}"/>
            </a:ext>
          </a:extLst>
        </xdr:cNvPr>
        <xdr:cNvCxnSpPr/>
      </xdr:nvCxnSpPr>
      <xdr:spPr>
        <a:xfrm>
          <a:off x="3431540" y="17805490"/>
          <a:ext cx="742950" cy="38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61323</xdr:rowOff>
    </xdr:from>
    <xdr:to>
      <xdr:col>15</xdr:col>
      <xdr:colOff>101600</xdr:colOff>
      <xdr:row>103</xdr:row>
      <xdr:rowOff>162923</xdr:rowOff>
    </xdr:to>
    <xdr:sp textlink="">
      <xdr:nvSpPr>
        <xdr:cNvPr id="423" name="楕円 422">
          <a:extLst>
            <a:ext uri="{FF2B5EF4-FFF2-40B4-BE49-F238E27FC236}">
              <a16:creationId xmlns:a16="http://schemas.microsoft.com/office/drawing/2014/main" id="{E6142E59-F4FE-4C50-84F1-D6D99C826F53}"/>
            </a:ext>
          </a:extLst>
        </xdr:cNvPr>
        <xdr:cNvSpPr/>
      </xdr:nvSpPr>
      <xdr:spPr>
        <a:xfrm>
          <a:off x="2571750" y="17716863"/>
          <a:ext cx="9779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112123</xdr:rowOff>
    </xdr:from>
    <xdr:to>
      <xdr:col>19</xdr:col>
      <xdr:colOff>177800</xdr:colOff>
      <xdr:row>103</xdr:row>
      <xdr:rowOff>148045</xdr:rowOff>
    </xdr:to>
    <xdr:cxnSp macro="">
      <xdr:nvCxnSpPr>
        <xdr:cNvPr id="424" name="直線コネクタ 423">
          <a:extLst>
            <a:ext uri="{FF2B5EF4-FFF2-40B4-BE49-F238E27FC236}">
              <a16:creationId xmlns:a16="http://schemas.microsoft.com/office/drawing/2014/main" id="{88125612-FFD0-4B82-8723-F29B74DB729C}"/>
            </a:ext>
          </a:extLst>
        </xdr:cNvPr>
        <xdr:cNvCxnSpPr/>
      </xdr:nvCxnSpPr>
      <xdr:spPr>
        <a:xfrm>
          <a:off x="2626360" y="17771473"/>
          <a:ext cx="805180" cy="34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27032</xdr:rowOff>
    </xdr:from>
    <xdr:to>
      <xdr:col>10</xdr:col>
      <xdr:colOff>165100</xdr:colOff>
      <xdr:row>103</xdr:row>
      <xdr:rowOff>128632</xdr:rowOff>
    </xdr:to>
    <xdr:sp textlink="">
      <xdr:nvSpPr>
        <xdr:cNvPr id="425" name="楕円 424">
          <a:extLst>
            <a:ext uri="{FF2B5EF4-FFF2-40B4-BE49-F238E27FC236}">
              <a16:creationId xmlns:a16="http://schemas.microsoft.com/office/drawing/2014/main" id="{034906C8-D7A9-4561-A401-02C97A641CCC}"/>
            </a:ext>
          </a:extLst>
        </xdr:cNvPr>
        <xdr:cNvSpPr/>
      </xdr:nvSpPr>
      <xdr:spPr>
        <a:xfrm>
          <a:off x="1774190" y="17684477"/>
          <a:ext cx="10922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103</xdr:row>
      <xdr:rowOff>77832</xdr:rowOff>
    </xdr:from>
    <xdr:to>
      <xdr:col>15</xdr:col>
      <xdr:colOff>50800</xdr:colOff>
      <xdr:row>103</xdr:row>
      <xdr:rowOff>112123</xdr:rowOff>
    </xdr:to>
    <xdr:cxnSp macro="">
      <xdr:nvCxnSpPr>
        <xdr:cNvPr id="426" name="直線コネクタ 425">
          <a:extLst>
            <a:ext uri="{FF2B5EF4-FFF2-40B4-BE49-F238E27FC236}">
              <a16:creationId xmlns:a16="http://schemas.microsoft.com/office/drawing/2014/main" id="{C5CD7C65-10A0-44B1-8021-6891FC6C646F}"/>
            </a:ext>
          </a:extLst>
        </xdr:cNvPr>
        <xdr:cNvCxnSpPr/>
      </xdr:nvCxnSpPr>
      <xdr:spPr>
        <a:xfrm>
          <a:off x="1828800" y="17737182"/>
          <a:ext cx="79756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102</xdr:row>
      <xdr:rowOff>162561</xdr:rowOff>
    </xdr:from>
    <xdr:to>
      <xdr:col>6</xdr:col>
      <xdr:colOff>38100</xdr:colOff>
      <xdr:row>103</xdr:row>
      <xdr:rowOff>92711</xdr:rowOff>
    </xdr:to>
    <xdr:sp textlink="">
      <xdr:nvSpPr>
        <xdr:cNvPr id="427" name="楕円 426">
          <a:extLst>
            <a:ext uri="{FF2B5EF4-FFF2-40B4-BE49-F238E27FC236}">
              <a16:creationId xmlns:a16="http://schemas.microsoft.com/office/drawing/2014/main" id="{B0B1FFE0-66C3-4D6C-9B40-7A03C4874C9A}"/>
            </a:ext>
          </a:extLst>
        </xdr:cNvPr>
        <xdr:cNvSpPr/>
      </xdr:nvSpPr>
      <xdr:spPr>
        <a:xfrm>
          <a:off x="988060" y="17652366"/>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103</xdr:row>
      <xdr:rowOff>41911</xdr:rowOff>
    </xdr:from>
    <xdr:to>
      <xdr:col>10</xdr:col>
      <xdr:colOff>114300</xdr:colOff>
      <xdr:row>103</xdr:row>
      <xdr:rowOff>77832</xdr:rowOff>
    </xdr:to>
    <xdr:cxnSp macro="">
      <xdr:nvCxnSpPr>
        <xdr:cNvPr id="428" name="直線コネクタ 427">
          <a:extLst>
            <a:ext uri="{FF2B5EF4-FFF2-40B4-BE49-F238E27FC236}">
              <a16:creationId xmlns:a16="http://schemas.microsoft.com/office/drawing/2014/main" id="{97885BA0-A3ED-4B46-9060-E516FDF2F5CE}"/>
            </a:ext>
          </a:extLst>
        </xdr:cNvPr>
        <xdr:cNvCxnSpPr/>
      </xdr:nvCxnSpPr>
      <xdr:spPr>
        <a:xfrm>
          <a:off x="1031240" y="17703166"/>
          <a:ext cx="797560" cy="34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25054</xdr:rowOff>
    </xdr:from>
    <xdr:ext cx="405111" cy="259045"/>
    <xdr:sp textlink="">
      <xdr:nvSpPr>
        <xdr:cNvPr id="429" name="n_1aveValue【市民会館】&#10;有形固定資産減価償却率">
          <a:extLst>
            <a:ext uri="{FF2B5EF4-FFF2-40B4-BE49-F238E27FC236}">
              <a16:creationId xmlns:a16="http://schemas.microsoft.com/office/drawing/2014/main" id="{3FAF597F-A9EE-4309-BF38-7DE080F51AF0}"/>
            </a:ext>
          </a:extLst>
        </xdr:cNvPr>
        <xdr:cNvSpPr txBox="1"/>
      </xdr:nvSpPr>
      <xdr:spPr>
        <a:xfrm>
          <a:off x="3239144" y="180234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26688</xdr:rowOff>
    </xdr:from>
    <xdr:ext cx="405111" cy="259045"/>
    <xdr:sp textlink="">
      <xdr:nvSpPr>
        <xdr:cNvPr id="430" name="n_2aveValue【市民会館】&#10;有形固定資産減価償却率">
          <a:extLst>
            <a:ext uri="{FF2B5EF4-FFF2-40B4-BE49-F238E27FC236}">
              <a16:creationId xmlns:a16="http://schemas.microsoft.com/office/drawing/2014/main" id="{C83B5698-FE6B-41F9-BFD9-0E05BC41BAE8}"/>
            </a:ext>
          </a:extLst>
        </xdr:cNvPr>
        <xdr:cNvSpPr txBox="1"/>
      </xdr:nvSpPr>
      <xdr:spPr>
        <a:xfrm>
          <a:off x="2439044" y="180270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168746</xdr:rowOff>
    </xdr:from>
    <xdr:ext cx="405111" cy="259045"/>
    <xdr:sp textlink="">
      <xdr:nvSpPr>
        <xdr:cNvPr id="431" name="n_3aveValue【市民会館】&#10;有形固定資産減価償却率">
          <a:extLst>
            <a:ext uri="{FF2B5EF4-FFF2-40B4-BE49-F238E27FC236}">
              <a16:creationId xmlns:a16="http://schemas.microsoft.com/office/drawing/2014/main" id="{636524C0-8FF6-4461-A078-4E5199880996}"/>
            </a:ext>
          </a:extLst>
        </xdr:cNvPr>
        <xdr:cNvSpPr txBox="1"/>
      </xdr:nvSpPr>
      <xdr:spPr>
        <a:xfrm>
          <a:off x="1641484" y="180033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149151</xdr:rowOff>
    </xdr:from>
    <xdr:ext cx="405111" cy="259045"/>
    <xdr:sp textlink="">
      <xdr:nvSpPr>
        <xdr:cNvPr id="432" name="n_4aveValue【市民会館】&#10;有形固定資産減価償却率">
          <a:extLst>
            <a:ext uri="{FF2B5EF4-FFF2-40B4-BE49-F238E27FC236}">
              <a16:creationId xmlns:a16="http://schemas.microsoft.com/office/drawing/2014/main" id="{C41B24C7-4583-4CD7-9AB7-2C0DB3FF0373}"/>
            </a:ext>
          </a:extLst>
        </xdr:cNvPr>
        <xdr:cNvSpPr txBox="1"/>
      </xdr:nvSpPr>
      <xdr:spPr>
        <a:xfrm>
          <a:off x="855354" y="179799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102</xdr:row>
      <xdr:rowOff>43922</xdr:rowOff>
    </xdr:from>
    <xdr:ext cx="405111" cy="259045"/>
    <xdr:sp textlink="">
      <xdr:nvSpPr>
        <xdr:cNvPr id="433" name="n_1mainValue【市民会館】&#10;有形固定資産減価償却率">
          <a:extLst>
            <a:ext uri="{FF2B5EF4-FFF2-40B4-BE49-F238E27FC236}">
              <a16:creationId xmlns:a16="http://schemas.microsoft.com/office/drawing/2014/main" id="{E334ED28-7F1E-411D-831A-EA957923A757}"/>
            </a:ext>
          </a:extLst>
        </xdr:cNvPr>
        <xdr:cNvSpPr txBox="1"/>
      </xdr:nvSpPr>
      <xdr:spPr>
        <a:xfrm>
          <a:off x="3239144" y="17533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8000</xdr:rowOff>
    </xdr:from>
    <xdr:ext cx="405111" cy="259045"/>
    <xdr:sp textlink="">
      <xdr:nvSpPr>
        <xdr:cNvPr id="434" name="n_2mainValue【市民会館】&#10;有形固定資産減価償却率">
          <a:extLst>
            <a:ext uri="{FF2B5EF4-FFF2-40B4-BE49-F238E27FC236}">
              <a16:creationId xmlns:a16="http://schemas.microsoft.com/office/drawing/2014/main" id="{8AEE8367-70B6-405E-8A38-69CABB1E546A}"/>
            </a:ext>
          </a:extLst>
        </xdr:cNvPr>
        <xdr:cNvSpPr txBox="1"/>
      </xdr:nvSpPr>
      <xdr:spPr>
        <a:xfrm>
          <a:off x="2439044" y="174978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145159</xdr:rowOff>
    </xdr:from>
    <xdr:ext cx="405111" cy="259045"/>
    <xdr:sp textlink="">
      <xdr:nvSpPr>
        <xdr:cNvPr id="435" name="n_3mainValue【市民会館】&#10;有形固定資産減価償却率">
          <a:extLst>
            <a:ext uri="{FF2B5EF4-FFF2-40B4-BE49-F238E27FC236}">
              <a16:creationId xmlns:a16="http://schemas.microsoft.com/office/drawing/2014/main" id="{29E0974D-7C62-45E5-AAF5-D950053420DF}"/>
            </a:ext>
          </a:extLst>
        </xdr:cNvPr>
        <xdr:cNvSpPr txBox="1"/>
      </xdr:nvSpPr>
      <xdr:spPr>
        <a:xfrm>
          <a:off x="1641484" y="174597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109238</xdr:rowOff>
    </xdr:from>
    <xdr:ext cx="405111" cy="259045"/>
    <xdr:sp textlink="">
      <xdr:nvSpPr>
        <xdr:cNvPr id="436" name="n_4mainValue【市民会館】&#10;有形固定資産減価償却率">
          <a:extLst>
            <a:ext uri="{FF2B5EF4-FFF2-40B4-BE49-F238E27FC236}">
              <a16:creationId xmlns:a16="http://schemas.microsoft.com/office/drawing/2014/main" id="{55C042B6-6135-405E-A48D-6BD4DFE54159}"/>
            </a:ext>
          </a:extLst>
        </xdr:cNvPr>
        <xdr:cNvSpPr txBox="1"/>
      </xdr:nvSpPr>
      <xdr:spPr>
        <a:xfrm>
          <a:off x="855354" y="17423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textlink="">
      <xdr:nvSpPr>
        <xdr:cNvPr id="437" name="正方形/長方形 436">
          <a:extLst>
            <a:ext uri="{FF2B5EF4-FFF2-40B4-BE49-F238E27FC236}">
              <a16:creationId xmlns:a16="http://schemas.microsoft.com/office/drawing/2014/main" id="{623F7446-9D9D-4B6D-8C26-37E041021789}"/>
            </a:ext>
          </a:extLst>
        </xdr:cNvPr>
        <xdr:cNvSpPr/>
      </xdr:nvSpPr>
      <xdr:spPr>
        <a:xfrm>
          <a:off x="5960110" y="1561719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textlink="">
      <xdr:nvSpPr>
        <xdr:cNvPr id="438" name="正方形/長方形 437">
          <a:extLst>
            <a:ext uri="{FF2B5EF4-FFF2-40B4-BE49-F238E27FC236}">
              <a16:creationId xmlns:a16="http://schemas.microsoft.com/office/drawing/2014/main" id="{77602485-F835-4C5F-A073-F3427EF091F3}"/>
            </a:ext>
          </a:extLst>
        </xdr:cNvPr>
        <xdr:cNvSpPr/>
      </xdr:nvSpPr>
      <xdr:spPr>
        <a:xfrm>
          <a:off x="606044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textlink="">
      <xdr:nvSpPr>
        <xdr:cNvPr id="439" name="正方形/長方形 438">
          <a:extLst>
            <a:ext uri="{FF2B5EF4-FFF2-40B4-BE49-F238E27FC236}">
              <a16:creationId xmlns:a16="http://schemas.microsoft.com/office/drawing/2014/main" id="{953FD90E-28C3-4CF4-8CD2-FD21593D5E3E}"/>
            </a:ext>
          </a:extLst>
        </xdr:cNvPr>
        <xdr:cNvSpPr/>
      </xdr:nvSpPr>
      <xdr:spPr>
        <a:xfrm>
          <a:off x="606044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textlink="">
      <xdr:nvSpPr>
        <xdr:cNvPr id="440" name="正方形/長方形 439">
          <a:extLst>
            <a:ext uri="{FF2B5EF4-FFF2-40B4-BE49-F238E27FC236}">
              <a16:creationId xmlns:a16="http://schemas.microsoft.com/office/drawing/2014/main" id="{73242365-C505-43FE-8F25-51482ACA0DEB}"/>
            </a:ext>
          </a:extLst>
        </xdr:cNvPr>
        <xdr:cNvSpPr/>
      </xdr:nvSpPr>
      <xdr:spPr>
        <a:xfrm>
          <a:off x="698881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textlink="">
      <xdr:nvSpPr>
        <xdr:cNvPr id="441" name="正方形/長方形 440">
          <a:extLst>
            <a:ext uri="{FF2B5EF4-FFF2-40B4-BE49-F238E27FC236}">
              <a16:creationId xmlns:a16="http://schemas.microsoft.com/office/drawing/2014/main" id="{691B3AB7-9C26-44F5-84FC-3FF7F877D638}"/>
            </a:ext>
          </a:extLst>
        </xdr:cNvPr>
        <xdr:cNvSpPr/>
      </xdr:nvSpPr>
      <xdr:spPr>
        <a:xfrm>
          <a:off x="698881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textlink="">
      <xdr:nvSpPr>
        <xdr:cNvPr id="442" name="正方形/長方形 441">
          <a:extLst>
            <a:ext uri="{FF2B5EF4-FFF2-40B4-BE49-F238E27FC236}">
              <a16:creationId xmlns:a16="http://schemas.microsoft.com/office/drawing/2014/main" id="{6A60FD48-8A04-466A-A842-083F1D8947FA}"/>
            </a:ext>
          </a:extLst>
        </xdr:cNvPr>
        <xdr:cNvSpPr/>
      </xdr:nvSpPr>
      <xdr:spPr>
        <a:xfrm>
          <a:off x="801751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96</xdr:row>
      <xdr:rowOff>25400</xdr:rowOff>
    </xdr:from>
    <xdr:to>
      <xdr:col>54</xdr:col>
      <xdr:colOff>127000</xdr:colOff>
      <xdr:row>97</xdr:row>
      <xdr:rowOff>107950</xdr:rowOff>
    </xdr:to>
    <xdr:sp textlink="">
      <xdr:nvSpPr>
        <xdr:cNvPr id="443" name="正方形/長方形 442">
          <a:extLst>
            <a:ext uri="{FF2B5EF4-FFF2-40B4-BE49-F238E27FC236}">
              <a16:creationId xmlns:a16="http://schemas.microsoft.com/office/drawing/2014/main" id="{3BB16948-B995-4B82-9098-1739DB7F2BB8}"/>
            </a:ext>
          </a:extLst>
        </xdr:cNvPr>
        <xdr:cNvSpPr/>
      </xdr:nvSpPr>
      <xdr:spPr>
        <a:xfrm>
          <a:off x="801751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textlink="">
      <xdr:nvSpPr>
        <xdr:cNvPr id="444" name="正方形/長方形 443">
          <a:extLst>
            <a:ext uri="{FF2B5EF4-FFF2-40B4-BE49-F238E27FC236}">
              <a16:creationId xmlns:a16="http://schemas.microsoft.com/office/drawing/2014/main" id="{4FB0FAE0-FBD4-429A-95FF-466624B8EEBB}"/>
            </a:ext>
          </a:extLst>
        </xdr:cNvPr>
        <xdr:cNvSpPr/>
      </xdr:nvSpPr>
      <xdr:spPr>
        <a:xfrm>
          <a:off x="5960110" y="1676019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textlink="">
      <xdr:nvSpPr>
        <xdr:cNvPr id="445" name="テキスト ボックス 444">
          <a:extLst>
            <a:ext uri="{FF2B5EF4-FFF2-40B4-BE49-F238E27FC236}">
              <a16:creationId xmlns:a16="http://schemas.microsoft.com/office/drawing/2014/main" id="{7B2CBC0F-60BE-4859-8C91-8DE7B5A67281}"/>
            </a:ext>
          </a:extLst>
        </xdr:cNvPr>
        <xdr:cNvSpPr txBox="1"/>
      </xdr:nvSpPr>
      <xdr:spPr>
        <a:xfrm>
          <a:off x="592201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6" name="直線コネクタ 445">
          <a:extLst>
            <a:ext uri="{FF2B5EF4-FFF2-40B4-BE49-F238E27FC236}">
              <a16:creationId xmlns:a16="http://schemas.microsoft.com/office/drawing/2014/main" id="{A646CC0B-8C29-4A97-B5EB-CCE8556AA30A}"/>
            </a:ext>
          </a:extLst>
        </xdr:cNvPr>
        <xdr:cNvCxnSpPr/>
      </xdr:nvCxnSpPr>
      <xdr:spPr>
        <a:xfrm>
          <a:off x="5960110" y="19046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7" name="直線コネクタ 446">
          <a:extLst>
            <a:ext uri="{FF2B5EF4-FFF2-40B4-BE49-F238E27FC236}">
              <a16:creationId xmlns:a16="http://schemas.microsoft.com/office/drawing/2014/main" id="{72C4427F-57FE-477C-9838-33DA5630566A}"/>
            </a:ext>
          </a:extLst>
        </xdr:cNvPr>
        <xdr:cNvCxnSpPr/>
      </xdr:nvCxnSpPr>
      <xdr:spPr>
        <a:xfrm>
          <a:off x="5960110" y="18669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textlink="">
      <xdr:nvSpPr>
        <xdr:cNvPr id="448" name="テキスト ボックス 447">
          <a:extLst>
            <a:ext uri="{FF2B5EF4-FFF2-40B4-BE49-F238E27FC236}">
              <a16:creationId xmlns:a16="http://schemas.microsoft.com/office/drawing/2014/main" id="{F63678F0-785C-4F6D-8766-DADCC17F1011}"/>
            </a:ext>
          </a:extLst>
        </xdr:cNvPr>
        <xdr:cNvSpPr txBox="1"/>
      </xdr:nvSpPr>
      <xdr:spPr>
        <a:xfrm>
          <a:off x="5527221" y="18528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49" name="直線コネクタ 448">
          <a:extLst>
            <a:ext uri="{FF2B5EF4-FFF2-40B4-BE49-F238E27FC236}">
              <a16:creationId xmlns:a16="http://schemas.microsoft.com/office/drawing/2014/main" id="{00F5C2CE-FF77-4C81-9D7D-53D3A5A32FD6}"/>
            </a:ext>
          </a:extLst>
        </xdr:cNvPr>
        <xdr:cNvCxnSpPr/>
      </xdr:nvCxnSpPr>
      <xdr:spPr>
        <a:xfrm>
          <a:off x="5960110" y="18288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textlink="">
      <xdr:nvSpPr>
        <xdr:cNvPr id="450" name="テキスト ボックス 449">
          <a:extLst>
            <a:ext uri="{FF2B5EF4-FFF2-40B4-BE49-F238E27FC236}">
              <a16:creationId xmlns:a16="http://schemas.microsoft.com/office/drawing/2014/main" id="{ED5774B3-9976-43C2-A4CD-1B93DE7EBFCB}"/>
            </a:ext>
          </a:extLst>
        </xdr:cNvPr>
        <xdr:cNvSpPr txBox="1"/>
      </xdr:nvSpPr>
      <xdr:spPr>
        <a:xfrm>
          <a:off x="5527221" y="18143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1" name="直線コネクタ 450">
          <a:extLst>
            <a:ext uri="{FF2B5EF4-FFF2-40B4-BE49-F238E27FC236}">
              <a16:creationId xmlns:a16="http://schemas.microsoft.com/office/drawing/2014/main" id="{66D68C7C-9CD0-4380-8778-1E137FA103AE}"/>
            </a:ext>
          </a:extLst>
        </xdr:cNvPr>
        <xdr:cNvCxnSpPr/>
      </xdr:nvCxnSpPr>
      <xdr:spPr>
        <a:xfrm>
          <a:off x="5960110" y="17907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textlink="">
      <xdr:nvSpPr>
        <xdr:cNvPr id="452" name="テキスト ボックス 451">
          <a:extLst>
            <a:ext uri="{FF2B5EF4-FFF2-40B4-BE49-F238E27FC236}">
              <a16:creationId xmlns:a16="http://schemas.microsoft.com/office/drawing/2014/main" id="{4F1EFAF3-8362-4FAC-9BDC-31A5BE87DF15}"/>
            </a:ext>
          </a:extLst>
        </xdr:cNvPr>
        <xdr:cNvSpPr txBox="1"/>
      </xdr:nvSpPr>
      <xdr:spPr>
        <a:xfrm>
          <a:off x="5527221" y="17762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3" name="直線コネクタ 452">
          <a:extLst>
            <a:ext uri="{FF2B5EF4-FFF2-40B4-BE49-F238E27FC236}">
              <a16:creationId xmlns:a16="http://schemas.microsoft.com/office/drawing/2014/main" id="{6FD87079-4385-43DE-B106-48668BFDC29E}"/>
            </a:ext>
          </a:extLst>
        </xdr:cNvPr>
        <xdr:cNvCxnSpPr/>
      </xdr:nvCxnSpPr>
      <xdr:spPr>
        <a:xfrm>
          <a:off x="5960110" y="17526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textlink="">
      <xdr:nvSpPr>
        <xdr:cNvPr id="454" name="テキスト ボックス 453">
          <a:extLst>
            <a:ext uri="{FF2B5EF4-FFF2-40B4-BE49-F238E27FC236}">
              <a16:creationId xmlns:a16="http://schemas.microsoft.com/office/drawing/2014/main" id="{B46D6240-3101-4E50-9229-BC8ED1D45B7D}"/>
            </a:ext>
          </a:extLst>
        </xdr:cNvPr>
        <xdr:cNvSpPr txBox="1"/>
      </xdr:nvSpPr>
      <xdr:spPr>
        <a:xfrm>
          <a:off x="5527221" y="17381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5" name="直線コネクタ 454">
          <a:extLst>
            <a:ext uri="{FF2B5EF4-FFF2-40B4-BE49-F238E27FC236}">
              <a16:creationId xmlns:a16="http://schemas.microsoft.com/office/drawing/2014/main" id="{8BD6468B-9323-489D-8FAA-16E8D2BCA397}"/>
            </a:ext>
          </a:extLst>
        </xdr:cNvPr>
        <xdr:cNvCxnSpPr/>
      </xdr:nvCxnSpPr>
      <xdr:spPr>
        <a:xfrm>
          <a:off x="5960110" y="17145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textlink="">
      <xdr:nvSpPr>
        <xdr:cNvPr id="456" name="テキスト ボックス 455">
          <a:extLst>
            <a:ext uri="{FF2B5EF4-FFF2-40B4-BE49-F238E27FC236}">
              <a16:creationId xmlns:a16="http://schemas.microsoft.com/office/drawing/2014/main" id="{B61D2DEA-6E28-4B71-AD21-B29A927DDF12}"/>
            </a:ext>
          </a:extLst>
        </xdr:cNvPr>
        <xdr:cNvSpPr txBox="1"/>
      </xdr:nvSpPr>
      <xdr:spPr>
        <a:xfrm>
          <a:off x="5527221" y="17000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7" name="直線コネクタ 456">
          <a:extLst>
            <a:ext uri="{FF2B5EF4-FFF2-40B4-BE49-F238E27FC236}">
              <a16:creationId xmlns:a16="http://schemas.microsoft.com/office/drawing/2014/main" id="{9569C685-F035-4CC6-B9D0-A173B64E13E3}"/>
            </a:ext>
          </a:extLst>
        </xdr:cNvPr>
        <xdr:cNvCxnSpPr/>
      </xdr:nvCxnSpPr>
      <xdr:spPr>
        <a:xfrm>
          <a:off x="5960110" y="16760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textlink="">
      <xdr:nvSpPr>
        <xdr:cNvPr id="458" name="テキスト ボックス 457">
          <a:extLst>
            <a:ext uri="{FF2B5EF4-FFF2-40B4-BE49-F238E27FC236}">
              <a16:creationId xmlns:a16="http://schemas.microsoft.com/office/drawing/2014/main" id="{8A27ED39-E64D-4364-B5C3-BCFD1DF5EADB}"/>
            </a:ext>
          </a:extLst>
        </xdr:cNvPr>
        <xdr:cNvSpPr txBox="1"/>
      </xdr:nvSpPr>
      <xdr:spPr>
        <a:xfrm>
          <a:off x="5527221" y="1662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textlink="">
      <xdr:nvSpPr>
        <xdr:cNvPr id="459" name="【市民会館】&#10;一人当たり面積グラフ枠">
          <a:extLst>
            <a:ext uri="{FF2B5EF4-FFF2-40B4-BE49-F238E27FC236}">
              <a16:creationId xmlns:a16="http://schemas.microsoft.com/office/drawing/2014/main" id="{B736404F-3E8D-49D9-A506-542910E8C350}"/>
            </a:ext>
          </a:extLst>
        </xdr:cNvPr>
        <xdr:cNvSpPr/>
      </xdr:nvSpPr>
      <xdr:spPr>
        <a:xfrm>
          <a:off x="5960110" y="1676019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85725</xdr:rowOff>
    </xdr:from>
    <xdr:to>
      <xdr:col>54</xdr:col>
      <xdr:colOff>189865</xdr:colOff>
      <xdr:row>108</xdr:row>
      <xdr:rowOff>135255</xdr:rowOff>
    </xdr:to>
    <xdr:cxnSp macro="">
      <xdr:nvCxnSpPr>
        <xdr:cNvPr id="460" name="直線コネクタ 459">
          <a:extLst>
            <a:ext uri="{FF2B5EF4-FFF2-40B4-BE49-F238E27FC236}">
              <a16:creationId xmlns:a16="http://schemas.microsoft.com/office/drawing/2014/main" id="{DEA925A6-E828-449C-BEA0-80CD0D325BB7}"/>
            </a:ext>
          </a:extLst>
        </xdr:cNvPr>
        <xdr:cNvCxnSpPr/>
      </xdr:nvCxnSpPr>
      <xdr:spPr>
        <a:xfrm flipV="1">
          <a:off x="9429115" y="17404080"/>
          <a:ext cx="0" cy="12439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139082</xdr:rowOff>
    </xdr:from>
    <xdr:ext cx="469744" cy="259045"/>
    <xdr:sp textlink="">
      <xdr:nvSpPr>
        <xdr:cNvPr id="461" name="【市民会館】&#10;一人当たり面積最小値テキスト">
          <a:extLst>
            <a:ext uri="{FF2B5EF4-FFF2-40B4-BE49-F238E27FC236}">
              <a16:creationId xmlns:a16="http://schemas.microsoft.com/office/drawing/2014/main" id="{1867A191-180E-4F8F-9160-0ADCE560CCEF}"/>
            </a:ext>
          </a:extLst>
        </xdr:cNvPr>
        <xdr:cNvSpPr txBox="1"/>
      </xdr:nvSpPr>
      <xdr:spPr>
        <a:xfrm>
          <a:off x="9467850" y="18651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135255</xdr:rowOff>
    </xdr:from>
    <xdr:to>
      <xdr:col>55</xdr:col>
      <xdr:colOff>88900</xdr:colOff>
      <xdr:row>108</xdr:row>
      <xdr:rowOff>135255</xdr:rowOff>
    </xdr:to>
    <xdr:cxnSp macro="">
      <xdr:nvCxnSpPr>
        <xdr:cNvPr id="462" name="直線コネクタ 461">
          <a:extLst>
            <a:ext uri="{FF2B5EF4-FFF2-40B4-BE49-F238E27FC236}">
              <a16:creationId xmlns:a16="http://schemas.microsoft.com/office/drawing/2014/main" id="{242EC405-4161-4764-9E13-9E1AC5ADB035}"/>
            </a:ext>
          </a:extLst>
        </xdr:cNvPr>
        <xdr:cNvCxnSpPr/>
      </xdr:nvCxnSpPr>
      <xdr:spPr>
        <a:xfrm>
          <a:off x="9356090" y="18648045"/>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32402</xdr:rowOff>
    </xdr:from>
    <xdr:ext cx="469744" cy="259045"/>
    <xdr:sp textlink="">
      <xdr:nvSpPr>
        <xdr:cNvPr id="463" name="【市民会館】&#10;一人当たり面積最大値テキスト">
          <a:extLst>
            <a:ext uri="{FF2B5EF4-FFF2-40B4-BE49-F238E27FC236}">
              <a16:creationId xmlns:a16="http://schemas.microsoft.com/office/drawing/2014/main" id="{43486E98-CF56-4DCA-9350-86524B6C6A60}"/>
            </a:ext>
          </a:extLst>
        </xdr:cNvPr>
        <xdr:cNvSpPr txBox="1"/>
      </xdr:nvSpPr>
      <xdr:spPr>
        <a:xfrm>
          <a:off x="9467850" y="17175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85725</xdr:rowOff>
    </xdr:from>
    <xdr:to>
      <xdr:col>55</xdr:col>
      <xdr:colOff>88900</xdr:colOff>
      <xdr:row>101</xdr:row>
      <xdr:rowOff>85725</xdr:rowOff>
    </xdr:to>
    <xdr:cxnSp macro="">
      <xdr:nvCxnSpPr>
        <xdr:cNvPr id="464" name="直線コネクタ 463">
          <a:extLst>
            <a:ext uri="{FF2B5EF4-FFF2-40B4-BE49-F238E27FC236}">
              <a16:creationId xmlns:a16="http://schemas.microsoft.com/office/drawing/2014/main" id="{5C76BF6A-28F5-491F-9BE1-1178F60A0011}"/>
            </a:ext>
          </a:extLst>
        </xdr:cNvPr>
        <xdr:cNvCxnSpPr/>
      </xdr:nvCxnSpPr>
      <xdr:spPr>
        <a:xfrm>
          <a:off x="9356090" y="17404080"/>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6366</xdr:rowOff>
    </xdr:from>
    <xdr:ext cx="469744" cy="259045"/>
    <xdr:sp textlink="">
      <xdr:nvSpPr>
        <xdr:cNvPr id="465" name="【市民会館】&#10;一人当たり面積平均値テキスト">
          <a:extLst>
            <a:ext uri="{FF2B5EF4-FFF2-40B4-BE49-F238E27FC236}">
              <a16:creationId xmlns:a16="http://schemas.microsoft.com/office/drawing/2014/main" id="{4301CFE4-0C03-4975-A7A4-CC7EF4630291}"/>
            </a:ext>
          </a:extLst>
        </xdr:cNvPr>
        <xdr:cNvSpPr txBox="1"/>
      </xdr:nvSpPr>
      <xdr:spPr>
        <a:xfrm>
          <a:off x="9467850" y="181819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154939</xdr:rowOff>
    </xdr:from>
    <xdr:to>
      <xdr:col>55</xdr:col>
      <xdr:colOff>50800</xdr:colOff>
      <xdr:row>107</xdr:row>
      <xdr:rowOff>85089</xdr:rowOff>
    </xdr:to>
    <xdr:sp textlink="">
      <xdr:nvSpPr>
        <xdr:cNvPr id="466" name="フローチャート: 判断 465">
          <a:extLst>
            <a:ext uri="{FF2B5EF4-FFF2-40B4-BE49-F238E27FC236}">
              <a16:creationId xmlns:a16="http://schemas.microsoft.com/office/drawing/2014/main" id="{8FF38217-2AA6-4E53-A054-89AB8EA5E78F}"/>
            </a:ext>
          </a:extLst>
        </xdr:cNvPr>
        <xdr:cNvSpPr/>
      </xdr:nvSpPr>
      <xdr:spPr>
        <a:xfrm>
          <a:off x="9394190" y="18328639"/>
          <a:ext cx="9017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162561</xdr:rowOff>
    </xdr:from>
    <xdr:to>
      <xdr:col>50</xdr:col>
      <xdr:colOff>165100</xdr:colOff>
      <xdr:row>107</xdr:row>
      <xdr:rowOff>92711</xdr:rowOff>
    </xdr:to>
    <xdr:sp textlink="">
      <xdr:nvSpPr>
        <xdr:cNvPr id="467" name="フローチャート: 判断 466">
          <a:extLst>
            <a:ext uri="{FF2B5EF4-FFF2-40B4-BE49-F238E27FC236}">
              <a16:creationId xmlns:a16="http://schemas.microsoft.com/office/drawing/2014/main" id="{396325D7-EF72-405E-8009-07E45ADEB7DA}"/>
            </a:ext>
          </a:extLst>
        </xdr:cNvPr>
        <xdr:cNvSpPr/>
      </xdr:nvSpPr>
      <xdr:spPr>
        <a:xfrm>
          <a:off x="8632190" y="18338166"/>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160655</xdr:rowOff>
    </xdr:from>
    <xdr:to>
      <xdr:col>46</xdr:col>
      <xdr:colOff>38100</xdr:colOff>
      <xdr:row>107</xdr:row>
      <xdr:rowOff>90805</xdr:rowOff>
    </xdr:to>
    <xdr:sp textlink="">
      <xdr:nvSpPr>
        <xdr:cNvPr id="468" name="フローチャート: 判断 467">
          <a:extLst>
            <a:ext uri="{FF2B5EF4-FFF2-40B4-BE49-F238E27FC236}">
              <a16:creationId xmlns:a16="http://schemas.microsoft.com/office/drawing/2014/main" id="{C4A72DFA-080C-4233-A30B-489ED853213B}"/>
            </a:ext>
          </a:extLst>
        </xdr:cNvPr>
        <xdr:cNvSpPr/>
      </xdr:nvSpPr>
      <xdr:spPr>
        <a:xfrm>
          <a:off x="7846060" y="18336260"/>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143511</xdr:rowOff>
    </xdr:from>
    <xdr:to>
      <xdr:col>41</xdr:col>
      <xdr:colOff>101600</xdr:colOff>
      <xdr:row>107</xdr:row>
      <xdr:rowOff>73661</xdr:rowOff>
    </xdr:to>
    <xdr:sp textlink="">
      <xdr:nvSpPr>
        <xdr:cNvPr id="469" name="フローチャート: 判断 468">
          <a:extLst>
            <a:ext uri="{FF2B5EF4-FFF2-40B4-BE49-F238E27FC236}">
              <a16:creationId xmlns:a16="http://schemas.microsoft.com/office/drawing/2014/main" id="{3F54CDBF-B774-4BC0-8D23-11A352F79E08}"/>
            </a:ext>
          </a:extLst>
        </xdr:cNvPr>
        <xdr:cNvSpPr/>
      </xdr:nvSpPr>
      <xdr:spPr>
        <a:xfrm>
          <a:off x="7029450" y="18315306"/>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151130</xdr:rowOff>
    </xdr:from>
    <xdr:to>
      <xdr:col>36</xdr:col>
      <xdr:colOff>165100</xdr:colOff>
      <xdr:row>107</xdr:row>
      <xdr:rowOff>81280</xdr:rowOff>
    </xdr:to>
    <xdr:sp textlink="">
      <xdr:nvSpPr>
        <xdr:cNvPr id="470" name="フローチャート: 判断 469">
          <a:extLst>
            <a:ext uri="{FF2B5EF4-FFF2-40B4-BE49-F238E27FC236}">
              <a16:creationId xmlns:a16="http://schemas.microsoft.com/office/drawing/2014/main" id="{6478FB82-1B4D-49D8-A1D7-C23F564392F4}"/>
            </a:ext>
          </a:extLst>
        </xdr:cNvPr>
        <xdr:cNvSpPr/>
      </xdr:nvSpPr>
      <xdr:spPr>
        <a:xfrm>
          <a:off x="6231890" y="18324830"/>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textlink="">
      <xdr:nvSpPr>
        <xdr:cNvPr id="471" name="テキスト ボックス 470">
          <a:extLst>
            <a:ext uri="{FF2B5EF4-FFF2-40B4-BE49-F238E27FC236}">
              <a16:creationId xmlns:a16="http://schemas.microsoft.com/office/drawing/2014/main" id="{B4398475-5B63-4068-8D1C-F00C2467C31E}"/>
            </a:ext>
          </a:extLst>
        </xdr:cNvPr>
        <xdr:cNvSpPr txBox="1"/>
      </xdr:nvSpPr>
      <xdr:spPr>
        <a:xfrm>
          <a:off x="925830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textlink="">
      <xdr:nvSpPr>
        <xdr:cNvPr id="472" name="テキスト ボックス 471">
          <a:extLst>
            <a:ext uri="{FF2B5EF4-FFF2-40B4-BE49-F238E27FC236}">
              <a16:creationId xmlns:a16="http://schemas.microsoft.com/office/drawing/2014/main" id="{6F01426F-28FF-4054-9779-CF9FE0C57E32}"/>
            </a:ext>
          </a:extLst>
        </xdr:cNvPr>
        <xdr:cNvSpPr txBox="1"/>
      </xdr:nvSpPr>
      <xdr:spPr>
        <a:xfrm>
          <a:off x="851535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textlink="">
      <xdr:nvSpPr>
        <xdr:cNvPr id="473" name="テキスト ボックス 472">
          <a:extLst>
            <a:ext uri="{FF2B5EF4-FFF2-40B4-BE49-F238E27FC236}">
              <a16:creationId xmlns:a16="http://schemas.microsoft.com/office/drawing/2014/main" id="{6DE03D0F-F3CE-4495-BB31-CBCD6385028E}"/>
            </a:ext>
          </a:extLst>
        </xdr:cNvPr>
        <xdr:cNvSpPr txBox="1"/>
      </xdr:nvSpPr>
      <xdr:spPr>
        <a:xfrm>
          <a:off x="771779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textlink="">
      <xdr:nvSpPr>
        <xdr:cNvPr id="474" name="テキスト ボックス 473">
          <a:extLst>
            <a:ext uri="{FF2B5EF4-FFF2-40B4-BE49-F238E27FC236}">
              <a16:creationId xmlns:a16="http://schemas.microsoft.com/office/drawing/2014/main" id="{1018FD00-523D-4DE5-A15E-C8709C64EA93}"/>
            </a:ext>
          </a:extLst>
        </xdr:cNvPr>
        <xdr:cNvSpPr txBox="1"/>
      </xdr:nvSpPr>
      <xdr:spPr>
        <a:xfrm>
          <a:off x="69126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textlink="">
      <xdr:nvSpPr>
        <xdr:cNvPr id="475" name="テキスト ボックス 474">
          <a:extLst>
            <a:ext uri="{FF2B5EF4-FFF2-40B4-BE49-F238E27FC236}">
              <a16:creationId xmlns:a16="http://schemas.microsoft.com/office/drawing/2014/main" id="{CCB0A0EF-65DE-43E5-97CE-28317D9443AF}"/>
            </a:ext>
          </a:extLst>
        </xdr:cNvPr>
        <xdr:cNvSpPr txBox="1"/>
      </xdr:nvSpPr>
      <xdr:spPr>
        <a:xfrm>
          <a:off x="611505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15875</xdr:rowOff>
    </xdr:from>
    <xdr:to>
      <xdr:col>55</xdr:col>
      <xdr:colOff>50800</xdr:colOff>
      <xdr:row>107</xdr:row>
      <xdr:rowOff>117475</xdr:rowOff>
    </xdr:to>
    <xdr:sp textlink="">
      <xdr:nvSpPr>
        <xdr:cNvPr id="476" name="楕円 475">
          <a:extLst>
            <a:ext uri="{FF2B5EF4-FFF2-40B4-BE49-F238E27FC236}">
              <a16:creationId xmlns:a16="http://schemas.microsoft.com/office/drawing/2014/main" id="{47E97049-6FB0-4BC5-B7C4-9655859501D3}"/>
            </a:ext>
          </a:extLst>
        </xdr:cNvPr>
        <xdr:cNvSpPr/>
      </xdr:nvSpPr>
      <xdr:spPr>
        <a:xfrm>
          <a:off x="9394190" y="18364835"/>
          <a:ext cx="9017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165752</xdr:rowOff>
    </xdr:from>
    <xdr:ext cx="469744" cy="259045"/>
    <xdr:sp textlink="">
      <xdr:nvSpPr>
        <xdr:cNvPr id="477" name="【市民会館】&#10;一人当たり面積該当値テキスト">
          <a:extLst>
            <a:ext uri="{FF2B5EF4-FFF2-40B4-BE49-F238E27FC236}">
              <a16:creationId xmlns:a16="http://schemas.microsoft.com/office/drawing/2014/main" id="{2DA2B161-0BE5-4F18-B2FD-85CD9DAA039D}"/>
            </a:ext>
          </a:extLst>
        </xdr:cNvPr>
        <xdr:cNvSpPr txBox="1"/>
      </xdr:nvSpPr>
      <xdr:spPr>
        <a:xfrm>
          <a:off x="9467850" y="183432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17780</xdr:rowOff>
    </xdr:from>
    <xdr:to>
      <xdr:col>50</xdr:col>
      <xdr:colOff>165100</xdr:colOff>
      <xdr:row>107</xdr:row>
      <xdr:rowOff>119380</xdr:rowOff>
    </xdr:to>
    <xdr:sp textlink="">
      <xdr:nvSpPr>
        <xdr:cNvPr id="478" name="楕円 477">
          <a:extLst>
            <a:ext uri="{FF2B5EF4-FFF2-40B4-BE49-F238E27FC236}">
              <a16:creationId xmlns:a16="http://schemas.microsoft.com/office/drawing/2014/main" id="{EA1646A1-F117-42B3-BBAF-E735D55552A5}"/>
            </a:ext>
          </a:extLst>
        </xdr:cNvPr>
        <xdr:cNvSpPr/>
      </xdr:nvSpPr>
      <xdr:spPr>
        <a:xfrm>
          <a:off x="8632190" y="18366740"/>
          <a:ext cx="10922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66675</xdr:rowOff>
    </xdr:from>
    <xdr:to>
      <xdr:col>55</xdr:col>
      <xdr:colOff>0</xdr:colOff>
      <xdr:row>107</xdr:row>
      <xdr:rowOff>68580</xdr:rowOff>
    </xdr:to>
    <xdr:cxnSp macro="">
      <xdr:nvCxnSpPr>
        <xdr:cNvPr id="479" name="直線コネクタ 478">
          <a:extLst>
            <a:ext uri="{FF2B5EF4-FFF2-40B4-BE49-F238E27FC236}">
              <a16:creationId xmlns:a16="http://schemas.microsoft.com/office/drawing/2014/main" id="{2BAC8B21-4C58-42F0-9256-19401C924173}"/>
            </a:ext>
          </a:extLst>
        </xdr:cNvPr>
        <xdr:cNvCxnSpPr/>
      </xdr:nvCxnSpPr>
      <xdr:spPr>
        <a:xfrm flipV="1">
          <a:off x="8686800" y="18409920"/>
          <a:ext cx="74295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15875</xdr:rowOff>
    </xdr:from>
    <xdr:to>
      <xdr:col>46</xdr:col>
      <xdr:colOff>38100</xdr:colOff>
      <xdr:row>107</xdr:row>
      <xdr:rowOff>117475</xdr:rowOff>
    </xdr:to>
    <xdr:sp textlink="">
      <xdr:nvSpPr>
        <xdr:cNvPr id="480" name="楕円 479">
          <a:extLst>
            <a:ext uri="{FF2B5EF4-FFF2-40B4-BE49-F238E27FC236}">
              <a16:creationId xmlns:a16="http://schemas.microsoft.com/office/drawing/2014/main" id="{FB4D4D2E-E5CA-4B2C-A5D3-7598FFDAD0C5}"/>
            </a:ext>
          </a:extLst>
        </xdr:cNvPr>
        <xdr:cNvSpPr/>
      </xdr:nvSpPr>
      <xdr:spPr>
        <a:xfrm>
          <a:off x="7846060" y="1836483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66675</xdr:rowOff>
    </xdr:from>
    <xdr:to>
      <xdr:col>50</xdr:col>
      <xdr:colOff>114300</xdr:colOff>
      <xdr:row>107</xdr:row>
      <xdr:rowOff>68580</xdr:rowOff>
    </xdr:to>
    <xdr:cxnSp macro="">
      <xdr:nvCxnSpPr>
        <xdr:cNvPr id="481" name="直線コネクタ 480">
          <a:extLst>
            <a:ext uri="{FF2B5EF4-FFF2-40B4-BE49-F238E27FC236}">
              <a16:creationId xmlns:a16="http://schemas.microsoft.com/office/drawing/2014/main" id="{054FCA30-2F69-400A-B069-E14EEB6EAA71}"/>
            </a:ext>
          </a:extLst>
        </xdr:cNvPr>
        <xdr:cNvCxnSpPr/>
      </xdr:nvCxnSpPr>
      <xdr:spPr>
        <a:xfrm>
          <a:off x="7889240" y="18409920"/>
          <a:ext cx="79756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17780</xdr:rowOff>
    </xdr:from>
    <xdr:to>
      <xdr:col>41</xdr:col>
      <xdr:colOff>101600</xdr:colOff>
      <xdr:row>107</xdr:row>
      <xdr:rowOff>119380</xdr:rowOff>
    </xdr:to>
    <xdr:sp textlink="">
      <xdr:nvSpPr>
        <xdr:cNvPr id="482" name="楕円 481">
          <a:extLst>
            <a:ext uri="{FF2B5EF4-FFF2-40B4-BE49-F238E27FC236}">
              <a16:creationId xmlns:a16="http://schemas.microsoft.com/office/drawing/2014/main" id="{E8C7C56F-2F3B-48C7-A931-F4413F994289}"/>
            </a:ext>
          </a:extLst>
        </xdr:cNvPr>
        <xdr:cNvSpPr/>
      </xdr:nvSpPr>
      <xdr:spPr>
        <a:xfrm>
          <a:off x="7029450" y="18366740"/>
          <a:ext cx="9779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66675</xdr:rowOff>
    </xdr:from>
    <xdr:to>
      <xdr:col>45</xdr:col>
      <xdr:colOff>177800</xdr:colOff>
      <xdr:row>107</xdr:row>
      <xdr:rowOff>68580</xdr:rowOff>
    </xdr:to>
    <xdr:cxnSp macro="">
      <xdr:nvCxnSpPr>
        <xdr:cNvPr id="483" name="直線コネクタ 482">
          <a:extLst>
            <a:ext uri="{FF2B5EF4-FFF2-40B4-BE49-F238E27FC236}">
              <a16:creationId xmlns:a16="http://schemas.microsoft.com/office/drawing/2014/main" id="{5F794CE3-C785-4FA5-8B99-45B467EB3F97}"/>
            </a:ext>
          </a:extLst>
        </xdr:cNvPr>
        <xdr:cNvCxnSpPr/>
      </xdr:nvCxnSpPr>
      <xdr:spPr>
        <a:xfrm flipV="1">
          <a:off x="7084060" y="18409920"/>
          <a:ext cx="80518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17780</xdr:rowOff>
    </xdr:from>
    <xdr:to>
      <xdr:col>36</xdr:col>
      <xdr:colOff>165100</xdr:colOff>
      <xdr:row>107</xdr:row>
      <xdr:rowOff>119380</xdr:rowOff>
    </xdr:to>
    <xdr:sp textlink="">
      <xdr:nvSpPr>
        <xdr:cNvPr id="484" name="楕円 483">
          <a:extLst>
            <a:ext uri="{FF2B5EF4-FFF2-40B4-BE49-F238E27FC236}">
              <a16:creationId xmlns:a16="http://schemas.microsoft.com/office/drawing/2014/main" id="{66878F3F-04A2-4C4C-9F2A-F2A8D771125B}"/>
            </a:ext>
          </a:extLst>
        </xdr:cNvPr>
        <xdr:cNvSpPr/>
      </xdr:nvSpPr>
      <xdr:spPr>
        <a:xfrm>
          <a:off x="6231890" y="18366740"/>
          <a:ext cx="10922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68580</xdr:rowOff>
    </xdr:from>
    <xdr:to>
      <xdr:col>41</xdr:col>
      <xdr:colOff>50800</xdr:colOff>
      <xdr:row>107</xdr:row>
      <xdr:rowOff>68580</xdr:rowOff>
    </xdr:to>
    <xdr:cxnSp macro="">
      <xdr:nvCxnSpPr>
        <xdr:cNvPr id="485" name="直線コネクタ 484">
          <a:extLst>
            <a:ext uri="{FF2B5EF4-FFF2-40B4-BE49-F238E27FC236}">
              <a16:creationId xmlns:a16="http://schemas.microsoft.com/office/drawing/2014/main" id="{87E4527C-D5E6-42F3-B788-04A75D46D3B4}"/>
            </a:ext>
          </a:extLst>
        </xdr:cNvPr>
        <xdr:cNvCxnSpPr/>
      </xdr:nvCxnSpPr>
      <xdr:spPr>
        <a:xfrm>
          <a:off x="6286500" y="18411825"/>
          <a:ext cx="7975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109238</xdr:rowOff>
    </xdr:from>
    <xdr:ext cx="469744" cy="259045"/>
    <xdr:sp textlink="">
      <xdr:nvSpPr>
        <xdr:cNvPr id="486" name="n_1aveValue【市民会館】&#10;一人当たり面積">
          <a:extLst>
            <a:ext uri="{FF2B5EF4-FFF2-40B4-BE49-F238E27FC236}">
              <a16:creationId xmlns:a16="http://schemas.microsoft.com/office/drawing/2014/main" id="{707C8AD1-7642-4D09-8EFF-15FD0CA90997}"/>
            </a:ext>
          </a:extLst>
        </xdr:cNvPr>
        <xdr:cNvSpPr txBox="1"/>
      </xdr:nvSpPr>
      <xdr:spPr>
        <a:xfrm>
          <a:off x="8454467" y="18109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107332</xdr:rowOff>
    </xdr:from>
    <xdr:ext cx="469744" cy="259045"/>
    <xdr:sp textlink="">
      <xdr:nvSpPr>
        <xdr:cNvPr id="487" name="n_2aveValue【市民会館】&#10;一人当たり面積">
          <a:extLst>
            <a:ext uri="{FF2B5EF4-FFF2-40B4-BE49-F238E27FC236}">
              <a16:creationId xmlns:a16="http://schemas.microsoft.com/office/drawing/2014/main" id="{EED119F6-6EB4-4DA8-9F8E-68F6A4230823}"/>
            </a:ext>
          </a:extLst>
        </xdr:cNvPr>
        <xdr:cNvSpPr txBox="1"/>
      </xdr:nvSpPr>
      <xdr:spPr>
        <a:xfrm>
          <a:off x="7673417" y="18107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90188</xdr:rowOff>
    </xdr:from>
    <xdr:ext cx="469744" cy="259045"/>
    <xdr:sp textlink="">
      <xdr:nvSpPr>
        <xdr:cNvPr id="488" name="n_3aveValue【市民会館】&#10;一人当たり面積">
          <a:extLst>
            <a:ext uri="{FF2B5EF4-FFF2-40B4-BE49-F238E27FC236}">
              <a16:creationId xmlns:a16="http://schemas.microsoft.com/office/drawing/2014/main" id="{B06AD72B-362C-469C-A31A-23E60764D473}"/>
            </a:ext>
          </a:extLst>
        </xdr:cNvPr>
        <xdr:cNvSpPr txBox="1"/>
      </xdr:nvSpPr>
      <xdr:spPr>
        <a:xfrm>
          <a:off x="6866332" y="18096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97807</xdr:rowOff>
    </xdr:from>
    <xdr:ext cx="469744" cy="259045"/>
    <xdr:sp textlink="">
      <xdr:nvSpPr>
        <xdr:cNvPr id="489" name="n_4aveValue【市民会館】&#10;一人当たり面積">
          <a:extLst>
            <a:ext uri="{FF2B5EF4-FFF2-40B4-BE49-F238E27FC236}">
              <a16:creationId xmlns:a16="http://schemas.microsoft.com/office/drawing/2014/main" id="{BCDE5EDC-E5DB-44AC-B431-84D9385E4BB8}"/>
            </a:ext>
          </a:extLst>
        </xdr:cNvPr>
        <xdr:cNvSpPr txBox="1"/>
      </xdr:nvSpPr>
      <xdr:spPr>
        <a:xfrm>
          <a:off x="6068772" y="18096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110507</xdr:rowOff>
    </xdr:from>
    <xdr:ext cx="469744" cy="259045"/>
    <xdr:sp textlink="">
      <xdr:nvSpPr>
        <xdr:cNvPr id="490" name="n_1mainValue【市民会館】&#10;一人当たり面積">
          <a:extLst>
            <a:ext uri="{FF2B5EF4-FFF2-40B4-BE49-F238E27FC236}">
              <a16:creationId xmlns:a16="http://schemas.microsoft.com/office/drawing/2014/main" id="{2FD4E958-7E26-4DF6-BFB7-EECEE675DD52}"/>
            </a:ext>
          </a:extLst>
        </xdr:cNvPr>
        <xdr:cNvSpPr txBox="1"/>
      </xdr:nvSpPr>
      <xdr:spPr>
        <a:xfrm>
          <a:off x="8454467" y="18455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108602</xdr:rowOff>
    </xdr:from>
    <xdr:ext cx="469744" cy="259045"/>
    <xdr:sp textlink="">
      <xdr:nvSpPr>
        <xdr:cNvPr id="491" name="n_2mainValue【市民会館】&#10;一人当たり面積">
          <a:extLst>
            <a:ext uri="{FF2B5EF4-FFF2-40B4-BE49-F238E27FC236}">
              <a16:creationId xmlns:a16="http://schemas.microsoft.com/office/drawing/2014/main" id="{C6818785-B21D-41D7-B015-F9504186E724}"/>
            </a:ext>
          </a:extLst>
        </xdr:cNvPr>
        <xdr:cNvSpPr txBox="1"/>
      </xdr:nvSpPr>
      <xdr:spPr>
        <a:xfrm>
          <a:off x="7673417" y="18451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110507</xdr:rowOff>
    </xdr:from>
    <xdr:ext cx="469744" cy="259045"/>
    <xdr:sp textlink="">
      <xdr:nvSpPr>
        <xdr:cNvPr id="492" name="n_3mainValue【市民会館】&#10;一人当たり面積">
          <a:extLst>
            <a:ext uri="{FF2B5EF4-FFF2-40B4-BE49-F238E27FC236}">
              <a16:creationId xmlns:a16="http://schemas.microsoft.com/office/drawing/2014/main" id="{1D568427-6A62-4A16-9663-E9E9D12FB7B3}"/>
            </a:ext>
          </a:extLst>
        </xdr:cNvPr>
        <xdr:cNvSpPr txBox="1"/>
      </xdr:nvSpPr>
      <xdr:spPr>
        <a:xfrm>
          <a:off x="6866332" y="18455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110507</xdr:rowOff>
    </xdr:from>
    <xdr:ext cx="469744" cy="259045"/>
    <xdr:sp textlink="">
      <xdr:nvSpPr>
        <xdr:cNvPr id="493" name="n_4mainValue【市民会館】&#10;一人当たり面積">
          <a:extLst>
            <a:ext uri="{FF2B5EF4-FFF2-40B4-BE49-F238E27FC236}">
              <a16:creationId xmlns:a16="http://schemas.microsoft.com/office/drawing/2014/main" id="{4AA2D76C-0A3C-42A7-BD44-72C7249D2FA1}"/>
            </a:ext>
          </a:extLst>
        </xdr:cNvPr>
        <xdr:cNvSpPr txBox="1"/>
      </xdr:nvSpPr>
      <xdr:spPr>
        <a:xfrm>
          <a:off x="6068772" y="18455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textlink="">
      <xdr:nvSpPr>
        <xdr:cNvPr id="494" name="正方形/長方形 493">
          <a:extLst>
            <a:ext uri="{FF2B5EF4-FFF2-40B4-BE49-F238E27FC236}">
              <a16:creationId xmlns:a16="http://schemas.microsoft.com/office/drawing/2014/main" id="{B955E26A-A874-46EF-A3FA-79983E63DFD6}"/>
            </a:ext>
          </a:extLst>
        </xdr:cNvPr>
        <xdr:cNvSpPr/>
      </xdr:nvSpPr>
      <xdr:spPr>
        <a:xfrm>
          <a:off x="11203940" y="419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textlink="">
      <xdr:nvSpPr>
        <xdr:cNvPr id="495" name="正方形/長方形 494">
          <a:extLst>
            <a:ext uri="{FF2B5EF4-FFF2-40B4-BE49-F238E27FC236}">
              <a16:creationId xmlns:a16="http://schemas.microsoft.com/office/drawing/2014/main" id="{20DE6076-948A-4E79-B37D-E95E282DC090}"/>
            </a:ext>
          </a:extLst>
        </xdr:cNvPr>
        <xdr:cNvSpPr/>
      </xdr:nvSpPr>
      <xdr:spPr>
        <a:xfrm>
          <a:off x="113157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textlink="">
      <xdr:nvSpPr>
        <xdr:cNvPr id="496" name="正方形/長方形 495">
          <a:extLst>
            <a:ext uri="{FF2B5EF4-FFF2-40B4-BE49-F238E27FC236}">
              <a16:creationId xmlns:a16="http://schemas.microsoft.com/office/drawing/2014/main" id="{3E80EDBD-95E3-4382-A8E7-54824735C99D}"/>
            </a:ext>
          </a:extLst>
        </xdr:cNvPr>
        <xdr:cNvSpPr/>
      </xdr:nvSpPr>
      <xdr:spPr>
        <a:xfrm>
          <a:off x="113157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textlink="">
      <xdr:nvSpPr>
        <xdr:cNvPr id="497" name="正方形/長方形 496">
          <a:extLst>
            <a:ext uri="{FF2B5EF4-FFF2-40B4-BE49-F238E27FC236}">
              <a16:creationId xmlns:a16="http://schemas.microsoft.com/office/drawing/2014/main" id="{7CF2373B-C98B-459C-BF86-95D002982407}"/>
            </a:ext>
          </a:extLst>
        </xdr:cNvPr>
        <xdr:cNvSpPr/>
      </xdr:nvSpPr>
      <xdr:spPr>
        <a:xfrm>
          <a:off x="1223264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textlink="">
      <xdr:nvSpPr>
        <xdr:cNvPr id="498" name="正方形/長方形 497">
          <a:extLst>
            <a:ext uri="{FF2B5EF4-FFF2-40B4-BE49-F238E27FC236}">
              <a16:creationId xmlns:a16="http://schemas.microsoft.com/office/drawing/2014/main" id="{88FAD707-42B2-46C5-BA88-51FFDEAD34AF}"/>
            </a:ext>
          </a:extLst>
        </xdr:cNvPr>
        <xdr:cNvSpPr/>
      </xdr:nvSpPr>
      <xdr:spPr>
        <a:xfrm>
          <a:off x="1223264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textlink="">
      <xdr:nvSpPr>
        <xdr:cNvPr id="499" name="正方形/長方形 498">
          <a:extLst>
            <a:ext uri="{FF2B5EF4-FFF2-40B4-BE49-F238E27FC236}">
              <a16:creationId xmlns:a16="http://schemas.microsoft.com/office/drawing/2014/main" id="{A541C765-FB10-4BDE-82E3-1D5E0F34E602}"/>
            </a:ext>
          </a:extLst>
        </xdr:cNvPr>
        <xdr:cNvSpPr/>
      </xdr:nvSpPr>
      <xdr:spPr>
        <a:xfrm>
          <a:off x="1326134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29</xdr:row>
      <xdr:rowOff>82550</xdr:rowOff>
    </xdr:from>
    <xdr:to>
      <xdr:col>85</xdr:col>
      <xdr:colOff>63500</xdr:colOff>
      <xdr:row>30</xdr:row>
      <xdr:rowOff>165100</xdr:rowOff>
    </xdr:to>
    <xdr:sp textlink="">
      <xdr:nvSpPr>
        <xdr:cNvPr id="500" name="正方形/長方形 499">
          <a:extLst>
            <a:ext uri="{FF2B5EF4-FFF2-40B4-BE49-F238E27FC236}">
              <a16:creationId xmlns:a16="http://schemas.microsoft.com/office/drawing/2014/main" id="{C3DADEA2-1E57-4488-8D1E-595697EADA5A}"/>
            </a:ext>
          </a:extLst>
        </xdr:cNvPr>
        <xdr:cNvSpPr/>
      </xdr:nvSpPr>
      <xdr:spPr>
        <a:xfrm>
          <a:off x="1326134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textlink="">
      <xdr:nvSpPr>
        <xdr:cNvPr id="501" name="正方形/長方形 500">
          <a:extLst>
            <a:ext uri="{FF2B5EF4-FFF2-40B4-BE49-F238E27FC236}">
              <a16:creationId xmlns:a16="http://schemas.microsoft.com/office/drawing/2014/main" id="{9789E5B4-8951-490A-9EF6-6A4431879F52}"/>
            </a:ext>
          </a:extLst>
        </xdr:cNvPr>
        <xdr:cNvSpPr/>
      </xdr:nvSpPr>
      <xdr:spPr>
        <a:xfrm>
          <a:off x="11203940" y="533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textlink="">
      <xdr:nvSpPr>
        <xdr:cNvPr id="502" name="テキスト ボックス 501">
          <a:extLst>
            <a:ext uri="{FF2B5EF4-FFF2-40B4-BE49-F238E27FC236}">
              <a16:creationId xmlns:a16="http://schemas.microsoft.com/office/drawing/2014/main" id="{386B6245-6A22-4F2B-8CB7-8943A9F31CA4}"/>
            </a:ext>
          </a:extLst>
        </xdr:cNvPr>
        <xdr:cNvSpPr txBox="1"/>
      </xdr:nvSpPr>
      <xdr:spPr>
        <a:xfrm>
          <a:off x="1116584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3" name="直線コネクタ 502">
          <a:extLst>
            <a:ext uri="{FF2B5EF4-FFF2-40B4-BE49-F238E27FC236}">
              <a16:creationId xmlns:a16="http://schemas.microsoft.com/office/drawing/2014/main" id="{8EBB56C1-1581-42E3-AA50-C4CC084C212F}"/>
            </a:ext>
          </a:extLst>
        </xdr:cNvPr>
        <xdr:cNvCxnSpPr/>
      </xdr:nvCxnSpPr>
      <xdr:spPr>
        <a:xfrm>
          <a:off x="11203940" y="762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textlink="">
      <xdr:nvSpPr>
        <xdr:cNvPr id="504" name="テキスト ボックス 503">
          <a:extLst>
            <a:ext uri="{FF2B5EF4-FFF2-40B4-BE49-F238E27FC236}">
              <a16:creationId xmlns:a16="http://schemas.microsoft.com/office/drawing/2014/main" id="{A5950211-36C7-4F87-840D-A2F268504666}"/>
            </a:ext>
          </a:extLst>
        </xdr:cNvPr>
        <xdr:cNvSpPr txBox="1"/>
      </xdr:nvSpPr>
      <xdr:spPr>
        <a:xfrm>
          <a:off x="10801531" y="7475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05" name="直線コネクタ 504">
          <a:extLst>
            <a:ext uri="{FF2B5EF4-FFF2-40B4-BE49-F238E27FC236}">
              <a16:creationId xmlns:a16="http://schemas.microsoft.com/office/drawing/2014/main" id="{53EBF7B3-8B6E-4F69-B6D7-1276A8DB415D}"/>
            </a:ext>
          </a:extLst>
        </xdr:cNvPr>
        <xdr:cNvCxnSpPr/>
      </xdr:nvCxnSpPr>
      <xdr:spPr>
        <a:xfrm>
          <a:off x="11203940" y="729723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textlink="">
      <xdr:nvSpPr>
        <xdr:cNvPr id="506" name="テキスト ボックス 505">
          <a:extLst>
            <a:ext uri="{FF2B5EF4-FFF2-40B4-BE49-F238E27FC236}">
              <a16:creationId xmlns:a16="http://schemas.microsoft.com/office/drawing/2014/main" id="{17A65623-405F-4706-ADFD-863DBCDD0E07}"/>
            </a:ext>
          </a:extLst>
        </xdr:cNvPr>
        <xdr:cNvSpPr txBox="1"/>
      </xdr:nvSpPr>
      <xdr:spPr>
        <a:xfrm>
          <a:off x="10801531" y="715311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07" name="直線コネクタ 506">
          <a:extLst>
            <a:ext uri="{FF2B5EF4-FFF2-40B4-BE49-F238E27FC236}">
              <a16:creationId xmlns:a16="http://schemas.microsoft.com/office/drawing/2014/main" id="{F10A9FF1-8160-44D4-862B-6FFE01347502}"/>
            </a:ext>
          </a:extLst>
        </xdr:cNvPr>
        <xdr:cNvCxnSpPr/>
      </xdr:nvCxnSpPr>
      <xdr:spPr>
        <a:xfrm>
          <a:off x="11203940" y="696495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textlink="">
      <xdr:nvSpPr>
        <xdr:cNvPr id="508" name="テキスト ボックス 507">
          <a:extLst>
            <a:ext uri="{FF2B5EF4-FFF2-40B4-BE49-F238E27FC236}">
              <a16:creationId xmlns:a16="http://schemas.microsoft.com/office/drawing/2014/main" id="{6FBFC18E-3FAC-42A1-B974-2014DEF6FAB8}"/>
            </a:ext>
          </a:extLst>
        </xdr:cNvPr>
        <xdr:cNvSpPr txBox="1"/>
      </xdr:nvSpPr>
      <xdr:spPr>
        <a:xfrm>
          <a:off x="10842791" y="682082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09" name="直線コネクタ 508">
          <a:extLst>
            <a:ext uri="{FF2B5EF4-FFF2-40B4-BE49-F238E27FC236}">
              <a16:creationId xmlns:a16="http://schemas.microsoft.com/office/drawing/2014/main" id="{03EA43A0-E687-4085-AD5D-C3E46592D4FB}"/>
            </a:ext>
          </a:extLst>
        </xdr:cNvPr>
        <xdr:cNvCxnSpPr/>
      </xdr:nvCxnSpPr>
      <xdr:spPr>
        <a:xfrm>
          <a:off x="11203940" y="6642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textlink="">
      <xdr:nvSpPr>
        <xdr:cNvPr id="510" name="テキスト ボックス 509">
          <a:extLst>
            <a:ext uri="{FF2B5EF4-FFF2-40B4-BE49-F238E27FC236}">
              <a16:creationId xmlns:a16="http://schemas.microsoft.com/office/drawing/2014/main" id="{E4F07F1D-0942-4B09-AB75-22C305CD686A}"/>
            </a:ext>
          </a:extLst>
        </xdr:cNvPr>
        <xdr:cNvSpPr txBox="1"/>
      </xdr:nvSpPr>
      <xdr:spPr>
        <a:xfrm>
          <a:off x="1084279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11" name="直線コネクタ 510">
          <a:extLst>
            <a:ext uri="{FF2B5EF4-FFF2-40B4-BE49-F238E27FC236}">
              <a16:creationId xmlns:a16="http://schemas.microsoft.com/office/drawing/2014/main" id="{939CFFCB-3294-489F-961B-D18B56D32A3C}"/>
            </a:ext>
          </a:extLst>
        </xdr:cNvPr>
        <xdr:cNvCxnSpPr/>
      </xdr:nvCxnSpPr>
      <xdr:spPr>
        <a:xfrm>
          <a:off x="11203940" y="631180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textlink="">
      <xdr:nvSpPr>
        <xdr:cNvPr id="512" name="テキスト ボックス 511">
          <a:extLst>
            <a:ext uri="{FF2B5EF4-FFF2-40B4-BE49-F238E27FC236}">
              <a16:creationId xmlns:a16="http://schemas.microsoft.com/office/drawing/2014/main" id="{27DEC5F1-4B93-4189-86DF-C3C09CC5AE1B}"/>
            </a:ext>
          </a:extLst>
        </xdr:cNvPr>
        <xdr:cNvSpPr txBox="1"/>
      </xdr:nvSpPr>
      <xdr:spPr>
        <a:xfrm>
          <a:off x="10842791" y="617530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13" name="直線コネクタ 512">
          <a:extLst>
            <a:ext uri="{FF2B5EF4-FFF2-40B4-BE49-F238E27FC236}">
              <a16:creationId xmlns:a16="http://schemas.microsoft.com/office/drawing/2014/main" id="{65D430B3-2C91-4EF6-BE2A-4DBF0E4403C8}"/>
            </a:ext>
          </a:extLst>
        </xdr:cNvPr>
        <xdr:cNvCxnSpPr/>
      </xdr:nvCxnSpPr>
      <xdr:spPr>
        <a:xfrm>
          <a:off x="11203940" y="598904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textlink="">
      <xdr:nvSpPr>
        <xdr:cNvPr id="514" name="テキスト ボックス 513">
          <a:extLst>
            <a:ext uri="{FF2B5EF4-FFF2-40B4-BE49-F238E27FC236}">
              <a16:creationId xmlns:a16="http://schemas.microsoft.com/office/drawing/2014/main" id="{5CA5AA97-82CE-4B1D-B671-E7C57CC6417A}"/>
            </a:ext>
          </a:extLst>
        </xdr:cNvPr>
        <xdr:cNvSpPr txBox="1"/>
      </xdr:nvSpPr>
      <xdr:spPr>
        <a:xfrm>
          <a:off x="10842791" y="584873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15" name="直線コネクタ 514">
          <a:extLst>
            <a:ext uri="{FF2B5EF4-FFF2-40B4-BE49-F238E27FC236}">
              <a16:creationId xmlns:a16="http://schemas.microsoft.com/office/drawing/2014/main" id="{3EAA67C8-2C35-4E12-A0EF-357D7449F819}"/>
            </a:ext>
          </a:extLst>
        </xdr:cNvPr>
        <xdr:cNvCxnSpPr/>
      </xdr:nvCxnSpPr>
      <xdr:spPr>
        <a:xfrm>
          <a:off x="11203940" y="566057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textlink="">
      <xdr:nvSpPr>
        <xdr:cNvPr id="516" name="テキスト ボックス 515">
          <a:extLst>
            <a:ext uri="{FF2B5EF4-FFF2-40B4-BE49-F238E27FC236}">
              <a16:creationId xmlns:a16="http://schemas.microsoft.com/office/drawing/2014/main" id="{6E2B65C4-2636-4EB1-B6FD-FF6DF82026E9}"/>
            </a:ext>
          </a:extLst>
        </xdr:cNvPr>
        <xdr:cNvSpPr txBox="1"/>
      </xdr:nvSpPr>
      <xdr:spPr>
        <a:xfrm>
          <a:off x="10905006" y="5516444"/>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7" name="直線コネクタ 516">
          <a:extLst>
            <a:ext uri="{FF2B5EF4-FFF2-40B4-BE49-F238E27FC236}">
              <a16:creationId xmlns:a16="http://schemas.microsoft.com/office/drawing/2014/main" id="{8012A156-743E-4AD0-8F42-4CA386D2C1CB}"/>
            </a:ext>
          </a:extLst>
        </xdr:cNvPr>
        <xdr:cNvCxnSpPr/>
      </xdr:nvCxnSpPr>
      <xdr:spPr>
        <a:xfrm>
          <a:off x="11203940" y="533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textlink="">
      <xdr:nvSpPr>
        <xdr:cNvPr id="518" name="【一般廃棄物処理施設】&#10;有形固定資産減価償却率グラフ枠">
          <a:extLst>
            <a:ext uri="{FF2B5EF4-FFF2-40B4-BE49-F238E27FC236}">
              <a16:creationId xmlns:a16="http://schemas.microsoft.com/office/drawing/2014/main" id="{0832A19D-0245-43A5-862C-5B0FF2DFE225}"/>
            </a:ext>
          </a:extLst>
        </xdr:cNvPr>
        <xdr:cNvSpPr/>
      </xdr:nvSpPr>
      <xdr:spPr>
        <a:xfrm>
          <a:off x="11203940" y="533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33746</xdr:rowOff>
    </xdr:from>
    <xdr:to>
      <xdr:col>85</xdr:col>
      <xdr:colOff>126364</xdr:colOff>
      <xdr:row>42</xdr:row>
      <xdr:rowOff>92528</xdr:rowOff>
    </xdr:to>
    <xdr:cxnSp macro="">
      <xdr:nvCxnSpPr>
        <xdr:cNvPr id="519" name="直線コネクタ 518">
          <a:extLst>
            <a:ext uri="{FF2B5EF4-FFF2-40B4-BE49-F238E27FC236}">
              <a16:creationId xmlns:a16="http://schemas.microsoft.com/office/drawing/2014/main" id="{D1B0F1A2-AA84-41C6-ABC6-8101D33BBEFB}"/>
            </a:ext>
          </a:extLst>
        </xdr:cNvPr>
        <xdr:cNvCxnSpPr/>
      </xdr:nvCxnSpPr>
      <xdr:spPr>
        <a:xfrm flipV="1">
          <a:off x="14703424" y="5861141"/>
          <a:ext cx="0" cy="14360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textlink="">
      <xdr:nvSpPr>
        <xdr:cNvPr id="520" name="【一般廃棄物処理施設】&#10;有形固定資産減価償却率最小値テキスト">
          <a:extLst>
            <a:ext uri="{FF2B5EF4-FFF2-40B4-BE49-F238E27FC236}">
              <a16:creationId xmlns:a16="http://schemas.microsoft.com/office/drawing/2014/main" id="{5667FB6B-F55D-413A-80C7-9E42808C6D74}"/>
            </a:ext>
          </a:extLst>
        </xdr:cNvPr>
        <xdr:cNvSpPr txBox="1"/>
      </xdr:nvSpPr>
      <xdr:spPr>
        <a:xfrm>
          <a:off x="14742160" y="7293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521" name="直線コネクタ 520">
          <a:extLst>
            <a:ext uri="{FF2B5EF4-FFF2-40B4-BE49-F238E27FC236}">
              <a16:creationId xmlns:a16="http://schemas.microsoft.com/office/drawing/2014/main" id="{FE73C7CE-1B3F-4783-8630-726FE5EFB117}"/>
            </a:ext>
          </a:extLst>
        </xdr:cNvPr>
        <xdr:cNvCxnSpPr/>
      </xdr:nvCxnSpPr>
      <xdr:spPr>
        <a:xfrm>
          <a:off x="14611350" y="729723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151873</xdr:rowOff>
    </xdr:from>
    <xdr:ext cx="405111" cy="259045"/>
    <xdr:sp textlink="">
      <xdr:nvSpPr>
        <xdr:cNvPr id="522" name="【一般廃棄物処理施設】&#10;有形固定資産減価償却率最大値テキスト">
          <a:extLst>
            <a:ext uri="{FF2B5EF4-FFF2-40B4-BE49-F238E27FC236}">
              <a16:creationId xmlns:a16="http://schemas.microsoft.com/office/drawing/2014/main" id="{6B7B4C03-BAB7-486B-9C8E-ABD49B43E153}"/>
            </a:ext>
          </a:extLst>
        </xdr:cNvPr>
        <xdr:cNvSpPr txBox="1"/>
      </xdr:nvSpPr>
      <xdr:spPr>
        <a:xfrm>
          <a:off x="14742160" y="56382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33746</xdr:rowOff>
    </xdr:from>
    <xdr:to>
      <xdr:col>86</xdr:col>
      <xdr:colOff>25400</xdr:colOff>
      <xdr:row>34</xdr:row>
      <xdr:rowOff>33746</xdr:rowOff>
    </xdr:to>
    <xdr:cxnSp macro="">
      <xdr:nvCxnSpPr>
        <xdr:cNvPr id="523" name="直線コネクタ 522">
          <a:extLst>
            <a:ext uri="{FF2B5EF4-FFF2-40B4-BE49-F238E27FC236}">
              <a16:creationId xmlns:a16="http://schemas.microsoft.com/office/drawing/2014/main" id="{6EE7304B-3DE6-4F4A-BCD0-4F6874EB43A0}"/>
            </a:ext>
          </a:extLst>
        </xdr:cNvPr>
        <xdr:cNvCxnSpPr/>
      </xdr:nvCxnSpPr>
      <xdr:spPr>
        <a:xfrm>
          <a:off x="14611350" y="586114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115224</xdr:rowOff>
    </xdr:from>
    <xdr:ext cx="405111" cy="259045"/>
    <xdr:sp textlink="">
      <xdr:nvSpPr>
        <xdr:cNvPr id="524" name="【一般廃棄物処理施設】&#10;有形固定資産減価償却率平均値テキスト">
          <a:extLst>
            <a:ext uri="{FF2B5EF4-FFF2-40B4-BE49-F238E27FC236}">
              <a16:creationId xmlns:a16="http://schemas.microsoft.com/office/drawing/2014/main" id="{C9BE6B97-D0D7-4A70-867B-28E2DF677472}"/>
            </a:ext>
          </a:extLst>
        </xdr:cNvPr>
        <xdr:cNvSpPr txBox="1"/>
      </xdr:nvSpPr>
      <xdr:spPr>
        <a:xfrm>
          <a:off x="14742160" y="645887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92347</xdr:rowOff>
    </xdr:from>
    <xdr:to>
      <xdr:col>85</xdr:col>
      <xdr:colOff>177800</xdr:colOff>
      <xdr:row>39</xdr:row>
      <xdr:rowOff>22497</xdr:rowOff>
    </xdr:to>
    <xdr:sp textlink="">
      <xdr:nvSpPr>
        <xdr:cNvPr id="525" name="フローチャート: 判断 524">
          <a:extLst>
            <a:ext uri="{FF2B5EF4-FFF2-40B4-BE49-F238E27FC236}">
              <a16:creationId xmlns:a16="http://schemas.microsoft.com/office/drawing/2014/main" id="{71CABD18-CC95-464A-81D4-A1816AA846EE}"/>
            </a:ext>
          </a:extLst>
        </xdr:cNvPr>
        <xdr:cNvSpPr/>
      </xdr:nvSpPr>
      <xdr:spPr>
        <a:xfrm>
          <a:off x="14649450" y="6611257"/>
          <a:ext cx="9779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128270</xdr:rowOff>
    </xdr:from>
    <xdr:to>
      <xdr:col>81</xdr:col>
      <xdr:colOff>101600</xdr:colOff>
      <xdr:row>39</xdr:row>
      <xdr:rowOff>58420</xdr:rowOff>
    </xdr:to>
    <xdr:sp textlink="">
      <xdr:nvSpPr>
        <xdr:cNvPr id="526" name="フローチャート: 判断 525">
          <a:extLst>
            <a:ext uri="{FF2B5EF4-FFF2-40B4-BE49-F238E27FC236}">
              <a16:creationId xmlns:a16="http://schemas.microsoft.com/office/drawing/2014/main" id="{271AA316-2414-4B82-B822-D2AE366EBDD8}"/>
            </a:ext>
          </a:extLst>
        </xdr:cNvPr>
        <xdr:cNvSpPr/>
      </xdr:nvSpPr>
      <xdr:spPr>
        <a:xfrm>
          <a:off x="13887450" y="6647180"/>
          <a:ext cx="9779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128270</xdr:rowOff>
    </xdr:from>
    <xdr:to>
      <xdr:col>76</xdr:col>
      <xdr:colOff>165100</xdr:colOff>
      <xdr:row>39</xdr:row>
      <xdr:rowOff>58420</xdr:rowOff>
    </xdr:to>
    <xdr:sp textlink="">
      <xdr:nvSpPr>
        <xdr:cNvPr id="527" name="フローチャート: 判断 526">
          <a:extLst>
            <a:ext uri="{FF2B5EF4-FFF2-40B4-BE49-F238E27FC236}">
              <a16:creationId xmlns:a16="http://schemas.microsoft.com/office/drawing/2014/main" id="{9B97A7BA-AAB9-467D-94C0-7F1281B550F4}"/>
            </a:ext>
          </a:extLst>
        </xdr:cNvPr>
        <xdr:cNvSpPr/>
      </xdr:nvSpPr>
      <xdr:spPr>
        <a:xfrm>
          <a:off x="13089890" y="6647180"/>
          <a:ext cx="10922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108676</xdr:rowOff>
    </xdr:from>
    <xdr:to>
      <xdr:col>72</xdr:col>
      <xdr:colOff>38100</xdr:colOff>
      <xdr:row>39</xdr:row>
      <xdr:rowOff>38826</xdr:rowOff>
    </xdr:to>
    <xdr:sp textlink="">
      <xdr:nvSpPr>
        <xdr:cNvPr id="528" name="フローチャート: 判断 527">
          <a:extLst>
            <a:ext uri="{FF2B5EF4-FFF2-40B4-BE49-F238E27FC236}">
              <a16:creationId xmlns:a16="http://schemas.microsoft.com/office/drawing/2014/main" id="{00CAC983-B14C-477C-AF82-BF845035B113}"/>
            </a:ext>
          </a:extLst>
        </xdr:cNvPr>
        <xdr:cNvSpPr/>
      </xdr:nvSpPr>
      <xdr:spPr>
        <a:xfrm>
          <a:off x="12303760" y="6621871"/>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102144</xdr:rowOff>
    </xdr:from>
    <xdr:to>
      <xdr:col>67</xdr:col>
      <xdr:colOff>101600</xdr:colOff>
      <xdr:row>39</xdr:row>
      <xdr:rowOff>32294</xdr:rowOff>
    </xdr:to>
    <xdr:sp textlink="">
      <xdr:nvSpPr>
        <xdr:cNvPr id="529" name="フローチャート: 判断 528">
          <a:extLst>
            <a:ext uri="{FF2B5EF4-FFF2-40B4-BE49-F238E27FC236}">
              <a16:creationId xmlns:a16="http://schemas.microsoft.com/office/drawing/2014/main" id="{887C8D2B-AB0A-4B5C-8551-B5839EA2266B}"/>
            </a:ext>
          </a:extLst>
        </xdr:cNvPr>
        <xdr:cNvSpPr/>
      </xdr:nvSpPr>
      <xdr:spPr>
        <a:xfrm>
          <a:off x="11487150" y="6613434"/>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textlink="">
      <xdr:nvSpPr>
        <xdr:cNvPr id="530" name="テキスト ボックス 529">
          <a:extLst>
            <a:ext uri="{FF2B5EF4-FFF2-40B4-BE49-F238E27FC236}">
              <a16:creationId xmlns:a16="http://schemas.microsoft.com/office/drawing/2014/main" id="{05BAFC51-A7FC-4038-9F57-0132BF2390B8}"/>
            </a:ext>
          </a:extLst>
        </xdr:cNvPr>
        <xdr:cNvSpPr txBox="1"/>
      </xdr:nvSpPr>
      <xdr:spPr>
        <a:xfrm>
          <a:off x="145326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textlink="">
      <xdr:nvSpPr>
        <xdr:cNvPr id="531" name="テキスト ボックス 530">
          <a:extLst>
            <a:ext uri="{FF2B5EF4-FFF2-40B4-BE49-F238E27FC236}">
              <a16:creationId xmlns:a16="http://schemas.microsoft.com/office/drawing/2014/main" id="{3BC03077-ACB7-43EC-B8C2-8769CD73F9DC}"/>
            </a:ext>
          </a:extLst>
        </xdr:cNvPr>
        <xdr:cNvSpPr txBox="1"/>
      </xdr:nvSpPr>
      <xdr:spPr>
        <a:xfrm>
          <a:off x="137706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textlink="">
      <xdr:nvSpPr>
        <xdr:cNvPr id="532" name="テキスト ボックス 531">
          <a:extLst>
            <a:ext uri="{FF2B5EF4-FFF2-40B4-BE49-F238E27FC236}">
              <a16:creationId xmlns:a16="http://schemas.microsoft.com/office/drawing/2014/main" id="{AF990C58-6F79-4CB9-A283-0D4D16CD4B78}"/>
            </a:ext>
          </a:extLst>
        </xdr:cNvPr>
        <xdr:cNvSpPr txBox="1"/>
      </xdr:nvSpPr>
      <xdr:spPr>
        <a:xfrm>
          <a:off x="129730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textlink="">
      <xdr:nvSpPr>
        <xdr:cNvPr id="533" name="テキスト ボックス 532">
          <a:extLst>
            <a:ext uri="{FF2B5EF4-FFF2-40B4-BE49-F238E27FC236}">
              <a16:creationId xmlns:a16="http://schemas.microsoft.com/office/drawing/2014/main" id="{F00D8A2E-37C8-4841-8DFC-674716EF78DF}"/>
            </a:ext>
          </a:extLst>
        </xdr:cNvPr>
        <xdr:cNvSpPr txBox="1"/>
      </xdr:nvSpPr>
      <xdr:spPr>
        <a:xfrm>
          <a:off x="121754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textlink="">
      <xdr:nvSpPr>
        <xdr:cNvPr id="534" name="テキスト ボックス 533">
          <a:extLst>
            <a:ext uri="{FF2B5EF4-FFF2-40B4-BE49-F238E27FC236}">
              <a16:creationId xmlns:a16="http://schemas.microsoft.com/office/drawing/2014/main" id="{357A4F35-4CFE-4801-86FC-584AB2291A12}"/>
            </a:ext>
          </a:extLst>
        </xdr:cNvPr>
        <xdr:cNvSpPr txBox="1"/>
      </xdr:nvSpPr>
      <xdr:spPr>
        <a:xfrm>
          <a:off x="113703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170724</xdr:rowOff>
    </xdr:from>
    <xdr:to>
      <xdr:col>85</xdr:col>
      <xdr:colOff>177800</xdr:colOff>
      <xdr:row>40</xdr:row>
      <xdr:rowOff>100874</xdr:rowOff>
    </xdr:to>
    <xdr:sp textlink="">
      <xdr:nvSpPr>
        <xdr:cNvPr id="535" name="楕円 534">
          <a:extLst>
            <a:ext uri="{FF2B5EF4-FFF2-40B4-BE49-F238E27FC236}">
              <a16:creationId xmlns:a16="http://schemas.microsoft.com/office/drawing/2014/main" id="{69BBA8E3-AA22-4290-95C7-72B5C839E803}"/>
            </a:ext>
          </a:extLst>
        </xdr:cNvPr>
        <xdr:cNvSpPr/>
      </xdr:nvSpPr>
      <xdr:spPr>
        <a:xfrm>
          <a:off x="14649450" y="6861084"/>
          <a:ext cx="9779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149151</xdr:rowOff>
    </xdr:from>
    <xdr:ext cx="405111" cy="259045"/>
    <xdr:sp textlink="">
      <xdr:nvSpPr>
        <xdr:cNvPr id="536" name="【一般廃棄物処理施設】&#10;有形固定資産減価償却率該当値テキスト">
          <a:extLst>
            <a:ext uri="{FF2B5EF4-FFF2-40B4-BE49-F238E27FC236}">
              <a16:creationId xmlns:a16="http://schemas.microsoft.com/office/drawing/2014/main" id="{35B2B6E3-E1F5-4F91-A9D8-B7EF2FEF7B43}"/>
            </a:ext>
          </a:extLst>
        </xdr:cNvPr>
        <xdr:cNvSpPr txBox="1"/>
      </xdr:nvSpPr>
      <xdr:spPr>
        <a:xfrm>
          <a:off x="14742160" y="68357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139700</xdr:rowOff>
    </xdr:from>
    <xdr:to>
      <xdr:col>81</xdr:col>
      <xdr:colOff>101600</xdr:colOff>
      <xdr:row>40</xdr:row>
      <xdr:rowOff>69850</xdr:rowOff>
    </xdr:to>
    <xdr:sp textlink="">
      <xdr:nvSpPr>
        <xdr:cNvPr id="537" name="楕円 536">
          <a:extLst>
            <a:ext uri="{FF2B5EF4-FFF2-40B4-BE49-F238E27FC236}">
              <a16:creationId xmlns:a16="http://schemas.microsoft.com/office/drawing/2014/main" id="{BB0C3C98-14C1-449A-9494-25CBFB4E768F}"/>
            </a:ext>
          </a:extLst>
        </xdr:cNvPr>
        <xdr:cNvSpPr/>
      </xdr:nvSpPr>
      <xdr:spPr>
        <a:xfrm>
          <a:off x="13887450" y="6822440"/>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19050</xdr:rowOff>
    </xdr:from>
    <xdr:to>
      <xdr:col>85</xdr:col>
      <xdr:colOff>127000</xdr:colOff>
      <xdr:row>40</xdr:row>
      <xdr:rowOff>50074</xdr:rowOff>
    </xdr:to>
    <xdr:cxnSp macro="">
      <xdr:nvCxnSpPr>
        <xdr:cNvPr id="538" name="直線コネクタ 537">
          <a:extLst>
            <a:ext uri="{FF2B5EF4-FFF2-40B4-BE49-F238E27FC236}">
              <a16:creationId xmlns:a16="http://schemas.microsoft.com/office/drawing/2014/main" id="{1BE244B3-AA3D-432F-B354-EF52AED96F8A}"/>
            </a:ext>
          </a:extLst>
        </xdr:cNvPr>
        <xdr:cNvCxnSpPr/>
      </xdr:nvCxnSpPr>
      <xdr:spPr>
        <a:xfrm>
          <a:off x="13942060" y="6873240"/>
          <a:ext cx="762000" cy="38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110309</xdr:rowOff>
    </xdr:from>
    <xdr:to>
      <xdr:col>76</xdr:col>
      <xdr:colOff>165100</xdr:colOff>
      <xdr:row>40</xdr:row>
      <xdr:rowOff>40459</xdr:rowOff>
    </xdr:to>
    <xdr:sp textlink="">
      <xdr:nvSpPr>
        <xdr:cNvPr id="539" name="楕円 538">
          <a:extLst>
            <a:ext uri="{FF2B5EF4-FFF2-40B4-BE49-F238E27FC236}">
              <a16:creationId xmlns:a16="http://schemas.microsoft.com/office/drawing/2014/main" id="{AFED6D9A-1FEC-406D-ABCE-66C3420597E0}"/>
            </a:ext>
          </a:extLst>
        </xdr:cNvPr>
        <xdr:cNvSpPr/>
      </xdr:nvSpPr>
      <xdr:spPr>
        <a:xfrm>
          <a:off x="13089890" y="6794954"/>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161109</xdr:rowOff>
    </xdr:from>
    <xdr:to>
      <xdr:col>81</xdr:col>
      <xdr:colOff>50800</xdr:colOff>
      <xdr:row>40</xdr:row>
      <xdr:rowOff>19050</xdr:rowOff>
    </xdr:to>
    <xdr:cxnSp macro="">
      <xdr:nvCxnSpPr>
        <xdr:cNvPr id="540" name="直線コネクタ 539">
          <a:extLst>
            <a:ext uri="{FF2B5EF4-FFF2-40B4-BE49-F238E27FC236}">
              <a16:creationId xmlns:a16="http://schemas.microsoft.com/office/drawing/2014/main" id="{BD9C8CCA-F794-4A77-A509-938DFB0EF27B}"/>
            </a:ext>
          </a:extLst>
        </xdr:cNvPr>
        <xdr:cNvCxnSpPr/>
      </xdr:nvCxnSpPr>
      <xdr:spPr>
        <a:xfrm>
          <a:off x="13144500" y="6849564"/>
          <a:ext cx="797560" cy="23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79284</xdr:rowOff>
    </xdr:from>
    <xdr:to>
      <xdr:col>72</xdr:col>
      <xdr:colOff>38100</xdr:colOff>
      <xdr:row>40</xdr:row>
      <xdr:rowOff>9434</xdr:rowOff>
    </xdr:to>
    <xdr:sp textlink="">
      <xdr:nvSpPr>
        <xdr:cNvPr id="541" name="楕円 540">
          <a:extLst>
            <a:ext uri="{FF2B5EF4-FFF2-40B4-BE49-F238E27FC236}">
              <a16:creationId xmlns:a16="http://schemas.microsoft.com/office/drawing/2014/main" id="{C8A1B949-763B-4905-A149-3A37B13CE2FF}"/>
            </a:ext>
          </a:extLst>
        </xdr:cNvPr>
        <xdr:cNvSpPr/>
      </xdr:nvSpPr>
      <xdr:spPr>
        <a:xfrm>
          <a:off x="12303760" y="6765834"/>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130084</xdr:rowOff>
    </xdr:from>
    <xdr:to>
      <xdr:col>76</xdr:col>
      <xdr:colOff>114300</xdr:colOff>
      <xdr:row>39</xdr:row>
      <xdr:rowOff>161109</xdr:rowOff>
    </xdr:to>
    <xdr:cxnSp macro="">
      <xdr:nvCxnSpPr>
        <xdr:cNvPr id="542" name="直線コネクタ 541">
          <a:extLst>
            <a:ext uri="{FF2B5EF4-FFF2-40B4-BE49-F238E27FC236}">
              <a16:creationId xmlns:a16="http://schemas.microsoft.com/office/drawing/2014/main" id="{31780E37-7C90-4542-8370-7D2C40B97B3D}"/>
            </a:ext>
          </a:extLst>
        </xdr:cNvPr>
        <xdr:cNvCxnSpPr/>
      </xdr:nvCxnSpPr>
      <xdr:spPr>
        <a:xfrm>
          <a:off x="12346940" y="6820444"/>
          <a:ext cx="797560" cy="29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36830</xdr:rowOff>
    </xdr:from>
    <xdr:to>
      <xdr:col>67</xdr:col>
      <xdr:colOff>101600</xdr:colOff>
      <xdr:row>39</xdr:row>
      <xdr:rowOff>138430</xdr:rowOff>
    </xdr:to>
    <xdr:sp textlink="">
      <xdr:nvSpPr>
        <xdr:cNvPr id="543" name="楕円 542">
          <a:extLst>
            <a:ext uri="{FF2B5EF4-FFF2-40B4-BE49-F238E27FC236}">
              <a16:creationId xmlns:a16="http://schemas.microsoft.com/office/drawing/2014/main" id="{A1A5FAE8-8B89-4A30-828B-81456ECA42F0}"/>
            </a:ext>
          </a:extLst>
        </xdr:cNvPr>
        <xdr:cNvSpPr/>
      </xdr:nvSpPr>
      <xdr:spPr>
        <a:xfrm>
          <a:off x="11487150" y="6723380"/>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87630</xdr:rowOff>
    </xdr:from>
    <xdr:to>
      <xdr:col>71</xdr:col>
      <xdr:colOff>177800</xdr:colOff>
      <xdr:row>39</xdr:row>
      <xdr:rowOff>130084</xdr:rowOff>
    </xdr:to>
    <xdr:cxnSp macro="">
      <xdr:nvCxnSpPr>
        <xdr:cNvPr id="544" name="直線コネクタ 543">
          <a:extLst>
            <a:ext uri="{FF2B5EF4-FFF2-40B4-BE49-F238E27FC236}">
              <a16:creationId xmlns:a16="http://schemas.microsoft.com/office/drawing/2014/main" id="{BDCD8642-0F98-4927-9B41-90189F563E92}"/>
            </a:ext>
          </a:extLst>
        </xdr:cNvPr>
        <xdr:cNvCxnSpPr/>
      </xdr:nvCxnSpPr>
      <xdr:spPr>
        <a:xfrm>
          <a:off x="11541760" y="6777990"/>
          <a:ext cx="80518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74947</xdr:rowOff>
    </xdr:from>
    <xdr:ext cx="405111" cy="259045"/>
    <xdr:sp textlink="">
      <xdr:nvSpPr>
        <xdr:cNvPr id="545" name="n_1aveValue【一般廃棄物処理施設】&#10;有形固定資産減価償却率">
          <a:extLst>
            <a:ext uri="{FF2B5EF4-FFF2-40B4-BE49-F238E27FC236}">
              <a16:creationId xmlns:a16="http://schemas.microsoft.com/office/drawing/2014/main" id="{39B7C3EF-9857-4EB3-8D05-9509EA185295}"/>
            </a:ext>
          </a:extLst>
        </xdr:cNvPr>
        <xdr:cNvSpPr txBox="1"/>
      </xdr:nvSpPr>
      <xdr:spPr>
        <a:xfrm>
          <a:off x="13738234" y="6418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74947</xdr:rowOff>
    </xdr:from>
    <xdr:ext cx="405111" cy="259045"/>
    <xdr:sp textlink="">
      <xdr:nvSpPr>
        <xdr:cNvPr id="546" name="n_2aveValue【一般廃棄物処理施設】&#10;有形固定資産減価償却率">
          <a:extLst>
            <a:ext uri="{FF2B5EF4-FFF2-40B4-BE49-F238E27FC236}">
              <a16:creationId xmlns:a16="http://schemas.microsoft.com/office/drawing/2014/main" id="{DA5A169F-868C-46B5-8D51-65CFD19F9775}"/>
            </a:ext>
          </a:extLst>
        </xdr:cNvPr>
        <xdr:cNvSpPr txBox="1"/>
      </xdr:nvSpPr>
      <xdr:spPr>
        <a:xfrm>
          <a:off x="12957184" y="6418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55353</xdr:rowOff>
    </xdr:from>
    <xdr:ext cx="405111" cy="259045"/>
    <xdr:sp textlink="">
      <xdr:nvSpPr>
        <xdr:cNvPr id="547" name="n_3aveValue【一般廃棄物処理施設】&#10;有形固定資産減価償却率">
          <a:extLst>
            <a:ext uri="{FF2B5EF4-FFF2-40B4-BE49-F238E27FC236}">
              <a16:creationId xmlns:a16="http://schemas.microsoft.com/office/drawing/2014/main" id="{6ED041CF-0625-43FD-9F8E-C325E01341CA}"/>
            </a:ext>
          </a:extLst>
        </xdr:cNvPr>
        <xdr:cNvSpPr txBox="1"/>
      </xdr:nvSpPr>
      <xdr:spPr>
        <a:xfrm>
          <a:off x="12171054" y="6402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48821</xdr:rowOff>
    </xdr:from>
    <xdr:ext cx="405111" cy="259045"/>
    <xdr:sp textlink="">
      <xdr:nvSpPr>
        <xdr:cNvPr id="548" name="n_4aveValue【一般廃棄物処理施設】&#10;有形固定資産減価償却率">
          <a:extLst>
            <a:ext uri="{FF2B5EF4-FFF2-40B4-BE49-F238E27FC236}">
              <a16:creationId xmlns:a16="http://schemas.microsoft.com/office/drawing/2014/main" id="{F0197E7D-1AD9-42D0-89F9-534322AB808A}"/>
            </a:ext>
          </a:extLst>
        </xdr:cNvPr>
        <xdr:cNvSpPr txBox="1"/>
      </xdr:nvSpPr>
      <xdr:spPr>
        <a:xfrm>
          <a:off x="11354444" y="63943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60977</xdr:rowOff>
    </xdr:from>
    <xdr:ext cx="405111" cy="259045"/>
    <xdr:sp textlink="">
      <xdr:nvSpPr>
        <xdr:cNvPr id="549" name="n_1mainValue【一般廃棄物処理施設】&#10;有形固定資産減価償却率">
          <a:extLst>
            <a:ext uri="{FF2B5EF4-FFF2-40B4-BE49-F238E27FC236}">
              <a16:creationId xmlns:a16="http://schemas.microsoft.com/office/drawing/2014/main" id="{D34D4071-5F14-42A0-A89F-03CCE27F6FF7}"/>
            </a:ext>
          </a:extLst>
        </xdr:cNvPr>
        <xdr:cNvSpPr txBox="1"/>
      </xdr:nvSpPr>
      <xdr:spPr>
        <a:xfrm>
          <a:off x="13738234" y="6915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31586</xdr:rowOff>
    </xdr:from>
    <xdr:ext cx="405111" cy="259045"/>
    <xdr:sp textlink="">
      <xdr:nvSpPr>
        <xdr:cNvPr id="550" name="n_2mainValue【一般廃棄物処理施設】&#10;有形固定資産減価償却率">
          <a:extLst>
            <a:ext uri="{FF2B5EF4-FFF2-40B4-BE49-F238E27FC236}">
              <a16:creationId xmlns:a16="http://schemas.microsoft.com/office/drawing/2014/main" id="{7148136B-D3AA-4182-ABC1-C61A4B6FF09B}"/>
            </a:ext>
          </a:extLst>
        </xdr:cNvPr>
        <xdr:cNvSpPr txBox="1"/>
      </xdr:nvSpPr>
      <xdr:spPr>
        <a:xfrm>
          <a:off x="12957184" y="68876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561</xdr:rowOff>
    </xdr:from>
    <xdr:ext cx="405111" cy="259045"/>
    <xdr:sp textlink="">
      <xdr:nvSpPr>
        <xdr:cNvPr id="551" name="n_3mainValue【一般廃棄物処理施設】&#10;有形固定資産減価償却率">
          <a:extLst>
            <a:ext uri="{FF2B5EF4-FFF2-40B4-BE49-F238E27FC236}">
              <a16:creationId xmlns:a16="http://schemas.microsoft.com/office/drawing/2014/main" id="{48487FFA-C351-4C01-A4EA-A503CB5785E2}"/>
            </a:ext>
          </a:extLst>
        </xdr:cNvPr>
        <xdr:cNvSpPr txBox="1"/>
      </xdr:nvSpPr>
      <xdr:spPr>
        <a:xfrm>
          <a:off x="12171054" y="68585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129557</xdr:rowOff>
    </xdr:from>
    <xdr:ext cx="405111" cy="259045"/>
    <xdr:sp textlink="">
      <xdr:nvSpPr>
        <xdr:cNvPr id="552" name="n_4mainValue【一般廃棄物処理施設】&#10;有形固定資産減価償却率">
          <a:extLst>
            <a:ext uri="{FF2B5EF4-FFF2-40B4-BE49-F238E27FC236}">
              <a16:creationId xmlns:a16="http://schemas.microsoft.com/office/drawing/2014/main" id="{E2D60B64-221C-4F9F-AE33-777B305C5AB6}"/>
            </a:ext>
          </a:extLst>
        </xdr:cNvPr>
        <xdr:cNvSpPr txBox="1"/>
      </xdr:nvSpPr>
      <xdr:spPr>
        <a:xfrm>
          <a:off x="11354444" y="6819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textlink="">
      <xdr:nvSpPr>
        <xdr:cNvPr id="553" name="正方形/長方形 552">
          <a:extLst>
            <a:ext uri="{FF2B5EF4-FFF2-40B4-BE49-F238E27FC236}">
              <a16:creationId xmlns:a16="http://schemas.microsoft.com/office/drawing/2014/main" id="{65CEAF68-ED24-4567-B3FB-74422275159B}"/>
            </a:ext>
          </a:extLst>
        </xdr:cNvPr>
        <xdr:cNvSpPr/>
      </xdr:nvSpPr>
      <xdr:spPr>
        <a:xfrm>
          <a:off x="16459200" y="419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textlink="">
      <xdr:nvSpPr>
        <xdr:cNvPr id="554" name="正方形/長方形 553">
          <a:extLst>
            <a:ext uri="{FF2B5EF4-FFF2-40B4-BE49-F238E27FC236}">
              <a16:creationId xmlns:a16="http://schemas.microsoft.com/office/drawing/2014/main" id="{02450C87-290A-474D-B764-C4AD3A6E6617}"/>
            </a:ext>
          </a:extLst>
        </xdr:cNvPr>
        <xdr:cNvSpPr/>
      </xdr:nvSpPr>
      <xdr:spPr>
        <a:xfrm>
          <a:off x="1659001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textlink="">
      <xdr:nvSpPr>
        <xdr:cNvPr id="555" name="正方形/長方形 554">
          <a:extLst>
            <a:ext uri="{FF2B5EF4-FFF2-40B4-BE49-F238E27FC236}">
              <a16:creationId xmlns:a16="http://schemas.microsoft.com/office/drawing/2014/main" id="{D7BB5415-D4B4-4954-878D-70FFE8CCB946}"/>
            </a:ext>
          </a:extLst>
        </xdr:cNvPr>
        <xdr:cNvSpPr/>
      </xdr:nvSpPr>
      <xdr:spPr>
        <a:xfrm>
          <a:off x="1659001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textlink="">
      <xdr:nvSpPr>
        <xdr:cNvPr id="556" name="正方形/長方形 555">
          <a:extLst>
            <a:ext uri="{FF2B5EF4-FFF2-40B4-BE49-F238E27FC236}">
              <a16:creationId xmlns:a16="http://schemas.microsoft.com/office/drawing/2014/main" id="{DD4B87FF-AAD8-4458-A3D5-8CF0391DAA62}"/>
            </a:ext>
          </a:extLst>
        </xdr:cNvPr>
        <xdr:cNvSpPr/>
      </xdr:nvSpPr>
      <xdr:spPr>
        <a:xfrm>
          <a:off x="174879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textlink="">
      <xdr:nvSpPr>
        <xdr:cNvPr id="557" name="正方形/長方形 556">
          <a:extLst>
            <a:ext uri="{FF2B5EF4-FFF2-40B4-BE49-F238E27FC236}">
              <a16:creationId xmlns:a16="http://schemas.microsoft.com/office/drawing/2014/main" id="{2CA7FC2F-B482-4D42-B431-793C209BEBF3}"/>
            </a:ext>
          </a:extLst>
        </xdr:cNvPr>
        <xdr:cNvSpPr/>
      </xdr:nvSpPr>
      <xdr:spPr>
        <a:xfrm>
          <a:off x="174879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textlink="">
      <xdr:nvSpPr>
        <xdr:cNvPr id="558" name="正方形/長方形 557">
          <a:extLst>
            <a:ext uri="{FF2B5EF4-FFF2-40B4-BE49-F238E27FC236}">
              <a16:creationId xmlns:a16="http://schemas.microsoft.com/office/drawing/2014/main" id="{69EE0AE0-C85B-4964-8FA2-5CB79838D822}"/>
            </a:ext>
          </a:extLst>
        </xdr:cNvPr>
        <xdr:cNvSpPr/>
      </xdr:nvSpPr>
      <xdr:spPr>
        <a:xfrm>
          <a:off x="185166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29</xdr:row>
      <xdr:rowOff>82550</xdr:rowOff>
    </xdr:from>
    <xdr:to>
      <xdr:col>116</xdr:col>
      <xdr:colOff>0</xdr:colOff>
      <xdr:row>30</xdr:row>
      <xdr:rowOff>165100</xdr:rowOff>
    </xdr:to>
    <xdr:sp textlink="">
      <xdr:nvSpPr>
        <xdr:cNvPr id="559" name="正方形/長方形 558">
          <a:extLst>
            <a:ext uri="{FF2B5EF4-FFF2-40B4-BE49-F238E27FC236}">
              <a16:creationId xmlns:a16="http://schemas.microsoft.com/office/drawing/2014/main" id="{9C471133-FFD1-4772-A69A-5BC4A62A5458}"/>
            </a:ext>
          </a:extLst>
        </xdr:cNvPr>
        <xdr:cNvSpPr/>
      </xdr:nvSpPr>
      <xdr:spPr>
        <a:xfrm>
          <a:off x="185166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textlink="">
      <xdr:nvSpPr>
        <xdr:cNvPr id="560" name="正方形/長方形 559">
          <a:extLst>
            <a:ext uri="{FF2B5EF4-FFF2-40B4-BE49-F238E27FC236}">
              <a16:creationId xmlns:a16="http://schemas.microsoft.com/office/drawing/2014/main" id="{936B76A1-FE82-4B19-8A7F-680D4CE51382}"/>
            </a:ext>
          </a:extLst>
        </xdr:cNvPr>
        <xdr:cNvSpPr/>
      </xdr:nvSpPr>
      <xdr:spPr>
        <a:xfrm>
          <a:off x="16459200" y="533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textlink="">
      <xdr:nvSpPr>
        <xdr:cNvPr id="561" name="テキスト ボックス 560">
          <a:extLst>
            <a:ext uri="{FF2B5EF4-FFF2-40B4-BE49-F238E27FC236}">
              <a16:creationId xmlns:a16="http://schemas.microsoft.com/office/drawing/2014/main" id="{E33A2DEF-0DC0-4B6D-96C4-D9663330238A}"/>
            </a:ext>
          </a:extLst>
        </xdr:cNvPr>
        <xdr:cNvSpPr txBox="1"/>
      </xdr:nvSpPr>
      <xdr:spPr>
        <a:xfrm>
          <a:off x="1644015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2" name="直線コネクタ 561">
          <a:extLst>
            <a:ext uri="{FF2B5EF4-FFF2-40B4-BE49-F238E27FC236}">
              <a16:creationId xmlns:a16="http://schemas.microsoft.com/office/drawing/2014/main" id="{3BB8B0B5-47B0-4A1D-9FB6-9AAEA52542E9}"/>
            </a:ext>
          </a:extLst>
        </xdr:cNvPr>
        <xdr:cNvCxnSpPr/>
      </xdr:nvCxnSpPr>
      <xdr:spPr>
        <a:xfrm>
          <a:off x="16459200" y="762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63" name="直線コネクタ 562">
          <a:extLst>
            <a:ext uri="{FF2B5EF4-FFF2-40B4-BE49-F238E27FC236}">
              <a16:creationId xmlns:a16="http://schemas.microsoft.com/office/drawing/2014/main" id="{9B0A2078-2AB1-481E-849A-7EA84B21C2E0}"/>
            </a:ext>
          </a:extLst>
        </xdr:cNvPr>
        <xdr:cNvCxnSpPr/>
      </xdr:nvCxnSpPr>
      <xdr:spPr>
        <a:xfrm>
          <a:off x="16459200" y="71589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textlink="">
      <xdr:nvSpPr>
        <xdr:cNvPr id="564" name="テキスト ボックス 563">
          <a:extLst>
            <a:ext uri="{FF2B5EF4-FFF2-40B4-BE49-F238E27FC236}">
              <a16:creationId xmlns:a16="http://schemas.microsoft.com/office/drawing/2014/main" id="{71A13BF9-3E31-46A6-9AF6-7AF352499F06}"/>
            </a:ext>
          </a:extLst>
        </xdr:cNvPr>
        <xdr:cNvSpPr txBox="1"/>
      </xdr:nvSpPr>
      <xdr:spPr>
        <a:xfrm>
          <a:off x="16252324" y="702248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65" name="直線コネクタ 564">
          <a:extLst>
            <a:ext uri="{FF2B5EF4-FFF2-40B4-BE49-F238E27FC236}">
              <a16:creationId xmlns:a16="http://schemas.microsoft.com/office/drawing/2014/main" id="{82B09283-10EB-450D-9A47-45B5080DFF49}"/>
            </a:ext>
          </a:extLst>
        </xdr:cNvPr>
        <xdr:cNvCxnSpPr/>
      </xdr:nvCxnSpPr>
      <xdr:spPr>
        <a:xfrm>
          <a:off x="16459200" y="67017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textlink="">
      <xdr:nvSpPr>
        <xdr:cNvPr id="566" name="テキスト ボックス 565">
          <a:extLst>
            <a:ext uri="{FF2B5EF4-FFF2-40B4-BE49-F238E27FC236}">
              <a16:creationId xmlns:a16="http://schemas.microsoft.com/office/drawing/2014/main" id="{CF38AFE1-B9DF-49F3-8533-EDA133A2CCD2}"/>
            </a:ext>
          </a:extLst>
        </xdr:cNvPr>
        <xdr:cNvSpPr txBox="1"/>
      </xdr:nvSpPr>
      <xdr:spPr>
        <a:xfrm>
          <a:off x="15943791" y="656528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67" name="直線コネクタ 566">
          <a:extLst>
            <a:ext uri="{FF2B5EF4-FFF2-40B4-BE49-F238E27FC236}">
              <a16:creationId xmlns:a16="http://schemas.microsoft.com/office/drawing/2014/main" id="{134B9F01-36BE-4BC8-B527-3135C53AB625}"/>
            </a:ext>
          </a:extLst>
        </xdr:cNvPr>
        <xdr:cNvCxnSpPr/>
      </xdr:nvCxnSpPr>
      <xdr:spPr>
        <a:xfrm>
          <a:off x="16459200" y="6248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textlink="">
      <xdr:nvSpPr>
        <xdr:cNvPr id="568" name="テキスト ボックス 567">
          <a:extLst>
            <a:ext uri="{FF2B5EF4-FFF2-40B4-BE49-F238E27FC236}">
              <a16:creationId xmlns:a16="http://schemas.microsoft.com/office/drawing/2014/main" id="{1FFC6949-8950-4CA5-BAD3-5340328EA5F1}"/>
            </a:ext>
          </a:extLst>
        </xdr:cNvPr>
        <xdr:cNvSpPr txBox="1"/>
      </xdr:nvSpPr>
      <xdr:spPr>
        <a:xfrm>
          <a:off x="15943791" y="610427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69" name="直線コネクタ 568">
          <a:extLst>
            <a:ext uri="{FF2B5EF4-FFF2-40B4-BE49-F238E27FC236}">
              <a16:creationId xmlns:a16="http://schemas.microsoft.com/office/drawing/2014/main" id="{41922FE3-E9B2-493A-8666-F39B79CE9739}"/>
            </a:ext>
          </a:extLst>
        </xdr:cNvPr>
        <xdr:cNvCxnSpPr/>
      </xdr:nvCxnSpPr>
      <xdr:spPr>
        <a:xfrm>
          <a:off x="16459200" y="57873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textlink="">
      <xdr:nvSpPr>
        <xdr:cNvPr id="570" name="テキスト ボックス 569">
          <a:extLst>
            <a:ext uri="{FF2B5EF4-FFF2-40B4-BE49-F238E27FC236}">
              <a16:creationId xmlns:a16="http://schemas.microsoft.com/office/drawing/2014/main" id="{C1A9FCAA-7B2F-4441-9908-7AA785D6D88D}"/>
            </a:ext>
          </a:extLst>
        </xdr:cNvPr>
        <xdr:cNvSpPr txBox="1"/>
      </xdr:nvSpPr>
      <xdr:spPr>
        <a:xfrm>
          <a:off x="15943791" y="565088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1" name="直線コネクタ 570">
          <a:extLst>
            <a:ext uri="{FF2B5EF4-FFF2-40B4-BE49-F238E27FC236}">
              <a16:creationId xmlns:a16="http://schemas.microsoft.com/office/drawing/2014/main" id="{9FBFB005-E562-458C-AD41-F8E5BC607D9F}"/>
            </a:ext>
          </a:extLst>
        </xdr:cNvPr>
        <xdr:cNvCxnSpPr/>
      </xdr:nvCxnSpPr>
      <xdr:spPr>
        <a:xfrm>
          <a:off x="16459200" y="533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textlink="">
      <xdr:nvSpPr>
        <xdr:cNvPr id="572" name="テキスト ボックス 571">
          <a:extLst>
            <a:ext uri="{FF2B5EF4-FFF2-40B4-BE49-F238E27FC236}">
              <a16:creationId xmlns:a16="http://schemas.microsoft.com/office/drawing/2014/main" id="{C8D5907C-44A5-4357-9423-0DA17A231F53}"/>
            </a:ext>
          </a:extLst>
        </xdr:cNvPr>
        <xdr:cNvSpPr txBox="1"/>
      </xdr:nvSpPr>
      <xdr:spPr>
        <a:xfrm>
          <a:off x="15943791" y="519368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textlink="">
      <xdr:nvSpPr>
        <xdr:cNvPr id="573" name="【一般廃棄物処理施設】&#10;一人当たり有形固定資産（償却資産）額グラフ枠">
          <a:extLst>
            <a:ext uri="{FF2B5EF4-FFF2-40B4-BE49-F238E27FC236}">
              <a16:creationId xmlns:a16="http://schemas.microsoft.com/office/drawing/2014/main" id="{F025752B-5A79-4144-A811-114B5469D993}"/>
            </a:ext>
          </a:extLst>
        </xdr:cNvPr>
        <xdr:cNvSpPr/>
      </xdr:nvSpPr>
      <xdr:spPr>
        <a:xfrm>
          <a:off x="16459200" y="533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78614</xdr:rowOff>
    </xdr:from>
    <xdr:to>
      <xdr:col>116</xdr:col>
      <xdr:colOff>62864</xdr:colOff>
      <xdr:row>41</xdr:row>
      <xdr:rowOff>133272</xdr:rowOff>
    </xdr:to>
    <xdr:cxnSp macro="">
      <xdr:nvCxnSpPr>
        <xdr:cNvPr id="574" name="直線コネクタ 573">
          <a:extLst>
            <a:ext uri="{FF2B5EF4-FFF2-40B4-BE49-F238E27FC236}">
              <a16:creationId xmlns:a16="http://schemas.microsoft.com/office/drawing/2014/main" id="{76A0B99F-A882-46F0-B49E-7BF3C548DBD0}"/>
            </a:ext>
          </a:extLst>
        </xdr:cNvPr>
        <xdr:cNvCxnSpPr/>
      </xdr:nvCxnSpPr>
      <xdr:spPr>
        <a:xfrm flipV="1">
          <a:off x="19947254" y="5907914"/>
          <a:ext cx="0" cy="12586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137099</xdr:rowOff>
    </xdr:from>
    <xdr:ext cx="313932" cy="259045"/>
    <xdr:sp textlink="">
      <xdr:nvSpPr>
        <xdr:cNvPr id="575" name="【一般廃棄物処理施設】&#10;一人当たり有形固定資産（償却資産）額最小値テキスト">
          <a:extLst>
            <a:ext uri="{FF2B5EF4-FFF2-40B4-BE49-F238E27FC236}">
              <a16:creationId xmlns:a16="http://schemas.microsoft.com/office/drawing/2014/main" id="{42FD708C-88C4-42D3-AE15-348F2E7F4FC5}"/>
            </a:ext>
          </a:extLst>
        </xdr:cNvPr>
        <xdr:cNvSpPr txBox="1"/>
      </xdr:nvSpPr>
      <xdr:spPr>
        <a:xfrm>
          <a:off x="19985990" y="716273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133272</xdr:rowOff>
    </xdr:from>
    <xdr:to>
      <xdr:col>116</xdr:col>
      <xdr:colOff>152400</xdr:colOff>
      <xdr:row>41</xdr:row>
      <xdr:rowOff>133272</xdr:rowOff>
    </xdr:to>
    <xdr:cxnSp macro="">
      <xdr:nvCxnSpPr>
        <xdr:cNvPr id="576" name="直線コネクタ 575">
          <a:extLst>
            <a:ext uri="{FF2B5EF4-FFF2-40B4-BE49-F238E27FC236}">
              <a16:creationId xmlns:a16="http://schemas.microsoft.com/office/drawing/2014/main" id="{9D29CED8-FFDC-4F14-96E5-481C16F9393E}"/>
            </a:ext>
          </a:extLst>
        </xdr:cNvPr>
        <xdr:cNvCxnSpPr/>
      </xdr:nvCxnSpPr>
      <xdr:spPr>
        <a:xfrm>
          <a:off x="19885660" y="716653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25291</xdr:rowOff>
    </xdr:from>
    <xdr:ext cx="599010" cy="259045"/>
    <xdr:sp textlink="">
      <xdr:nvSpPr>
        <xdr:cNvPr id="577" name="【一般廃棄物処理施設】&#10;一人当たり有形固定資産（償却資産）額最大値テキスト">
          <a:extLst>
            <a:ext uri="{FF2B5EF4-FFF2-40B4-BE49-F238E27FC236}">
              <a16:creationId xmlns:a16="http://schemas.microsoft.com/office/drawing/2014/main" id="{8E2B3C32-2286-4066-9755-B42D7D32458C}"/>
            </a:ext>
          </a:extLst>
        </xdr:cNvPr>
        <xdr:cNvSpPr txBox="1"/>
      </xdr:nvSpPr>
      <xdr:spPr>
        <a:xfrm>
          <a:off x="19985990" y="56793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274,472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78614</xdr:rowOff>
    </xdr:from>
    <xdr:to>
      <xdr:col>116</xdr:col>
      <xdr:colOff>152400</xdr:colOff>
      <xdr:row>34</xdr:row>
      <xdr:rowOff>78614</xdr:rowOff>
    </xdr:to>
    <xdr:cxnSp macro="">
      <xdr:nvCxnSpPr>
        <xdr:cNvPr id="578" name="直線コネクタ 577">
          <a:extLst>
            <a:ext uri="{FF2B5EF4-FFF2-40B4-BE49-F238E27FC236}">
              <a16:creationId xmlns:a16="http://schemas.microsoft.com/office/drawing/2014/main" id="{D1B26DC2-9B8F-48C0-8FB4-22C3261BE37B}"/>
            </a:ext>
          </a:extLst>
        </xdr:cNvPr>
        <xdr:cNvCxnSpPr/>
      </xdr:nvCxnSpPr>
      <xdr:spPr>
        <a:xfrm>
          <a:off x="19885660" y="590791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67374</xdr:rowOff>
    </xdr:from>
    <xdr:ext cx="534377" cy="259045"/>
    <xdr:sp textlink="">
      <xdr:nvSpPr>
        <xdr:cNvPr id="579" name="【一般廃棄物処理施設】&#10;一人当たり有形固定資産（償却資産）額平均値テキスト">
          <a:extLst>
            <a:ext uri="{FF2B5EF4-FFF2-40B4-BE49-F238E27FC236}">
              <a16:creationId xmlns:a16="http://schemas.microsoft.com/office/drawing/2014/main" id="{D6A8540D-FC86-4B42-8A15-FAAA47461CA9}"/>
            </a:ext>
          </a:extLst>
        </xdr:cNvPr>
        <xdr:cNvSpPr txBox="1"/>
      </xdr:nvSpPr>
      <xdr:spPr>
        <a:xfrm>
          <a:off x="19985990" y="65805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44497</xdr:rowOff>
    </xdr:from>
    <xdr:to>
      <xdr:col>116</xdr:col>
      <xdr:colOff>114300</xdr:colOff>
      <xdr:row>39</xdr:row>
      <xdr:rowOff>146097</xdr:rowOff>
    </xdr:to>
    <xdr:sp textlink="">
      <xdr:nvSpPr>
        <xdr:cNvPr id="580" name="フローチャート: 判断 579">
          <a:extLst>
            <a:ext uri="{FF2B5EF4-FFF2-40B4-BE49-F238E27FC236}">
              <a16:creationId xmlns:a16="http://schemas.microsoft.com/office/drawing/2014/main" id="{A60E58AB-3D1C-4B27-B788-BE8A609ABC75}"/>
            </a:ext>
          </a:extLst>
        </xdr:cNvPr>
        <xdr:cNvSpPr/>
      </xdr:nvSpPr>
      <xdr:spPr>
        <a:xfrm>
          <a:off x="19904710" y="6732952"/>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75180</xdr:rowOff>
    </xdr:from>
    <xdr:to>
      <xdr:col>112</xdr:col>
      <xdr:colOff>38100</xdr:colOff>
      <xdr:row>40</xdr:row>
      <xdr:rowOff>5330</xdr:rowOff>
    </xdr:to>
    <xdr:sp textlink="">
      <xdr:nvSpPr>
        <xdr:cNvPr id="581" name="フローチャート: 判断 580">
          <a:extLst>
            <a:ext uri="{FF2B5EF4-FFF2-40B4-BE49-F238E27FC236}">
              <a16:creationId xmlns:a16="http://schemas.microsoft.com/office/drawing/2014/main" id="{623F6796-7173-4610-BEDB-9B546C45D04C}"/>
            </a:ext>
          </a:extLst>
        </xdr:cNvPr>
        <xdr:cNvSpPr/>
      </xdr:nvSpPr>
      <xdr:spPr>
        <a:xfrm>
          <a:off x="19161760" y="6761730"/>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72373</xdr:rowOff>
    </xdr:from>
    <xdr:to>
      <xdr:col>107</xdr:col>
      <xdr:colOff>101600</xdr:colOff>
      <xdr:row>40</xdr:row>
      <xdr:rowOff>2523</xdr:rowOff>
    </xdr:to>
    <xdr:sp textlink="">
      <xdr:nvSpPr>
        <xdr:cNvPr id="582" name="フローチャート: 判断 581">
          <a:extLst>
            <a:ext uri="{FF2B5EF4-FFF2-40B4-BE49-F238E27FC236}">
              <a16:creationId xmlns:a16="http://schemas.microsoft.com/office/drawing/2014/main" id="{EC5BA540-18F7-4C03-B406-6F7C0887C188}"/>
            </a:ext>
          </a:extLst>
        </xdr:cNvPr>
        <xdr:cNvSpPr/>
      </xdr:nvSpPr>
      <xdr:spPr>
        <a:xfrm>
          <a:off x="18345150" y="6757018"/>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95850</xdr:rowOff>
    </xdr:from>
    <xdr:to>
      <xdr:col>102</xdr:col>
      <xdr:colOff>165100</xdr:colOff>
      <xdr:row>40</xdr:row>
      <xdr:rowOff>26000</xdr:rowOff>
    </xdr:to>
    <xdr:sp textlink="">
      <xdr:nvSpPr>
        <xdr:cNvPr id="583" name="フローチャート: 判断 582">
          <a:extLst>
            <a:ext uri="{FF2B5EF4-FFF2-40B4-BE49-F238E27FC236}">
              <a16:creationId xmlns:a16="http://schemas.microsoft.com/office/drawing/2014/main" id="{457340F6-5639-4D9A-A0ED-3777E6CFADF4}"/>
            </a:ext>
          </a:extLst>
        </xdr:cNvPr>
        <xdr:cNvSpPr/>
      </xdr:nvSpPr>
      <xdr:spPr>
        <a:xfrm>
          <a:off x="17547590" y="6778590"/>
          <a:ext cx="1092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99786</xdr:rowOff>
    </xdr:from>
    <xdr:to>
      <xdr:col>98</xdr:col>
      <xdr:colOff>38100</xdr:colOff>
      <xdr:row>40</xdr:row>
      <xdr:rowOff>29936</xdr:rowOff>
    </xdr:to>
    <xdr:sp textlink="">
      <xdr:nvSpPr>
        <xdr:cNvPr id="584" name="フローチャート: 判断 583">
          <a:extLst>
            <a:ext uri="{FF2B5EF4-FFF2-40B4-BE49-F238E27FC236}">
              <a16:creationId xmlns:a16="http://schemas.microsoft.com/office/drawing/2014/main" id="{31862A59-18B7-4BEE-A7D2-4E9181B8EE7F}"/>
            </a:ext>
          </a:extLst>
        </xdr:cNvPr>
        <xdr:cNvSpPr/>
      </xdr:nvSpPr>
      <xdr:spPr>
        <a:xfrm>
          <a:off x="16761460" y="6782526"/>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textlink="">
      <xdr:nvSpPr>
        <xdr:cNvPr id="585" name="テキスト ボックス 584">
          <a:extLst>
            <a:ext uri="{FF2B5EF4-FFF2-40B4-BE49-F238E27FC236}">
              <a16:creationId xmlns:a16="http://schemas.microsoft.com/office/drawing/2014/main" id="{A0ACB071-12B5-40EC-AACC-32CFDF74FC3C}"/>
            </a:ext>
          </a:extLst>
        </xdr:cNvPr>
        <xdr:cNvSpPr txBox="1"/>
      </xdr:nvSpPr>
      <xdr:spPr>
        <a:xfrm>
          <a:off x="1977644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textlink="">
      <xdr:nvSpPr>
        <xdr:cNvPr id="586" name="テキスト ボックス 585">
          <a:extLst>
            <a:ext uri="{FF2B5EF4-FFF2-40B4-BE49-F238E27FC236}">
              <a16:creationId xmlns:a16="http://schemas.microsoft.com/office/drawing/2014/main" id="{4F132667-112A-4FBE-AA1D-49E6D6914CE0}"/>
            </a:ext>
          </a:extLst>
        </xdr:cNvPr>
        <xdr:cNvSpPr txBox="1"/>
      </xdr:nvSpPr>
      <xdr:spPr>
        <a:xfrm>
          <a:off x="190334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textlink="">
      <xdr:nvSpPr>
        <xdr:cNvPr id="587" name="テキスト ボックス 586">
          <a:extLst>
            <a:ext uri="{FF2B5EF4-FFF2-40B4-BE49-F238E27FC236}">
              <a16:creationId xmlns:a16="http://schemas.microsoft.com/office/drawing/2014/main" id="{22627BA4-8AAD-490E-8C4D-DCC5AA37F8B4}"/>
            </a:ext>
          </a:extLst>
        </xdr:cNvPr>
        <xdr:cNvSpPr txBox="1"/>
      </xdr:nvSpPr>
      <xdr:spPr>
        <a:xfrm>
          <a:off x="182283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textlink="">
      <xdr:nvSpPr>
        <xdr:cNvPr id="588" name="テキスト ボックス 587">
          <a:extLst>
            <a:ext uri="{FF2B5EF4-FFF2-40B4-BE49-F238E27FC236}">
              <a16:creationId xmlns:a16="http://schemas.microsoft.com/office/drawing/2014/main" id="{F7C4F6A5-1D06-4278-9681-635FD828DE90}"/>
            </a:ext>
          </a:extLst>
        </xdr:cNvPr>
        <xdr:cNvSpPr txBox="1"/>
      </xdr:nvSpPr>
      <xdr:spPr>
        <a:xfrm>
          <a:off x="174307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textlink="">
      <xdr:nvSpPr>
        <xdr:cNvPr id="589" name="テキスト ボックス 588">
          <a:extLst>
            <a:ext uri="{FF2B5EF4-FFF2-40B4-BE49-F238E27FC236}">
              <a16:creationId xmlns:a16="http://schemas.microsoft.com/office/drawing/2014/main" id="{C32C5A65-8F41-4D7B-8226-2D86A8C3DE90}"/>
            </a:ext>
          </a:extLst>
        </xdr:cNvPr>
        <xdr:cNvSpPr txBox="1"/>
      </xdr:nvSpPr>
      <xdr:spPr>
        <a:xfrm>
          <a:off x="166331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93500</xdr:rowOff>
    </xdr:from>
    <xdr:to>
      <xdr:col>116</xdr:col>
      <xdr:colOff>114300</xdr:colOff>
      <xdr:row>41</xdr:row>
      <xdr:rowOff>23650</xdr:rowOff>
    </xdr:to>
    <xdr:sp textlink="">
      <xdr:nvSpPr>
        <xdr:cNvPr id="590" name="楕円 589">
          <a:extLst>
            <a:ext uri="{FF2B5EF4-FFF2-40B4-BE49-F238E27FC236}">
              <a16:creationId xmlns:a16="http://schemas.microsoft.com/office/drawing/2014/main" id="{D1EE655C-EBBD-4921-8173-A8F10A1214E7}"/>
            </a:ext>
          </a:extLst>
        </xdr:cNvPr>
        <xdr:cNvSpPr/>
      </xdr:nvSpPr>
      <xdr:spPr>
        <a:xfrm>
          <a:off x="19904710" y="6955310"/>
          <a:ext cx="9779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71927</xdr:rowOff>
    </xdr:from>
    <xdr:ext cx="534377" cy="259045"/>
    <xdr:sp textlink="">
      <xdr:nvSpPr>
        <xdr:cNvPr id="591" name="【一般廃棄物処理施設】&#10;一人当たり有形固定資産（償却資産）額該当値テキスト">
          <a:extLst>
            <a:ext uri="{FF2B5EF4-FFF2-40B4-BE49-F238E27FC236}">
              <a16:creationId xmlns:a16="http://schemas.microsoft.com/office/drawing/2014/main" id="{7DC7A037-E26A-4388-9A02-BF3163B8CB81}"/>
            </a:ext>
          </a:extLst>
        </xdr:cNvPr>
        <xdr:cNvSpPr txBox="1"/>
      </xdr:nvSpPr>
      <xdr:spPr>
        <a:xfrm>
          <a:off x="19985990" y="6928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94149</xdr:rowOff>
    </xdr:from>
    <xdr:to>
      <xdr:col>112</xdr:col>
      <xdr:colOff>38100</xdr:colOff>
      <xdr:row>41</xdr:row>
      <xdr:rowOff>24299</xdr:rowOff>
    </xdr:to>
    <xdr:sp textlink="">
      <xdr:nvSpPr>
        <xdr:cNvPr id="592" name="楕円 591">
          <a:extLst>
            <a:ext uri="{FF2B5EF4-FFF2-40B4-BE49-F238E27FC236}">
              <a16:creationId xmlns:a16="http://schemas.microsoft.com/office/drawing/2014/main" id="{8CB3AEF8-503E-4E67-8541-63874A3B8F7F}"/>
            </a:ext>
          </a:extLst>
        </xdr:cNvPr>
        <xdr:cNvSpPr/>
      </xdr:nvSpPr>
      <xdr:spPr>
        <a:xfrm>
          <a:off x="19161760" y="6955959"/>
          <a:ext cx="7874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144300</xdr:rowOff>
    </xdr:from>
    <xdr:to>
      <xdr:col>116</xdr:col>
      <xdr:colOff>63500</xdr:colOff>
      <xdr:row>40</xdr:row>
      <xdr:rowOff>144949</xdr:rowOff>
    </xdr:to>
    <xdr:cxnSp macro="">
      <xdr:nvCxnSpPr>
        <xdr:cNvPr id="593" name="直線コネクタ 592">
          <a:extLst>
            <a:ext uri="{FF2B5EF4-FFF2-40B4-BE49-F238E27FC236}">
              <a16:creationId xmlns:a16="http://schemas.microsoft.com/office/drawing/2014/main" id="{1F41D6BD-3E2C-46FD-8C5C-C962731E947B}"/>
            </a:ext>
          </a:extLst>
        </xdr:cNvPr>
        <xdr:cNvCxnSpPr/>
      </xdr:nvCxnSpPr>
      <xdr:spPr>
        <a:xfrm flipV="1">
          <a:off x="19204940" y="7000395"/>
          <a:ext cx="742950" cy="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93711</xdr:rowOff>
    </xdr:from>
    <xdr:to>
      <xdr:col>107</xdr:col>
      <xdr:colOff>101600</xdr:colOff>
      <xdr:row>41</xdr:row>
      <xdr:rowOff>23861</xdr:rowOff>
    </xdr:to>
    <xdr:sp textlink="">
      <xdr:nvSpPr>
        <xdr:cNvPr id="594" name="楕円 593">
          <a:extLst>
            <a:ext uri="{FF2B5EF4-FFF2-40B4-BE49-F238E27FC236}">
              <a16:creationId xmlns:a16="http://schemas.microsoft.com/office/drawing/2014/main" id="{BAB65599-16EE-4541-B5A3-62FDC26F8A2B}"/>
            </a:ext>
          </a:extLst>
        </xdr:cNvPr>
        <xdr:cNvSpPr/>
      </xdr:nvSpPr>
      <xdr:spPr>
        <a:xfrm>
          <a:off x="18345150" y="6955521"/>
          <a:ext cx="9779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144511</xdr:rowOff>
    </xdr:from>
    <xdr:to>
      <xdr:col>111</xdr:col>
      <xdr:colOff>177800</xdr:colOff>
      <xdr:row>40</xdr:row>
      <xdr:rowOff>144949</xdr:rowOff>
    </xdr:to>
    <xdr:cxnSp macro="">
      <xdr:nvCxnSpPr>
        <xdr:cNvPr id="595" name="直線コネクタ 594">
          <a:extLst>
            <a:ext uri="{FF2B5EF4-FFF2-40B4-BE49-F238E27FC236}">
              <a16:creationId xmlns:a16="http://schemas.microsoft.com/office/drawing/2014/main" id="{46438E56-447A-4759-8017-4EF0C7B0D12E}"/>
            </a:ext>
          </a:extLst>
        </xdr:cNvPr>
        <xdr:cNvCxnSpPr/>
      </xdr:nvCxnSpPr>
      <xdr:spPr>
        <a:xfrm>
          <a:off x="18399760" y="7000606"/>
          <a:ext cx="805180" cy="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94159</xdr:rowOff>
    </xdr:from>
    <xdr:to>
      <xdr:col>102</xdr:col>
      <xdr:colOff>165100</xdr:colOff>
      <xdr:row>41</xdr:row>
      <xdr:rowOff>24309</xdr:rowOff>
    </xdr:to>
    <xdr:sp textlink="">
      <xdr:nvSpPr>
        <xdr:cNvPr id="596" name="楕円 595">
          <a:extLst>
            <a:ext uri="{FF2B5EF4-FFF2-40B4-BE49-F238E27FC236}">
              <a16:creationId xmlns:a16="http://schemas.microsoft.com/office/drawing/2014/main" id="{5A5E9456-6377-45FC-8F63-33C18F5D7FA9}"/>
            </a:ext>
          </a:extLst>
        </xdr:cNvPr>
        <xdr:cNvSpPr/>
      </xdr:nvSpPr>
      <xdr:spPr>
        <a:xfrm>
          <a:off x="17547590" y="6955969"/>
          <a:ext cx="10922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144511</xdr:rowOff>
    </xdr:from>
    <xdr:to>
      <xdr:col>107</xdr:col>
      <xdr:colOff>50800</xdr:colOff>
      <xdr:row>40</xdr:row>
      <xdr:rowOff>144959</xdr:rowOff>
    </xdr:to>
    <xdr:cxnSp macro="">
      <xdr:nvCxnSpPr>
        <xdr:cNvPr id="597" name="直線コネクタ 596">
          <a:extLst>
            <a:ext uri="{FF2B5EF4-FFF2-40B4-BE49-F238E27FC236}">
              <a16:creationId xmlns:a16="http://schemas.microsoft.com/office/drawing/2014/main" id="{0E1E046F-3909-4EC6-80DC-558C4E6AC108}"/>
            </a:ext>
          </a:extLst>
        </xdr:cNvPr>
        <xdr:cNvCxnSpPr/>
      </xdr:nvCxnSpPr>
      <xdr:spPr>
        <a:xfrm flipV="1">
          <a:off x="17602200" y="7000606"/>
          <a:ext cx="797560" cy="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94044</xdr:rowOff>
    </xdr:from>
    <xdr:to>
      <xdr:col>98</xdr:col>
      <xdr:colOff>38100</xdr:colOff>
      <xdr:row>41</xdr:row>
      <xdr:rowOff>24194</xdr:rowOff>
    </xdr:to>
    <xdr:sp textlink="">
      <xdr:nvSpPr>
        <xdr:cNvPr id="598" name="楕円 597">
          <a:extLst>
            <a:ext uri="{FF2B5EF4-FFF2-40B4-BE49-F238E27FC236}">
              <a16:creationId xmlns:a16="http://schemas.microsoft.com/office/drawing/2014/main" id="{04ED1D16-3652-40FE-A581-104E9555BD3A}"/>
            </a:ext>
          </a:extLst>
        </xdr:cNvPr>
        <xdr:cNvSpPr/>
      </xdr:nvSpPr>
      <xdr:spPr>
        <a:xfrm>
          <a:off x="16761460" y="6955854"/>
          <a:ext cx="7874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144844</xdr:rowOff>
    </xdr:from>
    <xdr:to>
      <xdr:col>102</xdr:col>
      <xdr:colOff>114300</xdr:colOff>
      <xdr:row>40</xdr:row>
      <xdr:rowOff>144959</xdr:rowOff>
    </xdr:to>
    <xdr:cxnSp macro="">
      <xdr:nvCxnSpPr>
        <xdr:cNvPr id="599" name="直線コネクタ 598">
          <a:extLst>
            <a:ext uri="{FF2B5EF4-FFF2-40B4-BE49-F238E27FC236}">
              <a16:creationId xmlns:a16="http://schemas.microsoft.com/office/drawing/2014/main" id="{DF807531-2416-4187-BF4B-D0FD95247BA5}"/>
            </a:ext>
          </a:extLst>
        </xdr:cNvPr>
        <xdr:cNvCxnSpPr/>
      </xdr:nvCxnSpPr>
      <xdr:spPr>
        <a:xfrm>
          <a:off x="16804640" y="7000939"/>
          <a:ext cx="797560" cy="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38</xdr:row>
      <xdr:rowOff>21857</xdr:rowOff>
    </xdr:from>
    <xdr:ext cx="534377" cy="259045"/>
    <xdr:sp textlink="">
      <xdr:nvSpPr>
        <xdr:cNvPr id="600" name="n_1aveValue【一般廃棄物処理施設】&#10;一人当たり有形固定資産（償却資産）額">
          <a:extLst>
            <a:ext uri="{FF2B5EF4-FFF2-40B4-BE49-F238E27FC236}">
              <a16:creationId xmlns:a16="http://schemas.microsoft.com/office/drawing/2014/main" id="{4CA1F824-EF33-4DC1-A7B2-0515B5E6016F}"/>
            </a:ext>
          </a:extLst>
        </xdr:cNvPr>
        <xdr:cNvSpPr txBox="1"/>
      </xdr:nvSpPr>
      <xdr:spPr>
        <a:xfrm>
          <a:off x="18951721" y="6533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38</xdr:row>
      <xdr:rowOff>19050</xdr:rowOff>
    </xdr:from>
    <xdr:ext cx="534377" cy="259045"/>
    <xdr:sp textlink="">
      <xdr:nvSpPr>
        <xdr:cNvPr id="601" name="n_2aveValue【一般廃棄物処理施設】&#10;一人当たり有形固定資産（償却資産）額">
          <a:extLst>
            <a:ext uri="{FF2B5EF4-FFF2-40B4-BE49-F238E27FC236}">
              <a16:creationId xmlns:a16="http://schemas.microsoft.com/office/drawing/2014/main" id="{009D7957-35E4-49D0-BBE0-7F89E6DE02CB}"/>
            </a:ext>
          </a:extLst>
        </xdr:cNvPr>
        <xdr:cNvSpPr txBox="1"/>
      </xdr:nvSpPr>
      <xdr:spPr>
        <a:xfrm>
          <a:off x="18170671" y="6530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38</xdr:row>
      <xdr:rowOff>42527</xdr:rowOff>
    </xdr:from>
    <xdr:ext cx="534377" cy="259045"/>
    <xdr:sp textlink="">
      <xdr:nvSpPr>
        <xdr:cNvPr id="602" name="n_3aveValue【一般廃棄物処理施設】&#10;一人当たり有形固定資産（償却資産）額">
          <a:extLst>
            <a:ext uri="{FF2B5EF4-FFF2-40B4-BE49-F238E27FC236}">
              <a16:creationId xmlns:a16="http://schemas.microsoft.com/office/drawing/2014/main" id="{D1072F3C-38D1-44C3-98DB-313C183DCF0A}"/>
            </a:ext>
          </a:extLst>
        </xdr:cNvPr>
        <xdr:cNvSpPr txBox="1"/>
      </xdr:nvSpPr>
      <xdr:spPr>
        <a:xfrm>
          <a:off x="17354061" y="6559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38</xdr:row>
      <xdr:rowOff>46463</xdr:rowOff>
    </xdr:from>
    <xdr:ext cx="534377" cy="259045"/>
    <xdr:sp textlink="">
      <xdr:nvSpPr>
        <xdr:cNvPr id="603" name="n_4aveValue【一般廃棄物処理施設】&#10;一人当たり有形固定資産（償却資産）額">
          <a:extLst>
            <a:ext uri="{FF2B5EF4-FFF2-40B4-BE49-F238E27FC236}">
              <a16:creationId xmlns:a16="http://schemas.microsoft.com/office/drawing/2014/main" id="{32356F70-9807-4BA7-AF5C-6E5ECE8EC28A}"/>
            </a:ext>
          </a:extLst>
        </xdr:cNvPr>
        <xdr:cNvSpPr txBox="1"/>
      </xdr:nvSpPr>
      <xdr:spPr>
        <a:xfrm>
          <a:off x="16556501" y="6563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41</xdr:row>
      <xdr:rowOff>15426</xdr:rowOff>
    </xdr:from>
    <xdr:ext cx="534377" cy="259045"/>
    <xdr:sp textlink="">
      <xdr:nvSpPr>
        <xdr:cNvPr id="604" name="n_1mainValue【一般廃棄物処理施設】&#10;一人当たり有形固定資産（償却資産）額">
          <a:extLst>
            <a:ext uri="{FF2B5EF4-FFF2-40B4-BE49-F238E27FC236}">
              <a16:creationId xmlns:a16="http://schemas.microsoft.com/office/drawing/2014/main" id="{022173F2-AF7D-45B4-9ED8-B5D6F0392491}"/>
            </a:ext>
          </a:extLst>
        </xdr:cNvPr>
        <xdr:cNvSpPr txBox="1"/>
      </xdr:nvSpPr>
      <xdr:spPr>
        <a:xfrm>
          <a:off x="18951721" y="7048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14988</xdr:rowOff>
    </xdr:from>
    <xdr:ext cx="534377" cy="259045"/>
    <xdr:sp textlink="">
      <xdr:nvSpPr>
        <xdr:cNvPr id="605" name="n_2mainValue【一般廃棄物処理施設】&#10;一人当たり有形固定資産（償却資産）額">
          <a:extLst>
            <a:ext uri="{FF2B5EF4-FFF2-40B4-BE49-F238E27FC236}">
              <a16:creationId xmlns:a16="http://schemas.microsoft.com/office/drawing/2014/main" id="{D9859948-7865-4D72-8D7A-2F3127C9AD94}"/>
            </a:ext>
          </a:extLst>
        </xdr:cNvPr>
        <xdr:cNvSpPr txBox="1"/>
      </xdr:nvSpPr>
      <xdr:spPr>
        <a:xfrm>
          <a:off x="18170671" y="7048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15436</xdr:rowOff>
    </xdr:from>
    <xdr:ext cx="534377" cy="259045"/>
    <xdr:sp textlink="">
      <xdr:nvSpPr>
        <xdr:cNvPr id="606" name="n_3mainValue【一般廃棄物処理施設】&#10;一人当たり有形固定資産（償却資産）額">
          <a:extLst>
            <a:ext uri="{FF2B5EF4-FFF2-40B4-BE49-F238E27FC236}">
              <a16:creationId xmlns:a16="http://schemas.microsoft.com/office/drawing/2014/main" id="{22CEA24C-9E2C-418C-A0BA-2EC430CD68F7}"/>
            </a:ext>
          </a:extLst>
        </xdr:cNvPr>
        <xdr:cNvSpPr txBox="1"/>
      </xdr:nvSpPr>
      <xdr:spPr>
        <a:xfrm>
          <a:off x="17354061" y="7048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41</xdr:row>
      <xdr:rowOff>15321</xdr:rowOff>
    </xdr:from>
    <xdr:ext cx="534377" cy="259045"/>
    <xdr:sp textlink="">
      <xdr:nvSpPr>
        <xdr:cNvPr id="607" name="n_4mainValue【一般廃棄物処理施設】&#10;一人当たり有形固定資産（償却資産）額">
          <a:extLst>
            <a:ext uri="{FF2B5EF4-FFF2-40B4-BE49-F238E27FC236}">
              <a16:creationId xmlns:a16="http://schemas.microsoft.com/office/drawing/2014/main" id="{81BE6973-C5FA-4D8A-A9CF-F80260F9AC0D}"/>
            </a:ext>
          </a:extLst>
        </xdr:cNvPr>
        <xdr:cNvSpPr txBox="1"/>
      </xdr:nvSpPr>
      <xdr:spPr>
        <a:xfrm>
          <a:off x="16556501" y="7048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textlink="">
      <xdr:nvSpPr>
        <xdr:cNvPr id="608" name="正方形/長方形 607">
          <a:extLst>
            <a:ext uri="{FF2B5EF4-FFF2-40B4-BE49-F238E27FC236}">
              <a16:creationId xmlns:a16="http://schemas.microsoft.com/office/drawing/2014/main" id="{730421DC-E26C-441A-95E8-9BDE1CDA6277}"/>
            </a:ext>
          </a:extLst>
        </xdr:cNvPr>
        <xdr:cNvSpPr/>
      </xdr:nvSpPr>
      <xdr:spPr>
        <a:xfrm>
          <a:off x="11203940" y="800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textlink="">
      <xdr:nvSpPr>
        <xdr:cNvPr id="609" name="正方形/長方形 608">
          <a:extLst>
            <a:ext uri="{FF2B5EF4-FFF2-40B4-BE49-F238E27FC236}">
              <a16:creationId xmlns:a16="http://schemas.microsoft.com/office/drawing/2014/main" id="{5EA46397-40AC-4BA4-94EA-210290BE41D9}"/>
            </a:ext>
          </a:extLst>
        </xdr:cNvPr>
        <xdr:cNvSpPr/>
      </xdr:nvSpPr>
      <xdr:spPr>
        <a:xfrm>
          <a:off x="113157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textlink="">
      <xdr:nvSpPr>
        <xdr:cNvPr id="610" name="正方形/長方形 609">
          <a:extLst>
            <a:ext uri="{FF2B5EF4-FFF2-40B4-BE49-F238E27FC236}">
              <a16:creationId xmlns:a16="http://schemas.microsoft.com/office/drawing/2014/main" id="{E627C211-AC6A-4A8D-AB09-A3B1DADC01A4}"/>
            </a:ext>
          </a:extLst>
        </xdr:cNvPr>
        <xdr:cNvSpPr/>
      </xdr:nvSpPr>
      <xdr:spPr>
        <a:xfrm>
          <a:off x="113157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textlink="">
      <xdr:nvSpPr>
        <xdr:cNvPr id="611" name="正方形/長方形 610">
          <a:extLst>
            <a:ext uri="{FF2B5EF4-FFF2-40B4-BE49-F238E27FC236}">
              <a16:creationId xmlns:a16="http://schemas.microsoft.com/office/drawing/2014/main" id="{8715865E-8598-44FA-8030-7CB5C6F0D242}"/>
            </a:ext>
          </a:extLst>
        </xdr:cNvPr>
        <xdr:cNvSpPr/>
      </xdr:nvSpPr>
      <xdr:spPr>
        <a:xfrm>
          <a:off x="1223264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textlink="">
      <xdr:nvSpPr>
        <xdr:cNvPr id="612" name="正方形/長方形 611">
          <a:extLst>
            <a:ext uri="{FF2B5EF4-FFF2-40B4-BE49-F238E27FC236}">
              <a16:creationId xmlns:a16="http://schemas.microsoft.com/office/drawing/2014/main" id="{3D69C94C-9F64-4174-97B4-0914DD0CE471}"/>
            </a:ext>
          </a:extLst>
        </xdr:cNvPr>
        <xdr:cNvSpPr/>
      </xdr:nvSpPr>
      <xdr:spPr>
        <a:xfrm>
          <a:off x="1223264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textlink="">
      <xdr:nvSpPr>
        <xdr:cNvPr id="613" name="正方形/長方形 612">
          <a:extLst>
            <a:ext uri="{FF2B5EF4-FFF2-40B4-BE49-F238E27FC236}">
              <a16:creationId xmlns:a16="http://schemas.microsoft.com/office/drawing/2014/main" id="{0D41F1BB-C807-4B6D-A285-35C8F8ACFC6C}"/>
            </a:ext>
          </a:extLst>
        </xdr:cNvPr>
        <xdr:cNvSpPr/>
      </xdr:nvSpPr>
      <xdr:spPr>
        <a:xfrm>
          <a:off x="1326134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51</xdr:row>
      <xdr:rowOff>120650</xdr:rowOff>
    </xdr:from>
    <xdr:to>
      <xdr:col>85</xdr:col>
      <xdr:colOff>63500</xdr:colOff>
      <xdr:row>53</xdr:row>
      <xdr:rowOff>31750</xdr:rowOff>
    </xdr:to>
    <xdr:sp textlink="">
      <xdr:nvSpPr>
        <xdr:cNvPr id="614" name="正方形/長方形 613">
          <a:extLst>
            <a:ext uri="{FF2B5EF4-FFF2-40B4-BE49-F238E27FC236}">
              <a16:creationId xmlns:a16="http://schemas.microsoft.com/office/drawing/2014/main" id="{7D8829F9-7873-4DE5-B643-AAB9BC737D82}"/>
            </a:ext>
          </a:extLst>
        </xdr:cNvPr>
        <xdr:cNvSpPr/>
      </xdr:nvSpPr>
      <xdr:spPr>
        <a:xfrm>
          <a:off x="1326134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textlink="">
      <xdr:nvSpPr>
        <xdr:cNvPr id="615" name="正方形/長方形 614">
          <a:extLst>
            <a:ext uri="{FF2B5EF4-FFF2-40B4-BE49-F238E27FC236}">
              <a16:creationId xmlns:a16="http://schemas.microsoft.com/office/drawing/2014/main" id="{5ED5E63E-D596-4F2B-ADF0-A39F0B0AA6A1}"/>
            </a:ext>
          </a:extLst>
        </xdr:cNvPr>
        <xdr:cNvSpPr/>
      </xdr:nvSpPr>
      <xdr:spPr>
        <a:xfrm>
          <a:off x="11203940" y="914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textlink="">
      <xdr:nvSpPr>
        <xdr:cNvPr id="616" name="テキスト ボックス 615">
          <a:extLst>
            <a:ext uri="{FF2B5EF4-FFF2-40B4-BE49-F238E27FC236}">
              <a16:creationId xmlns:a16="http://schemas.microsoft.com/office/drawing/2014/main" id="{0BA8D151-5FBE-4304-B6B6-0368B81B6717}"/>
            </a:ext>
          </a:extLst>
        </xdr:cNvPr>
        <xdr:cNvSpPr txBox="1"/>
      </xdr:nvSpPr>
      <xdr:spPr>
        <a:xfrm>
          <a:off x="1116584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7" name="直線コネクタ 616">
          <a:extLst>
            <a:ext uri="{FF2B5EF4-FFF2-40B4-BE49-F238E27FC236}">
              <a16:creationId xmlns:a16="http://schemas.microsoft.com/office/drawing/2014/main" id="{A6E15060-89E5-48AD-BC20-0A2E7BE2DD64}"/>
            </a:ext>
          </a:extLst>
        </xdr:cNvPr>
        <xdr:cNvCxnSpPr/>
      </xdr:nvCxnSpPr>
      <xdr:spPr>
        <a:xfrm>
          <a:off x="11203940" y="1143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textlink="">
      <xdr:nvSpPr>
        <xdr:cNvPr id="618" name="テキスト ボックス 617">
          <a:extLst>
            <a:ext uri="{FF2B5EF4-FFF2-40B4-BE49-F238E27FC236}">
              <a16:creationId xmlns:a16="http://schemas.microsoft.com/office/drawing/2014/main" id="{7A1CBBBC-B61C-410D-9C07-CAD7BB610D94}"/>
            </a:ext>
          </a:extLst>
        </xdr:cNvPr>
        <xdr:cNvSpPr txBox="1"/>
      </xdr:nvSpPr>
      <xdr:spPr>
        <a:xfrm>
          <a:off x="10801531" y="11285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19" name="直線コネクタ 618">
          <a:extLst>
            <a:ext uri="{FF2B5EF4-FFF2-40B4-BE49-F238E27FC236}">
              <a16:creationId xmlns:a16="http://schemas.microsoft.com/office/drawing/2014/main" id="{FED183EB-8508-4071-84F8-06B695964CCA}"/>
            </a:ext>
          </a:extLst>
        </xdr:cNvPr>
        <xdr:cNvCxnSpPr/>
      </xdr:nvCxnSpPr>
      <xdr:spPr>
        <a:xfrm>
          <a:off x="11203940" y="1110723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textlink="">
      <xdr:nvSpPr>
        <xdr:cNvPr id="620" name="テキスト ボックス 619">
          <a:extLst>
            <a:ext uri="{FF2B5EF4-FFF2-40B4-BE49-F238E27FC236}">
              <a16:creationId xmlns:a16="http://schemas.microsoft.com/office/drawing/2014/main" id="{B048F5A7-3C82-4BBA-8C49-A5B6A9FB8C21}"/>
            </a:ext>
          </a:extLst>
        </xdr:cNvPr>
        <xdr:cNvSpPr txBox="1"/>
      </xdr:nvSpPr>
      <xdr:spPr>
        <a:xfrm>
          <a:off x="10801531" y="1096311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21" name="直線コネクタ 620">
          <a:extLst>
            <a:ext uri="{FF2B5EF4-FFF2-40B4-BE49-F238E27FC236}">
              <a16:creationId xmlns:a16="http://schemas.microsoft.com/office/drawing/2014/main" id="{E2F0B0FE-A675-4674-83CA-6CF5616610C5}"/>
            </a:ext>
          </a:extLst>
        </xdr:cNvPr>
        <xdr:cNvCxnSpPr/>
      </xdr:nvCxnSpPr>
      <xdr:spPr>
        <a:xfrm>
          <a:off x="11203940" y="1077495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textlink="">
      <xdr:nvSpPr>
        <xdr:cNvPr id="622" name="テキスト ボックス 621">
          <a:extLst>
            <a:ext uri="{FF2B5EF4-FFF2-40B4-BE49-F238E27FC236}">
              <a16:creationId xmlns:a16="http://schemas.microsoft.com/office/drawing/2014/main" id="{5388C00A-F08F-4DBE-B58C-D832E5FEA46F}"/>
            </a:ext>
          </a:extLst>
        </xdr:cNvPr>
        <xdr:cNvSpPr txBox="1"/>
      </xdr:nvSpPr>
      <xdr:spPr>
        <a:xfrm>
          <a:off x="10842791" y="1063653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23" name="直線コネクタ 622">
          <a:extLst>
            <a:ext uri="{FF2B5EF4-FFF2-40B4-BE49-F238E27FC236}">
              <a16:creationId xmlns:a16="http://schemas.microsoft.com/office/drawing/2014/main" id="{905B6028-B63E-41EF-A373-4EB471FA21C9}"/>
            </a:ext>
          </a:extLst>
        </xdr:cNvPr>
        <xdr:cNvCxnSpPr/>
      </xdr:nvCxnSpPr>
      <xdr:spPr>
        <a:xfrm>
          <a:off x="11203940" y="10452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textlink="">
      <xdr:nvSpPr>
        <xdr:cNvPr id="624" name="テキスト ボックス 623">
          <a:extLst>
            <a:ext uri="{FF2B5EF4-FFF2-40B4-BE49-F238E27FC236}">
              <a16:creationId xmlns:a16="http://schemas.microsoft.com/office/drawing/2014/main" id="{6543DFFD-F139-46BE-BDA7-16CADD717E51}"/>
            </a:ext>
          </a:extLst>
        </xdr:cNvPr>
        <xdr:cNvSpPr txBox="1"/>
      </xdr:nvSpPr>
      <xdr:spPr>
        <a:xfrm>
          <a:off x="10842791" y="103042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25" name="直線コネクタ 624">
          <a:extLst>
            <a:ext uri="{FF2B5EF4-FFF2-40B4-BE49-F238E27FC236}">
              <a16:creationId xmlns:a16="http://schemas.microsoft.com/office/drawing/2014/main" id="{E77AF056-9053-4AAB-9038-58CC4612EAAF}"/>
            </a:ext>
          </a:extLst>
        </xdr:cNvPr>
        <xdr:cNvCxnSpPr/>
      </xdr:nvCxnSpPr>
      <xdr:spPr>
        <a:xfrm>
          <a:off x="11203940" y="1012562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textlink="">
      <xdr:nvSpPr>
        <xdr:cNvPr id="626" name="テキスト ボックス 625">
          <a:extLst>
            <a:ext uri="{FF2B5EF4-FFF2-40B4-BE49-F238E27FC236}">
              <a16:creationId xmlns:a16="http://schemas.microsoft.com/office/drawing/2014/main" id="{B3CCE7B2-6E99-44E0-9F47-B7C4BED747A0}"/>
            </a:ext>
          </a:extLst>
        </xdr:cNvPr>
        <xdr:cNvSpPr txBox="1"/>
      </xdr:nvSpPr>
      <xdr:spPr>
        <a:xfrm>
          <a:off x="1084279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27" name="直線コネクタ 626">
          <a:extLst>
            <a:ext uri="{FF2B5EF4-FFF2-40B4-BE49-F238E27FC236}">
              <a16:creationId xmlns:a16="http://schemas.microsoft.com/office/drawing/2014/main" id="{0EECD08F-76FC-444D-9317-CEA1B258F1C2}"/>
            </a:ext>
          </a:extLst>
        </xdr:cNvPr>
        <xdr:cNvCxnSpPr/>
      </xdr:nvCxnSpPr>
      <xdr:spPr>
        <a:xfrm>
          <a:off x="11203940" y="979333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textlink="">
      <xdr:nvSpPr>
        <xdr:cNvPr id="628" name="テキスト ボックス 627">
          <a:extLst>
            <a:ext uri="{FF2B5EF4-FFF2-40B4-BE49-F238E27FC236}">
              <a16:creationId xmlns:a16="http://schemas.microsoft.com/office/drawing/2014/main" id="{3FE8DCDD-E45C-406D-86A9-6CC244D35EC7}"/>
            </a:ext>
          </a:extLst>
        </xdr:cNvPr>
        <xdr:cNvSpPr txBox="1"/>
      </xdr:nvSpPr>
      <xdr:spPr>
        <a:xfrm>
          <a:off x="10842791" y="965873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29" name="直線コネクタ 628">
          <a:extLst>
            <a:ext uri="{FF2B5EF4-FFF2-40B4-BE49-F238E27FC236}">
              <a16:creationId xmlns:a16="http://schemas.microsoft.com/office/drawing/2014/main" id="{BE16205B-E86C-4D73-A2C2-C51FC275CA60}"/>
            </a:ext>
          </a:extLst>
        </xdr:cNvPr>
        <xdr:cNvCxnSpPr/>
      </xdr:nvCxnSpPr>
      <xdr:spPr>
        <a:xfrm>
          <a:off x="11203940" y="947057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textlink="">
      <xdr:nvSpPr>
        <xdr:cNvPr id="630" name="テキスト ボックス 629">
          <a:extLst>
            <a:ext uri="{FF2B5EF4-FFF2-40B4-BE49-F238E27FC236}">
              <a16:creationId xmlns:a16="http://schemas.microsoft.com/office/drawing/2014/main" id="{45227B79-9910-480E-8C3A-CA6336F7D243}"/>
            </a:ext>
          </a:extLst>
        </xdr:cNvPr>
        <xdr:cNvSpPr txBox="1"/>
      </xdr:nvSpPr>
      <xdr:spPr>
        <a:xfrm>
          <a:off x="10905006" y="9326444"/>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1" name="直線コネクタ 630">
          <a:extLst>
            <a:ext uri="{FF2B5EF4-FFF2-40B4-BE49-F238E27FC236}">
              <a16:creationId xmlns:a16="http://schemas.microsoft.com/office/drawing/2014/main" id="{7240D50B-2248-41DE-8592-7656460B966F}"/>
            </a:ext>
          </a:extLst>
        </xdr:cNvPr>
        <xdr:cNvCxnSpPr/>
      </xdr:nvCxnSpPr>
      <xdr:spPr>
        <a:xfrm>
          <a:off x="11203940" y="914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textlink="">
      <xdr:nvSpPr>
        <xdr:cNvPr id="632" name="【保健センター・保健所】&#10;有形固定資産減価償却率グラフ枠">
          <a:extLst>
            <a:ext uri="{FF2B5EF4-FFF2-40B4-BE49-F238E27FC236}">
              <a16:creationId xmlns:a16="http://schemas.microsoft.com/office/drawing/2014/main" id="{6089BC2F-6F50-4FFD-84AF-7DB522972587}"/>
            </a:ext>
          </a:extLst>
        </xdr:cNvPr>
        <xdr:cNvSpPr/>
      </xdr:nvSpPr>
      <xdr:spPr>
        <a:xfrm>
          <a:off x="11203940" y="914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0</xdr:rowOff>
    </xdr:from>
    <xdr:to>
      <xdr:col>85</xdr:col>
      <xdr:colOff>126364</xdr:colOff>
      <xdr:row>64</xdr:row>
      <xdr:rowOff>86541</xdr:rowOff>
    </xdr:to>
    <xdr:cxnSp macro="">
      <xdr:nvCxnSpPr>
        <xdr:cNvPr id="633" name="直線コネクタ 632">
          <a:extLst>
            <a:ext uri="{FF2B5EF4-FFF2-40B4-BE49-F238E27FC236}">
              <a16:creationId xmlns:a16="http://schemas.microsoft.com/office/drawing/2014/main" id="{125E8E2C-82E8-40C4-AA47-3DAC92730EB8}"/>
            </a:ext>
          </a:extLst>
        </xdr:cNvPr>
        <xdr:cNvCxnSpPr/>
      </xdr:nvCxnSpPr>
      <xdr:spPr>
        <a:xfrm flipV="1">
          <a:off x="14703424" y="9601200"/>
          <a:ext cx="0" cy="14600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90368</xdr:rowOff>
    </xdr:from>
    <xdr:ext cx="405111" cy="259045"/>
    <xdr:sp textlink="">
      <xdr:nvSpPr>
        <xdr:cNvPr id="634" name="【保健センター・保健所】&#10;有形固定資産減価償却率最小値テキスト">
          <a:extLst>
            <a:ext uri="{FF2B5EF4-FFF2-40B4-BE49-F238E27FC236}">
              <a16:creationId xmlns:a16="http://schemas.microsoft.com/office/drawing/2014/main" id="{3A9A12F8-7B4C-4458-AD6E-29BF131253D3}"/>
            </a:ext>
          </a:extLst>
        </xdr:cNvPr>
        <xdr:cNvSpPr txBox="1"/>
      </xdr:nvSpPr>
      <xdr:spPr>
        <a:xfrm>
          <a:off x="14742160" y="110669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86541</xdr:rowOff>
    </xdr:from>
    <xdr:to>
      <xdr:col>86</xdr:col>
      <xdr:colOff>25400</xdr:colOff>
      <xdr:row>64</xdr:row>
      <xdr:rowOff>86541</xdr:rowOff>
    </xdr:to>
    <xdr:cxnSp macro="">
      <xdr:nvCxnSpPr>
        <xdr:cNvPr id="635" name="直線コネクタ 634">
          <a:extLst>
            <a:ext uri="{FF2B5EF4-FFF2-40B4-BE49-F238E27FC236}">
              <a16:creationId xmlns:a16="http://schemas.microsoft.com/office/drawing/2014/main" id="{338FDAA1-49BF-44DA-B61E-FF816C16A312}"/>
            </a:ext>
          </a:extLst>
        </xdr:cNvPr>
        <xdr:cNvCxnSpPr/>
      </xdr:nvCxnSpPr>
      <xdr:spPr>
        <a:xfrm>
          <a:off x="14611350" y="1106124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118127</xdr:rowOff>
    </xdr:from>
    <xdr:ext cx="340478" cy="259045"/>
    <xdr:sp textlink="">
      <xdr:nvSpPr>
        <xdr:cNvPr id="636" name="【保健センター・保健所】&#10;有形固定資産減価償却率最大値テキスト">
          <a:extLst>
            <a:ext uri="{FF2B5EF4-FFF2-40B4-BE49-F238E27FC236}">
              <a16:creationId xmlns:a16="http://schemas.microsoft.com/office/drawing/2014/main" id="{C971F962-93C9-4DC6-9FC6-D4DD82CAA612}"/>
            </a:ext>
          </a:extLst>
        </xdr:cNvPr>
        <xdr:cNvSpPr txBox="1"/>
      </xdr:nvSpPr>
      <xdr:spPr>
        <a:xfrm>
          <a:off x="14742160" y="937833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0</xdr:rowOff>
    </xdr:from>
    <xdr:to>
      <xdr:col>86</xdr:col>
      <xdr:colOff>25400</xdr:colOff>
      <xdr:row>56</xdr:row>
      <xdr:rowOff>0</xdr:rowOff>
    </xdr:to>
    <xdr:cxnSp macro="">
      <xdr:nvCxnSpPr>
        <xdr:cNvPr id="637" name="直線コネクタ 636">
          <a:extLst>
            <a:ext uri="{FF2B5EF4-FFF2-40B4-BE49-F238E27FC236}">
              <a16:creationId xmlns:a16="http://schemas.microsoft.com/office/drawing/2014/main" id="{87A00790-8C75-4DEA-999F-F9C9A2A40F3E}"/>
            </a:ext>
          </a:extLst>
        </xdr:cNvPr>
        <xdr:cNvCxnSpPr/>
      </xdr:nvCxnSpPr>
      <xdr:spPr>
        <a:xfrm>
          <a:off x="14611350" y="96012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37392</xdr:rowOff>
    </xdr:from>
    <xdr:ext cx="405111" cy="259045"/>
    <xdr:sp textlink="">
      <xdr:nvSpPr>
        <xdr:cNvPr id="638" name="【保健センター・保健所】&#10;有形固定資産減価償却率平均値テキスト">
          <a:extLst>
            <a:ext uri="{FF2B5EF4-FFF2-40B4-BE49-F238E27FC236}">
              <a16:creationId xmlns:a16="http://schemas.microsoft.com/office/drawing/2014/main" id="{6767DBB2-FFA4-46AD-BE56-3306FB1065C2}"/>
            </a:ext>
          </a:extLst>
        </xdr:cNvPr>
        <xdr:cNvSpPr txBox="1"/>
      </xdr:nvSpPr>
      <xdr:spPr>
        <a:xfrm>
          <a:off x="14742160" y="101529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14515</xdr:rowOff>
    </xdr:from>
    <xdr:to>
      <xdr:col>85</xdr:col>
      <xdr:colOff>177800</xdr:colOff>
      <xdr:row>60</xdr:row>
      <xdr:rowOff>116115</xdr:rowOff>
    </xdr:to>
    <xdr:sp textlink="">
      <xdr:nvSpPr>
        <xdr:cNvPr id="639" name="フローチャート: 判断 638">
          <a:extLst>
            <a:ext uri="{FF2B5EF4-FFF2-40B4-BE49-F238E27FC236}">
              <a16:creationId xmlns:a16="http://schemas.microsoft.com/office/drawing/2014/main" id="{796DC2AF-F730-42DB-969F-E7F4170024CE}"/>
            </a:ext>
          </a:extLst>
        </xdr:cNvPr>
        <xdr:cNvSpPr/>
      </xdr:nvSpPr>
      <xdr:spPr>
        <a:xfrm>
          <a:off x="14649450" y="10305325"/>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161472</xdr:rowOff>
    </xdr:from>
    <xdr:to>
      <xdr:col>81</xdr:col>
      <xdr:colOff>101600</xdr:colOff>
      <xdr:row>60</xdr:row>
      <xdr:rowOff>91622</xdr:rowOff>
    </xdr:to>
    <xdr:sp textlink="">
      <xdr:nvSpPr>
        <xdr:cNvPr id="640" name="フローチャート: 判断 639">
          <a:extLst>
            <a:ext uri="{FF2B5EF4-FFF2-40B4-BE49-F238E27FC236}">
              <a16:creationId xmlns:a16="http://schemas.microsoft.com/office/drawing/2014/main" id="{7B7E7C56-2D7C-4E28-854C-3966C8073B55}"/>
            </a:ext>
          </a:extLst>
        </xdr:cNvPr>
        <xdr:cNvSpPr/>
      </xdr:nvSpPr>
      <xdr:spPr>
        <a:xfrm>
          <a:off x="13887450" y="10278927"/>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150041</xdr:rowOff>
    </xdr:from>
    <xdr:to>
      <xdr:col>76</xdr:col>
      <xdr:colOff>165100</xdr:colOff>
      <xdr:row>60</xdr:row>
      <xdr:rowOff>80191</xdr:rowOff>
    </xdr:to>
    <xdr:sp textlink="">
      <xdr:nvSpPr>
        <xdr:cNvPr id="641" name="フローチャート: 判断 640">
          <a:extLst>
            <a:ext uri="{FF2B5EF4-FFF2-40B4-BE49-F238E27FC236}">
              <a16:creationId xmlns:a16="http://schemas.microsoft.com/office/drawing/2014/main" id="{D7C00416-85EB-48B3-9BE2-B4B514C81141}"/>
            </a:ext>
          </a:extLst>
        </xdr:cNvPr>
        <xdr:cNvSpPr/>
      </xdr:nvSpPr>
      <xdr:spPr>
        <a:xfrm>
          <a:off x="13089890" y="10265591"/>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109220</xdr:rowOff>
    </xdr:from>
    <xdr:to>
      <xdr:col>72</xdr:col>
      <xdr:colOff>38100</xdr:colOff>
      <xdr:row>60</xdr:row>
      <xdr:rowOff>39370</xdr:rowOff>
    </xdr:to>
    <xdr:sp textlink="">
      <xdr:nvSpPr>
        <xdr:cNvPr id="642" name="フローチャート: 判断 641">
          <a:extLst>
            <a:ext uri="{FF2B5EF4-FFF2-40B4-BE49-F238E27FC236}">
              <a16:creationId xmlns:a16="http://schemas.microsoft.com/office/drawing/2014/main" id="{F50A4C35-A36C-462F-8EC1-6D748FD7E7D8}"/>
            </a:ext>
          </a:extLst>
        </xdr:cNvPr>
        <xdr:cNvSpPr/>
      </xdr:nvSpPr>
      <xdr:spPr>
        <a:xfrm>
          <a:off x="12303760" y="10222865"/>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86360</xdr:rowOff>
    </xdr:from>
    <xdr:to>
      <xdr:col>67</xdr:col>
      <xdr:colOff>101600</xdr:colOff>
      <xdr:row>60</xdr:row>
      <xdr:rowOff>16510</xdr:rowOff>
    </xdr:to>
    <xdr:sp textlink="">
      <xdr:nvSpPr>
        <xdr:cNvPr id="643" name="フローチャート: 判断 642">
          <a:extLst>
            <a:ext uri="{FF2B5EF4-FFF2-40B4-BE49-F238E27FC236}">
              <a16:creationId xmlns:a16="http://schemas.microsoft.com/office/drawing/2014/main" id="{C33B113D-D039-40C2-9628-27C3CFD21B7A}"/>
            </a:ext>
          </a:extLst>
        </xdr:cNvPr>
        <xdr:cNvSpPr/>
      </xdr:nvSpPr>
      <xdr:spPr>
        <a:xfrm>
          <a:off x="11487150" y="10203815"/>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textlink="">
      <xdr:nvSpPr>
        <xdr:cNvPr id="644" name="テキスト ボックス 643">
          <a:extLst>
            <a:ext uri="{FF2B5EF4-FFF2-40B4-BE49-F238E27FC236}">
              <a16:creationId xmlns:a16="http://schemas.microsoft.com/office/drawing/2014/main" id="{13B552EE-C71F-4BC5-8215-CE0E28E7EC9A}"/>
            </a:ext>
          </a:extLst>
        </xdr:cNvPr>
        <xdr:cNvSpPr txBox="1"/>
      </xdr:nvSpPr>
      <xdr:spPr>
        <a:xfrm>
          <a:off x="145326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textlink="">
      <xdr:nvSpPr>
        <xdr:cNvPr id="645" name="テキスト ボックス 644">
          <a:extLst>
            <a:ext uri="{FF2B5EF4-FFF2-40B4-BE49-F238E27FC236}">
              <a16:creationId xmlns:a16="http://schemas.microsoft.com/office/drawing/2014/main" id="{8D060DB5-BA45-45DB-978C-B115EB902BFB}"/>
            </a:ext>
          </a:extLst>
        </xdr:cNvPr>
        <xdr:cNvSpPr txBox="1"/>
      </xdr:nvSpPr>
      <xdr:spPr>
        <a:xfrm>
          <a:off x="137706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textlink="">
      <xdr:nvSpPr>
        <xdr:cNvPr id="646" name="テキスト ボックス 645">
          <a:extLst>
            <a:ext uri="{FF2B5EF4-FFF2-40B4-BE49-F238E27FC236}">
              <a16:creationId xmlns:a16="http://schemas.microsoft.com/office/drawing/2014/main" id="{5742DA83-D377-41DC-9738-5234D70A1C59}"/>
            </a:ext>
          </a:extLst>
        </xdr:cNvPr>
        <xdr:cNvSpPr txBox="1"/>
      </xdr:nvSpPr>
      <xdr:spPr>
        <a:xfrm>
          <a:off x="129730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textlink="">
      <xdr:nvSpPr>
        <xdr:cNvPr id="647" name="テキスト ボックス 646">
          <a:extLst>
            <a:ext uri="{FF2B5EF4-FFF2-40B4-BE49-F238E27FC236}">
              <a16:creationId xmlns:a16="http://schemas.microsoft.com/office/drawing/2014/main" id="{4CDA644F-9EF0-4239-8C23-0FA667CBDF87}"/>
            </a:ext>
          </a:extLst>
        </xdr:cNvPr>
        <xdr:cNvSpPr txBox="1"/>
      </xdr:nvSpPr>
      <xdr:spPr>
        <a:xfrm>
          <a:off x="121754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textlink="">
      <xdr:nvSpPr>
        <xdr:cNvPr id="648" name="テキスト ボックス 647">
          <a:extLst>
            <a:ext uri="{FF2B5EF4-FFF2-40B4-BE49-F238E27FC236}">
              <a16:creationId xmlns:a16="http://schemas.microsoft.com/office/drawing/2014/main" id="{538C43E0-2079-403E-A68D-3A6C1545934A}"/>
            </a:ext>
          </a:extLst>
        </xdr:cNvPr>
        <xdr:cNvSpPr txBox="1"/>
      </xdr:nvSpPr>
      <xdr:spPr>
        <a:xfrm>
          <a:off x="113703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76563</xdr:rowOff>
    </xdr:from>
    <xdr:to>
      <xdr:col>85</xdr:col>
      <xdr:colOff>177800</xdr:colOff>
      <xdr:row>61</xdr:row>
      <xdr:rowOff>6713</xdr:rowOff>
    </xdr:to>
    <xdr:sp textlink="">
      <xdr:nvSpPr>
        <xdr:cNvPr id="649" name="楕円 648">
          <a:extLst>
            <a:ext uri="{FF2B5EF4-FFF2-40B4-BE49-F238E27FC236}">
              <a16:creationId xmlns:a16="http://schemas.microsoft.com/office/drawing/2014/main" id="{826F973F-2096-4B11-A247-2C0FB381597B}"/>
            </a:ext>
          </a:extLst>
        </xdr:cNvPr>
        <xdr:cNvSpPr/>
      </xdr:nvSpPr>
      <xdr:spPr>
        <a:xfrm>
          <a:off x="14649450" y="10363563"/>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54990</xdr:rowOff>
    </xdr:from>
    <xdr:ext cx="405111" cy="259045"/>
    <xdr:sp textlink="">
      <xdr:nvSpPr>
        <xdr:cNvPr id="650" name="【保健センター・保健所】&#10;有形固定資産減価償却率該当値テキスト">
          <a:extLst>
            <a:ext uri="{FF2B5EF4-FFF2-40B4-BE49-F238E27FC236}">
              <a16:creationId xmlns:a16="http://schemas.microsoft.com/office/drawing/2014/main" id="{72AA7A3D-85AD-4EEB-9C8A-60FC82A9032A}"/>
            </a:ext>
          </a:extLst>
        </xdr:cNvPr>
        <xdr:cNvSpPr txBox="1"/>
      </xdr:nvSpPr>
      <xdr:spPr>
        <a:xfrm>
          <a:off x="14742160" y="103458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42273</xdr:rowOff>
    </xdr:from>
    <xdr:to>
      <xdr:col>81</xdr:col>
      <xdr:colOff>101600</xdr:colOff>
      <xdr:row>60</xdr:row>
      <xdr:rowOff>143873</xdr:rowOff>
    </xdr:to>
    <xdr:sp textlink="">
      <xdr:nvSpPr>
        <xdr:cNvPr id="651" name="楕円 650">
          <a:extLst>
            <a:ext uri="{FF2B5EF4-FFF2-40B4-BE49-F238E27FC236}">
              <a16:creationId xmlns:a16="http://schemas.microsoft.com/office/drawing/2014/main" id="{1F437D47-5370-46E5-9BFB-FDDA01D71550}"/>
            </a:ext>
          </a:extLst>
        </xdr:cNvPr>
        <xdr:cNvSpPr/>
      </xdr:nvSpPr>
      <xdr:spPr>
        <a:xfrm>
          <a:off x="13887450" y="10331178"/>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93073</xdr:rowOff>
    </xdr:from>
    <xdr:to>
      <xdr:col>85</xdr:col>
      <xdr:colOff>127000</xdr:colOff>
      <xdr:row>60</xdr:row>
      <xdr:rowOff>127363</xdr:rowOff>
    </xdr:to>
    <xdr:cxnSp macro="">
      <xdr:nvCxnSpPr>
        <xdr:cNvPr id="652" name="直線コネクタ 651">
          <a:extLst>
            <a:ext uri="{FF2B5EF4-FFF2-40B4-BE49-F238E27FC236}">
              <a16:creationId xmlns:a16="http://schemas.microsoft.com/office/drawing/2014/main" id="{0E8A8114-3076-4341-8F34-0D9F176430F6}"/>
            </a:ext>
          </a:extLst>
        </xdr:cNvPr>
        <xdr:cNvCxnSpPr/>
      </xdr:nvCxnSpPr>
      <xdr:spPr>
        <a:xfrm>
          <a:off x="13942060" y="10383883"/>
          <a:ext cx="762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14515</xdr:rowOff>
    </xdr:from>
    <xdr:to>
      <xdr:col>76</xdr:col>
      <xdr:colOff>165100</xdr:colOff>
      <xdr:row>60</xdr:row>
      <xdr:rowOff>116115</xdr:rowOff>
    </xdr:to>
    <xdr:sp textlink="">
      <xdr:nvSpPr>
        <xdr:cNvPr id="653" name="楕円 652">
          <a:extLst>
            <a:ext uri="{FF2B5EF4-FFF2-40B4-BE49-F238E27FC236}">
              <a16:creationId xmlns:a16="http://schemas.microsoft.com/office/drawing/2014/main" id="{49FECABA-1006-4DF6-B810-4D86928A4722}"/>
            </a:ext>
          </a:extLst>
        </xdr:cNvPr>
        <xdr:cNvSpPr/>
      </xdr:nvSpPr>
      <xdr:spPr>
        <a:xfrm>
          <a:off x="13089890" y="10305325"/>
          <a:ext cx="1092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65315</xdr:rowOff>
    </xdr:from>
    <xdr:to>
      <xdr:col>81</xdr:col>
      <xdr:colOff>50800</xdr:colOff>
      <xdr:row>60</xdr:row>
      <xdr:rowOff>93073</xdr:rowOff>
    </xdr:to>
    <xdr:cxnSp macro="">
      <xdr:nvCxnSpPr>
        <xdr:cNvPr id="654" name="直線コネクタ 653">
          <a:extLst>
            <a:ext uri="{FF2B5EF4-FFF2-40B4-BE49-F238E27FC236}">
              <a16:creationId xmlns:a16="http://schemas.microsoft.com/office/drawing/2014/main" id="{2A62A0CC-39DA-4CC4-8A0F-5E79EF86CFA5}"/>
            </a:ext>
          </a:extLst>
        </xdr:cNvPr>
        <xdr:cNvCxnSpPr/>
      </xdr:nvCxnSpPr>
      <xdr:spPr>
        <a:xfrm>
          <a:off x="13144500" y="10350410"/>
          <a:ext cx="797560" cy="33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153307</xdr:rowOff>
    </xdr:from>
    <xdr:to>
      <xdr:col>72</xdr:col>
      <xdr:colOff>38100</xdr:colOff>
      <xdr:row>60</xdr:row>
      <xdr:rowOff>83457</xdr:rowOff>
    </xdr:to>
    <xdr:sp textlink="">
      <xdr:nvSpPr>
        <xdr:cNvPr id="655" name="楕円 654">
          <a:extLst>
            <a:ext uri="{FF2B5EF4-FFF2-40B4-BE49-F238E27FC236}">
              <a16:creationId xmlns:a16="http://schemas.microsoft.com/office/drawing/2014/main" id="{9778E471-10BE-40BA-BA8B-C8078EBA2476}"/>
            </a:ext>
          </a:extLst>
        </xdr:cNvPr>
        <xdr:cNvSpPr/>
      </xdr:nvSpPr>
      <xdr:spPr>
        <a:xfrm>
          <a:off x="12303760" y="10268857"/>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32657</xdr:rowOff>
    </xdr:from>
    <xdr:to>
      <xdr:col>76</xdr:col>
      <xdr:colOff>114300</xdr:colOff>
      <xdr:row>60</xdr:row>
      <xdr:rowOff>65315</xdr:rowOff>
    </xdr:to>
    <xdr:cxnSp macro="">
      <xdr:nvCxnSpPr>
        <xdr:cNvPr id="656" name="直線コネクタ 655">
          <a:extLst>
            <a:ext uri="{FF2B5EF4-FFF2-40B4-BE49-F238E27FC236}">
              <a16:creationId xmlns:a16="http://schemas.microsoft.com/office/drawing/2014/main" id="{26B5A83F-16E1-4D8E-AE68-E709B6F8B2B8}"/>
            </a:ext>
          </a:extLst>
        </xdr:cNvPr>
        <xdr:cNvCxnSpPr/>
      </xdr:nvCxnSpPr>
      <xdr:spPr>
        <a:xfrm>
          <a:off x="12346940" y="10317752"/>
          <a:ext cx="79756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120650</xdr:rowOff>
    </xdr:from>
    <xdr:to>
      <xdr:col>67</xdr:col>
      <xdr:colOff>101600</xdr:colOff>
      <xdr:row>60</xdr:row>
      <xdr:rowOff>50800</xdr:rowOff>
    </xdr:to>
    <xdr:sp textlink="">
      <xdr:nvSpPr>
        <xdr:cNvPr id="657" name="楕円 656">
          <a:extLst>
            <a:ext uri="{FF2B5EF4-FFF2-40B4-BE49-F238E27FC236}">
              <a16:creationId xmlns:a16="http://schemas.microsoft.com/office/drawing/2014/main" id="{2929D352-EF28-4FAC-9F81-50A94CE23559}"/>
            </a:ext>
          </a:extLst>
        </xdr:cNvPr>
        <xdr:cNvSpPr/>
      </xdr:nvSpPr>
      <xdr:spPr>
        <a:xfrm>
          <a:off x="11487150" y="10238105"/>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0</xdr:rowOff>
    </xdr:from>
    <xdr:to>
      <xdr:col>71</xdr:col>
      <xdr:colOff>177800</xdr:colOff>
      <xdr:row>60</xdr:row>
      <xdr:rowOff>32657</xdr:rowOff>
    </xdr:to>
    <xdr:cxnSp macro="">
      <xdr:nvCxnSpPr>
        <xdr:cNvPr id="658" name="直線コネクタ 657">
          <a:extLst>
            <a:ext uri="{FF2B5EF4-FFF2-40B4-BE49-F238E27FC236}">
              <a16:creationId xmlns:a16="http://schemas.microsoft.com/office/drawing/2014/main" id="{198BB54C-0B20-4ADF-92DA-244FFCEED2B8}"/>
            </a:ext>
          </a:extLst>
        </xdr:cNvPr>
        <xdr:cNvCxnSpPr/>
      </xdr:nvCxnSpPr>
      <xdr:spPr>
        <a:xfrm>
          <a:off x="11541760" y="10287000"/>
          <a:ext cx="805180" cy="30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108149</xdr:rowOff>
    </xdr:from>
    <xdr:ext cx="405111" cy="259045"/>
    <xdr:sp textlink="">
      <xdr:nvSpPr>
        <xdr:cNvPr id="659" name="n_1aveValue【保健センター・保健所】&#10;有形固定資産減価償却率">
          <a:extLst>
            <a:ext uri="{FF2B5EF4-FFF2-40B4-BE49-F238E27FC236}">
              <a16:creationId xmlns:a16="http://schemas.microsoft.com/office/drawing/2014/main" id="{2D804810-675F-4C87-8A21-F11AD04246AE}"/>
            </a:ext>
          </a:extLst>
        </xdr:cNvPr>
        <xdr:cNvSpPr txBox="1"/>
      </xdr:nvSpPr>
      <xdr:spPr>
        <a:xfrm>
          <a:off x="13738234" y="100503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96718</xdr:rowOff>
    </xdr:from>
    <xdr:ext cx="405111" cy="259045"/>
    <xdr:sp textlink="">
      <xdr:nvSpPr>
        <xdr:cNvPr id="660" name="n_2aveValue【保健センター・保健所】&#10;有形固定資産減価償却率">
          <a:extLst>
            <a:ext uri="{FF2B5EF4-FFF2-40B4-BE49-F238E27FC236}">
              <a16:creationId xmlns:a16="http://schemas.microsoft.com/office/drawing/2014/main" id="{07C55EB7-E2A0-4E79-AA74-4EEC08116AEA}"/>
            </a:ext>
          </a:extLst>
        </xdr:cNvPr>
        <xdr:cNvSpPr txBox="1"/>
      </xdr:nvSpPr>
      <xdr:spPr>
        <a:xfrm>
          <a:off x="12957184" y="100370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55897</xdr:rowOff>
    </xdr:from>
    <xdr:ext cx="405111" cy="259045"/>
    <xdr:sp textlink="">
      <xdr:nvSpPr>
        <xdr:cNvPr id="661" name="n_3aveValue【保健センター・保健所】&#10;有形固定資産減価償却率">
          <a:extLst>
            <a:ext uri="{FF2B5EF4-FFF2-40B4-BE49-F238E27FC236}">
              <a16:creationId xmlns:a16="http://schemas.microsoft.com/office/drawing/2014/main" id="{43E2AB56-EF02-4F75-BD2C-03E2449EDBE8}"/>
            </a:ext>
          </a:extLst>
        </xdr:cNvPr>
        <xdr:cNvSpPr txBox="1"/>
      </xdr:nvSpPr>
      <xdr:spPr>
        <a:xfrm>
          <a:off x="12171054" y="10003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33037</xdr:rowOff>
    </xdr:from>
    <xdr:ext cx="405111" cy="259045"/>
    <xdr:sp textlink="">
      <xdr:nvSpPr>
        <xdr:cNvPr id="662" name="n_4aveValue【保健センター・保健所】&#10;有形固定資産減価償却率">
          <a:extLst>
            <a:ext uri="{FF2B5EF4-FFF2-40B4-BE49-F238E27FC236}">
              <a16:creationId xmlns:a16="http://schemas.microsoft.com/office/drawing/2014/main" id="{8B3885F4-31CF-4B74-8236-196C8ABC5F72}"/>
            </a:ext>
          </a:extLst>
        </xdr:cNvPr>
        <xdr:cNvSpPr txBox="1"/>
      </xdr:nvSpPr>
      <xdr:spPr>
        <a:xfrm>
          <a:off x="11354444" y="9975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135000</xdr:rowOff>
    </xdr:from>
    <xdr:ext cx="405111" cy="259045"/>
    <xdr:sp textlink="">
      <xdr:nvSpPr>
        <xdr:cNvPr id="663" name="n_1mainValue【保健センター・保健所】&#10;有形固定資産減価償却率">
          <a:extLst>
            <a:ext uri="{FF2B5EF4-FFF2-40B4-BE49-F238E27FC236}">
              <a16:creationId xmlns:a16="http://schemas.microsoft.com/office/drawing/2014/main" id="{069E978F-73E0-4186-904C-3FC7CCEFE818}"/>
            </a:ext>
          </a:extLst>
        </xdr:cNvPr>
        <xdr:cNvSpPr txBox="1"/>
      </xdr:nvSpPr>
      <xdr:spPr>
        <a:xfrm>
          <a:off x="13738234" y="10418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107242</xdr:rowOff>
    </xdr:from>
    <xdr:ext cx="405111" cy="259045"/>
    <xdr:sp textlink="">
      <xdr:nvSpPr>
        <xdr:cNvPr id="664" name="n_2mainValue【保健センター・保健所】&#10;有形固定資産減価償却率">
          <a:extLst>
            <a:ext uri="{FF2B5EF4-FFF2-40B4-BE49-F238E27FC236}">
              <a16:creationId xmlns:a16="http://schemas.microsoft.com/office/drawing/2014/main" id="{3376EF57-C6D8-4BA5-8CF4-55796F339530}"/>
            </a:ext>
          </a:extLst>
        </xdr:cNvPr>
        <xdr:cNvSpPr txBox="1"/>
      </xdr:nvSpPr>
      <xdr:spPr>
        <a:xfrm>
          <a:off x="12957184" y="10392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74584</xdr:rowOff>
    </xdr:from>
    <xdr:ext cx="405111" cy="259045"/>
    <xdr:sp textlink="">
      <xdr:nvSpPr>
        <xdr:cNvPr id="665" name="n_3mainValue【保健センター・保健所】&#10;有形固定資産減価償却率">
          <a:extLst>
            <a:ext uri="{FF2B5EF4-FFF2-40B4-BE49-F238E27FC236}">
              <a16:creationId xmlns:a16="http://schemas.microsoft.com/office/drawing/2014/main" id="{9E854FCE-4C5F-4B75-A99F-2E62898DE0F3}"/>
            </a:ext>
          </a:extLst>
        </xdr:cNvPr>
        <xdr:cNvSpPr txBox="1"/>
      </xdr:nvSpPr>
      <xdr:spPr>
        <a:xfrm>
          <a:off x="12171054" y="103615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41927</xdr:rowOff>
    </xdr:from>
    <xdr:ext cx="405111" cy="259045"/>
    <xdr:sp textlink="">
      <xdr:nvSpPr>
        <xdr:cNvPr id="666" name="n_4mainValue【保健センター・保健所】&#10;有形固定資産減価償却率">
          <a:extLst>
            <a:ext uri="{FF2B5EF4-FFF2-40B4-BE49-F238E27FC236}">
              <a16:creationId xmlns:a16="http://schemas.microsoft.com/office/drawing/2014/main" id="{282575FD-E77C-413E-AC64-5B476F1FC315}"/>
            </a:ext>
          </a:extLst>
        </xdr:cNvPr>
        <xdr:cNvSpPr txBox="1"/>
      </xdr:nvSpPr>
      <xdr:spPr>
        <a:xfrm>
          <a:off x="11354444" y="10330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textlink="">
      <xdr:nvSpPr>
        <xdr:cNvPr id="667" name="正方形/長方形 666">
          <a:extLst>
            <a:ext uri="{FF2B5EF4-FFF2-40B4-BE49-F238E27FC236}">
              <a16:creationId xmlns:a16="http://schemas.microsoft.com/office/drawing/2014/main" id="{B8734EB0-A3D4-4616-A3A3-B2EF8E1B1517}"/>
            </a:ext>
          </a:extLst>
        </xdr:cNvPr>
        <xdr:cNvSpPr/>
      </xdr:nvSpPr>
      <xdr:spPr>
        <a:xfrm>
          <a:off x="16459200" y="800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textlink="">
      <xdr:nvSpPr>
        <xdr:cNvPr id="668" name="正方形/長方形 667">
          <a:extLst>
            <a:ext uri="{FF2B5EF4-FFF2-40B4-BE49-F238E27FC236}">
              <a16:creationId xmlns:a16="http://schemas.microsoft.com/office/drawing/2014/main" id="{1217AA25-5911-4CF5-814B-64DEBEECFEFC}"/>
            </a:ext>
          </a:extLst>
        </xdr:cNvPr>
        <xdr:cNvSpPr/>
      </xdr:nvSpPr>
      <xdr:spPr>
        <a:xfrm>
          <a:off x="1659001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textlink="">
      <xdr:nvSpPr>
        <xdr:cNvPr id="669" name="正方形/長方形 668">
          <a:extLst>
            <a:ext uri="{FF2B5EF4-FFF2-40B4-BE49-F238E27FC236}">
              <a16:creationId xmlns:a16="http://schemas.microsoft.com/office/drawing/2014/main" id="{3E312015-8020-473F-A9CF-6DD3C48BCA60}"/>
            </a:ext>
          </a:extLst>
        </xdr:cNvPr>
        <xdr:cNvSpPr/>
      </xdr:nvSpPr>
      <xdr:spPr>
        <a:xfrm>
          <a:off x="1659001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textlink="">
      <xdr:nvSpPr>
        <xdr:cNvPr id="670" name="正方形/長方形 669">
          <a:extLst>
            <a:ext uri="{FF2B5EF4-FFF2-40B4-BE49-F238E27FC236}">
              <a16:creationId xmlns:a16="http://schemas.microsoft.com/office/drawing/2014/main" id="{FED7279D-448B-4686-B81C-6C232B3764BE}"/>
            </a:ext>
          </a:extLst>
        </xdr:cNvPr>
        <xdr:cNvSpPr/>
      </xdr:nvSpPr>
      <xdr:spPr>
        <a:xfrm>
          <a:off x="174879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textlink="">
      <xdr:nvSpPr>
        <xdr:cNvPr id="671" name="正方形/長方形 670">
          <a:extLst>
            <a:ext uri="{FF2B5EF4-FFF2-40B4-BE49-F238E27FC236}">
              <a16:creationId xmlns:a16="http://schemas.microsoft.com/office/drawing/2014/main" id="{AB08A52A-6306-4D6B-AF7F-41BC35DCA7C9}"/>
            </a:ext>
          </a:extLst>
        </xdr:cNvPr>
        <xdr:cNvSpPr/>
      </xdr:nvSpPr>
      <xdr:spPr>
        <a:xfrm>
          <a:off x="174879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textlink="">
      <xdr:nvSpPr>
        <xdr:cNvPr id="672" name="正方形/長方形 671">
          <a:extLst>
            <a:ext uri="{FF2B5EF4-FFF2-40B4-BE49-F238E27FC236}">
              <a16:creationId xmlns:a16="http://schemas.microsoft.com/office/drawing/2014/main" id="{6E7C276B-2D08-4E88-891D-7372513C336A}"/>
            </a:ext>
          </a:extLst>
        </xdr:cNvPr>
        <xdr:cNvSpPr/>
      </xdr:nvSpPr>
      <xdr:spPr>
        <a:xfrm>
          <a:off x="185166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51</xdr:row>
      <xdr:rowOff>120650</xdr:rowOff>
    </xdr:from>
    <xdr:to>
      <xdr:col>116</xdr:col>
      <xdr:colOff>0</xdr:colOff>
      <xdr:row>53</xdr:row>
      <xdr:rowOff>31750</xdr:rowOff>
    </xdr:to>
    <xdr:sp textlink="">
      <xdr:nvSpPr>
        <xdr:cNvPr id="673" name="正方形/長方形 672">
          <a:extLst>
            <a:ext uri="{FF2B5EF4-FFF2-40B4-BE49-F238E27FC236}">
              <a16:creationId xmlns:a16="http://schemas.microsoft.com/office/drawing/2014/main" id="{D9B758AA-F776-4B7F-B112-53D12EF2B09B}"/>
            </a:ext>
          </a:extLst>
        </xdr:cNvPr>
        <xdr:cNvSpPr/>
      </xdr:nvSpPr>
      <xdr:spPr>
        <a:xfrm>
          <a:off x="185166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textlink="">
      <xdr:nvSpPr>
        <xdr:cNvPr id="674" name="正方形/長方形 673">
          <a:extLst>
            <a:ext uri="{FF2B5EF4-FFF2-40B4-BE49-F238E27FC236}">
              <a16:creationId xmlns:a16="http://schemas.microsoft.com/office/drawing/2014/main" id="{F41E2419-A21D-4850-870A-AB026D3F9D6A}"/>
            </a:ext>
          </a:extLst>
        </xdr:cNvPr>
        <xdr:cNvSpPr/>
      </xdr:nvSpPr>
      <xdr:spPr>
        <a:xfrm>
          <a:off x="16459200" y="914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textlink="">
      <xdr:nvSpPr>
        <xdr:cNvPr id="675" name="テキスト ボックス 674">
          <a:extLst>
            <a:ext uri="{FF2B5EF4-FFF2-40B4-BE49-F238E27FC236}">
              <a16:creationId xmlns:a16="http://schemas.microsoft.com/office/drawing/2014/main" id="{9D50F273-B0F6-4A5F-B124-3C7E15C578FC}"/>
            </a:ext>
          </a:extLst>
        </xdr:cNvPr>
        <xdr:cNvSpPr txBox="1"/>
      </xdr:nvSpPr>
      <xdr:spPr>
        <a:xfrm>
          <a:off x="1644015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6" name="直線コネクタ 675">
          <a:extLst>
            <a:ext uri="{FF2B5EF4-FFF2-40B4-BE49-F238E27FC236}">
              <a16:creationId xmlns:a16="http://schemas.microsoft.com/office/drawing/2014/main" id="{418102D0-CFD1-4517-AB44-BA2F23F6A166}"/>
            </a:ext>
          </a:extLst>
        </xdr:cNvPr>
        <xdr:cNvCxnSpPr/>
      </xdr:nvCxnSpPr>
      <xdr:spPr>
        <a:xfrm>
          <a:off x="16459200" y="1143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677" name="直線コネクタ 676">
          <a:extLst>
            <a:ext uri="{FF2B5EF4-FFF2-40B4-BE49-F238E27FC236}">
              <a16:creationId xmlns:a16="http://schemas.microsoft.com/office/drawing/2014/main" id="{DD6088C2-2024-406B-A4CC-581DB413462D}"/>
            </a:ext>
          </a:extLst>
        </xdr:cNvPr>
        <xdr:cNvCxnSpPr/>
      </xdr:nvCxnSpPr>
      <xdr:spPr>
        <a:xfrm>
          <a:off x="16459200" y="1110723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textlink="">
      <xdr:nvSpPr>
        <xdr:cNvPr id="678" name="テキスト ボックス 677">
          <a:extLst>
            <a:ext uri="{FF2B5EF4-FFF2-40B4-BE49-F238E27FC236}">
              <a16:creationId xmlns:a16="http://schemas.microsoft.com/office/drawing/2014/main" id="{5937FFDB-01E4-4F75-A93F-3D670DB4E2A1}"/>
            </a:ext>
          </a:extLst>
        </xdr:cNvPr>
        <xdr:cNvSpPr txBox="1"/>
      </xdr:nvSpPr>
      <xdr:spPr>
        <a:xfrm>
          <a:off x="16047266" y="1096311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679" name="直線コネクタ 678">
          <a:extLst>
            <a:ext uri="{FF2B5EF4-FFF2-40B4-BE49-F238E27FC236}">
              <a16:creationId xmlns:a16="http://schemas.microsoft.com/office/drawing/2014/main" id="{9711CF1D-60B6-4375-B3EE-B3CE63D5254F}"/>
            </a:ext>
          </a:extLst>
        </xdr:cNvPr>
        <xdr:cNvCxnSpPr/>
      </xdr:nvCxnSpPr>
      <xdr:spPr>
        <a:xfrm>
          <a:off x="16459200" y="1077495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textlink="">
      <xdr:nvSpPr>
        <xdr:cNvPr id="680" name="テキスト ボックス 679">
          <a:extLst>
            <a:ext uri="{FF2B5EF4-FFF2-40B4-BE49-F238E27FC236}">
              <a16:creationId xmlns:a16="http://schemas.microsoft.com/office/drawing/2014/main" id="{CCB505D6-2CD3-45F0-8BB1-D6E52808C90D}"/>
            </a:ext>
          </a:extLst>
        </xdr:cNvPr>
        <xdr:cNvSpPr txBox="1"/>
      </xdr:nvSpPr>
      <xdr:spPr>
        <a:xfrm>
          <a:off x="16047266" y="1063653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681" name="直線コネクタ 680">
          <a:extLst>
            <a:ext uri="{FF2B5EF4-FFF2-40B4-BE49-F238E27FC236}">
              <a16:creationId xmlns:a16="http://schemas.microsoft.com/office/drawing/2014/main" id="{9EC5CA4F-2DE3-4F9E-8A03-50168593CDC7}"/>
            </a:ext>
          </a:extLst>
        </xdr:cNvPr>
        <xdr:cNvCxnSpPr/>
      </xdr:nvCxnSpPr>
      <xdr:spPr>
        <a:xfrm>
          <a:off x="16459200" y="10452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textlink="">
      <xdr:nvSpPr>
        <xdr:cNvPr id="682" name="テキスト ボックス 681">
          <a:extLst>
            <a:ext uri="{FF2B5EF4-FFF2-40B4-BE49-F238E27FC236}">
              <a16:creationId xmlns:a16="http://schemas.microsoft.com/office/drawing/2014/main" id="{D2F290E8-D01B-418F-9C2B-831198AD9B26}"/>
            </a:ext>
          </a:extLst>
        </xdr:cNvPr>
        <xdr:cNvSpPr txBox="1"/>
      </xdr:nvSpPr>
      <xdr:spPr>
        <a:xfrm>
          <a:off x="16047266" y="103042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683" name="直線コネクタ 682">
          <a:extLst>
            <a:ext uri="{FF2B5EF4-FFF2-40B4-BE49-F238E27FC236}">
              <a16:creationId xmlns:a16="http://schemas.microsoft.com/office/drawing/2014/main" id="{C62D6E68-3229-468B-9D39-B4176B9E6A33}"/>
            </a:ext>
          </a:extLst>
        </xdr:cNvPr>
        <xdr:cNvCxnSpPr/>
      </xdr:nvCxnSpPr>
      <xdr:spPr>
        <a:xfrm>
          <a:off x="16459200" y="1012562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textlink="">
      <xdr:nvSpPr>
        <xdr:cNvPr id="684" name="テキスト ボックス 683">
          <a:extLst>
            <a:ext uri="{FF2B5EF4-FFF2-40B4-BE49-F238E27FC236}">
              <a16:creationId xmlns:a16="http://schemas.microsoft.com/office/drawing/2014/main" id="{5E259685-963B-49BB-92B0-4322841B00C6}"/>
            </a:ext>
          </a:extLst>
        </xdr:cNvPr>
        <xdr:cNvSpPr txBox="1"/>
      </xdr:nvSpPr>
      <xdr:spPr>
        <a:xfrm>
          <a:off x="16047266"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685" name="直線コネクタ 684">
          <a:extLst>
            <a:ext uri="{FF2B5EF4-FFF2-40B4-BE49-F238E27FC236}">
              <a16:creationId xmlns:a16="http://schemas.microsoft.com/office/drawing/2014/main" id="{DA796A88-2A33-4270-8DE4-B9B0747ED17C}"/>
            </a:ext>
          </a:extLst>
        </xdr:cNvPr>
        <xdr:cNvCxnSpPr/>
      </xdr:nvCxnSpPr>
      <xdr:spPr>
        <a:xfrm>
          <a:off x="16459200" y="979333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textlink="">
      <xdr:nvSpPr>
        <xdr:cNvPr id="686" name="テキスト ボックス 685">
          <a:extLst>
            <a:ext uri="{FF2B5EF4-FFF2-40B4-BE49-F238E27FC236}">
              <a16:creationId xmlns:a16="http://schemas.microsoft.com/office/drawing/2014/main" id="{EA188EB1-744C-43EF-B767-AA98438326DB}"/>
            </a:ext>
          </a:extLst>
        </xdr:cNvPr>
        <xdr:cNvSpPr txBox="1"/>
      </xdr:nvSpPr>
      <xdr:spPr>
        <a:xfrm>
          <a:off x="16047266" y="965873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687" name="直線コネクタ 686">
          <a:extLst>
            <a:ext uri="{FF2B5EF4-FFF2-40B4-BE49-F238E27FC236}">
              <a16:creationId xmlns:a16="http://schemas.microsoft.com/office/drawing/2014/main" id="{74CDB856-4787-4E42-B202-6E898D720354}"/>
            </a:ext>
          </a:extLst>
        </xdr:cNvPr>
        <xdr:cNvCxnSpPr/>
      </xdr:nvCxnSpPr>
      <xdr:spPr>
        <a:xfrm>
          <a:off x="16459200" y="947057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textlink="">
      <xdr:nvSpPr>
        <xdr:cNvPr id="688" name="テキスト ボックス 687">
          <a:extLst>
            <a:ext uri="{FF2B5EF4-FFF2-40B4-BE49-F238E27FC236}">
              <a16:creationId xmlns:a16="http://schemas.microsoft.com/office/drawing/2014/main" id="{76050E89-6A9A-4A00-91E2-A38895423945}"/>
            </a:ext>
          </a:extLst>
        </xdr:cNvPr>
        <xdr:cNvSpPr txBox="1"/>
      </xdr:nvSpPr>
      <xdr:spPr>
        <a:xfrm>
          <a:off x="16047266" y="932644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9" name="直線コネクタ 688">
          <a:extLst>
            <a:ext uri="{FF2B5EF4-FFF2-40B4-BE49-F238E27FC236}">
              <a16:creationId xmlns:a16="http://schemas.microsoft.com/office/drawing/2014/main" id="{9021E33A-F3E3-47A1-A4A0-279AA8D74E55}"/>
            </a:ext>
          </a:extLst>
        </xdr:cNvPr>
        <xdr:cNvCxnSpPr/>
      </xdr:nvCxnSpPr>
      <xdr:spPr>
        <a:xfrm>
          <a:off x="16459200" y="914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textlink="">
      <xdr:nvSpPr>
        <xdr:cNvPr id="690" name="テキスト ボックス 689">
          <a:extLst>
            <a:ext uri="{FF2B5EF4-FFF2-40B4-BE49-F238E27FC236}">
              <a16:creationId xmlns:a16="http://schemas.microsoft.com/office/drawing/2014/main" id="{3AE1FF2F-79DE-4E1D-BF42-434060B3766F}"/>
            </a:ext>
          </a:extLst>
        </xdr:cNvPr>
        <xdr:cNvSpPr txBox="1"/>
      </xdr:nvSpPr>
      <xdr:spPr>
        <a:xfrm>
          <a:off x="16047266" y="900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textlink="">
      <xdr:nvSpPr>
        <xdr:cNvPr id="691" name="【保健センター・保健所】&#10;一人当たり面積グラフ枠">
          <a:extLst>
            <a:ext uri="{FF2B5EF4-FFF2-40B4-BE49-F238E27FC236}">
              <a16:creationId xmlns:a16="http://schemas.microsoft.com/office/drawing/2014/main" id="{CA44CC3A-1F5E-464C-8FED-04C6354FEFB7}"/>
            </a:ext>
          </a:extLst>
        </xdr:cNvPr>
        <xdr:cNvSpPr/>
      </xdr:nvSpPr>
      <xdr:spPr>
        <a:xfrm>
          <a:off x="16459200" y="914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142059</xdr:rowOff>
    </xdr:from>
    <xdr:to>
      <xdr:col>116</xdr:col>
      <xdr:colOff>62864</xdr:colOff>
      <xdr:row>64</xdr:row>
      <xdr:rowOff>120831</xdr:rowOff>
    </xdr:to>
    <xdr:cxnSp macro="">
      <xdr:nvCxnSpPr>
        <xdr:cNvPr id="692" name="直線コネクタ 691">
          <a:extLst>
            <a:ext uri="{FF2B5EF4-FFF2-40B4-BE49-F238E27FC236}">
              <a16:creationId xmlns:a16="http://schemas.microsoft.com/office/drawing/2014/main" id="{B6AFBA31-1846-4010-A7C0-84005DAC6BA2}"/>
            </a:ext>
          </a:extLst>
        </xdr:cNvPr>
        <xdr:cNvCxnSpPr/>
      </xdr:nvCxnSpPr>
      <xdr:spPr>
        <a:xfrm flipV="1">
          <a:off x="19947254" y="9569904"/>
          <a:ext cx="0" cy="15256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124658</xdr:rowOff>
    </xdr:from>
    <xdr:ext cx="469744" cy="259045"/>
    <xdr:sp textlink="">
      <xdr:nvSpPr>
        <xdr:cNvPr id="693" name="【保健センター・保健所】&#10;一人当たり面積最小値テキスト">
          <a:extLst>
            <a:ext uri="{FF2B5EF4-FFF2-40B4-BE49-F238E27FC236}">
              <a16:creationId xmlns:a16="http://schemas.microsoft.com/office/drawing/2014/main" id="{A2741E68-3EB9-4FA6-AC64-16C479685318}"/>
            </a:ext>
          </a:extLst>
        </xdr:cNvPr>
        <xdr:cNvSpPr txBox="1"/>
      </xdr:nvSpPr>
      <xdr:spPr>
        <a:xfrm>
          <a:off x="19985990" y="11099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120831</xdr:rowOff>
    </xdr:from>
    <xdr:to>
      <xdr:col>116</xdr:col>
      <xdr:colOff>152400</xdr:colOff>
      <xdr:row>64</xdr:row>
      <xdr:rowOff>120831</xdr:rowOff>
    </xdr:to>
    <xdr:cxnSp macro="">
      <xdr:nvCxnSpPr>
        <xdr:cNvPr id="694" name="直線コネクタ 693">
          <a:extLst>
            <a:ext uri="{FF2B5EF4-FFF2-40B4-BE49-F238E27FC236}">
              <a16:creationId xmlns:a16="http://schemas.microsoft.com/office/drawing/2014/main" id="{2E90131C-7143-448F-B2C7-8D123FBD81B3}"/>
            </a:ext>
          </a:extLst>
        </xdr:cNvPr>
        <xdr:cNvCxnSpPr/>
      </xdr:nvCxnSpPr>
      <xdr:spPr>
        <a:xfrm>
          <a:off x="19885660" y="1109553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88736</xdr:rowOff>
    </xdr:from>
    <xdr:ext cx="469744" cy="259045"/>
    <xdr:sp textlink="">
      <xdr:nvSpPr>
        <xdr:cNvPr id="695" name="【保健センター・保健所】&#10;一人当たり面積最大値テキスト">
          <a:extLst>
            <a:ext uri="{FF2B5EF4-FFF2-40B4-BE49-F238E27FC236}">
              <a16:creationId xmlns:a16="http://schemas.microsoft.com/office/drawing/2014/main" id="{011E75AE-8033-425C-99F9-ECF3C92A7B0B}"/>
            </a:ext>
          </a:extLst>
        </xdr:cNvPr>
        <xdr:cNvSpPr txBox="1"/>
      </xdr:nvSpPr>
      <xdr:spPr>
        <a:xfrm>
          <a:off x="19985990" y="9350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142059</xdr:rowOff>
    </xdr:from>
    <xdr:to>
      <xdr:col>116</xdr:col>
      <xdr:colOff>152400</xdr:colOff>
      <xdr:row>55</xdr:row>
      <xdr:rowOff>142059</xdr:rowOff>
    </xdr:to>
    <xdr:cxnSp macro="">
      <xdr:nvCxnSpPr>
        <xdr:cNvPr id="696" name="直線コネクタ 695">
          <a:extLst>
            <a:ext uri="{FF2B5EF4-FFF2-40B4-BE49-F238E27FC236}">
              <a16:creationId xmlns:a16="http://schemas.microsoft.com/office/drawing/2014/main" id="{AD533B27-B7AD-46C9-A5F0-77F77275CCCC}"/>
            </a:ext>
          </a:extLst>
        </xdr:cNvPr>
        <xdr:cNvCxnSpPr/>
      </xdr:nvCxnSpPr>
      <xdr:spPr>
        <a:xfrm>
          <a:off x="19885660" y="956990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68415</xdr:rowOff>
    </xdr:from>
    <xdr:ext cx="469744" cy="259045"/>
    <xdr:sp textlink="">
      <xdr:nvSpPr>
        <xdr:cNvPr id="697" name="【保健センター・保健所】&#10;一人当たり面積平均値テキスト">
          <a:extLst>
            <a:ext uri="{FF2B5EF4-FFF2-40B4-BE49-F238E27FC236}">
              <a16:creationId xmlns:a16="http://schemas.microsoft.com/office/drawing/2014/main" id="{15C2E5AF-3A1C-4DC2-9FD4-FF38A3C0D17E}"/>
            </a:ext>
          </a:extLst>
        </xdr:cNvPr>
        <xdr:cNvSpPr txBox="1"/>
      </xdr:nvSpPr>
      <xdr:spPr>
        <a:xfrm>
          <a:off x="19985990" y="106964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45538</xdr:rowOff>
    </xdr:from>
    <xdr:to>
      <xdr:col>116</xdr:col>
      <xdr:colOff>114300</xdr:colOff>
      <xdr:row>63</xdr:row>
      <xdr:rowOff>147138</xdr:rowOff>
    </xdr:to>
    <xdr:sp textlink="">
      <xdr:nvSpPr>
        <xdr:cNvPr id="698" name="フローチャート: 判断 697">
          <a:extLst>
            <a:ext uri="{FF2B5EF4-FFF2-40B4-BE49-F238E27FC236}">
              <a16:creationId xmlns:a16="http://schemas.microsoft.com/office/drawing/2014/main" id="{24865A39-053E-4A5D-9C77-E3FB5011C29D}"/>
            </a:ext>
          </a:extLst>
        </xdr:cNvPr>
        <xdr:cNvSpPr/>
      </xdr:nvSpPr>
      <xdr:spPr>
        <a:xfrm>
          <a:off x="19904710" y="10848793"/>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48804</xdr:rowOff>
    </xdr:from>
    <xdr:to>
      <xdr:col>112</xdr:col>
      <xdr:colOff>38100</xdr:colOff>
      <xdr:row>63</xdr:row>
      <xdr:rowOff>150404</xdr:rowOff>
    </xdr:to>
    <xdr:sp textlink="">
      <xdr:nvSpPr>
        <xdr:cNvPr id="699" name="フローチャート: 判断 698">
          <a:extLst>
            <a:ext uri="{FF2B5EF4-FFF2-40B4-BE49-F238E27FC236}">
              <a16:creationId xmlns:a16="http://schemas.microsoft.com/office/drawing/2014/main" id="{CB5E4BE7-C9F7-49F0-8E9E-20D4BC6F07F6}"/>
            </a:ext>
          </a:extLst>
        </xdr:cNvPr>
        <xdr:cNvSpPr/>
      </xdr:nvSpPr>
      <xdr:spPr>
        <a:xfrm>
          <a:off x="19161760" y="10852059"/>
          <a:ext cx="7874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58601</xdr:rowOff>
    </xdr:from>
    <xdr:to>
      <xdr:col>107</xdr:col>
      <xdr:colOff>101600</xdr:colOff>
      <xdr:row>63</xdr:row>
      <xdr:rowOff>160201</xdr:rowOff>
    </xdr:to>
    <xdr:sp textlink="">
      <xdr:nvSpPr>
        <xdr:cNvPr id="700" name="フローチャート: 判断 699">
          <a:extLst>
            <a:ext uri="{FF2B5EF4-FFF2-40B4-BE49-F238E27FC236}">
              <a16:creationId xmlns:a16="http://schemas.microsoft.com/office/drawing/2014/main" id="{4C78DC2A-39AF-4E86-8877-F1E70B3A7BC5}"/>
            </a:ext>
          </a:extLst>
        </xdr:cNvPr>
        <xdr:cNvSpPr/>
      </xdr:nvSpPr>
      <xdr:spPr>
        <a:xfrm>
          <a:off x="18345150" y="10856141"/>
          <a:ext cx="9779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42273</xdr:rowOff>
    </xdr:from>
    <xdr:to>
      <xdr:col>102</xdr:col>
      <xdr:colOff>165100</xdr:colOff>
      <xdr:row>63</xdr:row>
      <xdr:rowOff>143873</xdr:rowOff>
    </xdr:to>
    <xdr:sp textlink="">
      <xdr:nvSpPr>
        <xdr:cNvPr id="701" name="フローチャート: 判断 700">
          <a:extLst>
            <a:ext uri="{FF2B5EF4-FFF2-40B4-BE49-F238E27FC236}">
              <a16:creationId xmlns:a16="http://schemas.microsoft.com/office/drawing/2014/main" id="{C8C9812D-1FB5-427E-8E38-333CB29F38E8}"/>
            </a:ext>
          </a:extLst>
        </xdr:cNvPr>
        <xdr:cNvSpPr/>
      </xdr:nvSpPr>
      <xdr:spPr>
        <a:xfrm>
          <a:off x="17547590" y="10845528"/>
          <a:ext cx="1092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48804</xdr:rowOff>
    </xdr:from>
    <xdr:to>
      <xdr:col>98</xdr:col>
      <xdr:colOff>38100</xdr:colOff>
      <xdr:row>63</xdr:row>
      <xdr:rowOff>150404</xdr:rowOff>
    </xdr:to>
    <xdr:sp textlink="">
      <xdr:nvSpPr>
        <xdr:cNvPr id="702" name="フローチャート: 判断 701">
          <a:extLst>
            <a:ext uri="{FF2B5EF4-FFF2-40B4-BE49-F238E27FC236}">
              <a16:creationId xmlns:a16="http://schemas.microsoft.com/office/drawing/2014/main" id="{A207EFFE-CCA9-4878-A3EB-FEC626543D6C}"/>
            </a:ext>
          </a:extLst>
        </xdr:cNvPr>
        <xdr:cNvSpPr/>
      </xdr:nvSpPr>
      <xdr:spPr>
        <a:xfrm>
          <a:off x="16761460" y="10852059"/>
          <a:ext cx="7874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textlink="">
      <xdr:nvSpPr>
        <xdr:cNvPr id="703" name="テキスト ボックス 702">
          <a:extLst>
            <a:ext uri="{FF2B5EF4-FFF2-40B4-BE49-F238E27FC236}">
              <a16:creationId xmlns:a16="http://schemas.microsoft.com/office/drawing/2014/main" id="{A219A2AA-E295-420B-BEDC-BF1B4235D877}"/>
            </a:ext>
          </a:extLst>
        </xdr:cNvPr>
        <xdr:cNvSpPr txBox="1"/>
      </xdr:nvSpPr>
      <xdr:spPr>
        <a:xfrm>
          <a:off x="1977644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textlink="">
      <xdr:nvSpPr>
        <xdr:cNvPr id="704" name="テキスト ボックス 703">
          <a:extLst>
            <a:ext uri="{FF2B5EF4-FFF2-40B4-BE49-F238E27FC236}">
              <a16:creationId xmlns:a16="http://schemas.microsoft.com/office/drawing/2014/main" id="{930990B0-5C52-4E8F-B635-E667706FC523}"/>
            </a:ext>
          </a:extLst>
        </xdr:cNvPr>
        <xdr:cNvSpPr txBox="1"/>
      </xdr:nvSpPr>
      <xdr:spPr>
        <a:xfrm>
          <a:off x="190334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textlink="">
      <xdr:nvSpPr>
        <xdr:cNvPr id="705" name="テキスト ボックス 704">
          <a:extLst>
            <a:ext uri="{FF2B5EF4-FFF2-40B4-BE49-F238E27FC236}">
              <a16:creationId xmlns:a16="http://schemas.microsoft.com/office/drawing/2014/main" id="{F121B7F0-689F-40C7-A06C-E3D043F4527F}"/>
            </a:ext>
          </a:extLst>
        </xdr:cNvPr>
        <xdr:cNvSpPr txBox="1"/>
      </xdr:nvSpPr>
      <xdr:spPr>
        <a:xfrm>
          <a:off x="182283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textlink="">
      <xdr:nvSpPr>
        <xdr:cNvPr id="706" name="テキスト ボックス 705">
          <a:extLst>
            <a:ext uri="{FF2B5EF4-FFF2-40B4-BE49-F238E27FC236}">
              <a16:creationId xmlns:a16="http://schemas.microsoft.com/office/drawing/2014/main" id="{8D5933E0-E178-4E1D-BEA9-400A7866FD46}"/>
            </a:ext>
          </a:extLst>
        </xdr:cNvPr>
        <xdr:cNvSpPr txBox="1"/>
      </xdr:nvSpPr>
      <xdr:spPr>
        <a:xfrm>
          <a:off x="174307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textlink="">
      <xdr:nvSpPr>
        <xdr:cNvPr id="707" name="テキスト ボックス 706">
          <a:extLst>
            <a:ext uri="{FF2B5EF4-FFF2-40B4-BE49-F238E27FC236}">
              <a16:creationId xmlns:a16="http://schemas.microsoft.com/office/drawing/2014/main" id="{247A1D9A-7491-40CC-8BFF-D36A7991F838}"/>
            </a:ext>
          </a:extLst>
        </xdr:cNvPr>
        <xdr:cNvSpPr txBox="1"/>
      </xdr:nvSpPr>
      <xdr:spPr>
        <a:xfrm>
          <a:off x="166331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120650</xdr:rowOff>
    </xdr:from>
    <xdr:to>
      <xdr:col>116</xdr:col>
      <xdr:colOff>114300</xdr:colOff>
      <xdr:row>64</xdr:row>
      <xdr:rowOff>50800</xdr:rowOff>
    </xdr:to>
    <xdr:sp textlink="">
      <xdr:nvSpPr>
        <xdr:cNvPr id="708" name="楕円 707">
          <a:extLst>
            <a:ext uri="{FF2B5EF4-FFF2-40B4-BE49-F238E27FC236}">
              <a16:creationId xmlns:a16="http://schemas.microsoft.com/office/drawing/2014/main" id="{13E6B2DF-F143-4544-BC1D-1CB2C09A9101}"/>
            </a:ext>
          </a:extLst>
        </xdr:cNvPr>
        <xdr:cNvSpPr/>
      </xdr:nvSpPr>
      <xdr:spPr>
        <a:xfrm>
          <a:off x="19904710" y="10923905"/>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35577</xdr:rowOff>
    </xdr:from>
    <xdr:ext cx="469744" cy="259045"/>
    <xdr:sp textlink="">
      <xdr:nvSpPr>
        <xdr:cNvPr id="709" name="【保健センター・保健所】&#10;一人当たり面積該当値テキスト">
          <a:extLst>
            <a:ext uri="{FF2B5EF4-FFF2-40B4-BE49-F238E27FC236}">
              <a16:creationId xmlns:a16="http://schemas.microsoft.com/office/drawing/2014/main" id="{4FA221A8-DC48-43E3-A83B-D4C6BD9A937F}"/>
            </a:ext>
          </a:extLst>
        </xdr:cNvPr>
        <xdr:cNvSpPr txBox="1"/>
      </xdr:nvSpPr>
      <xdr:spPr>
        <a:xfrm>
          <a:off x="19985990" y="1083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120650</xdr:rowOff>
    </xdr:from>
    <xdr:to>
      <xdr:col>112</xdr:col>
      <xdr:colOff>38100</xdr:colOff>
      <xdr:row>64</xdr:row>
      <xdr:rowOff>50800</xdr:rowOff>
    </xdr:to>
    <xdr:sp textlink="">
      <xdr:nvSpPr>
        <xdr:cNvPr id="710" name="楕円 709">
          <a:extLst>
            <a:ext uri="{FF2B5EF4-FFF2-40B4-BE49-F238E27FC236}">
              <a16:creationId xmlns:a16="http://schemas.microsoft.com/office/drawing/2014/main" id="{07C02478-C30A-4147-987E-CEE6F2A5A1CE}"/>
            </a:ext>
          </a:extLst>
        </xdr:cNvPr>
        <xdr:cNvSpPr/>
      </xdr:nvSpPr>
      <xdr:spPr>
        <a:xfrm>
          <a:off x="19161760" y="10923905"/>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64</xdr:row>
      <xdr:rowOff>0</xdr:rowOff>
    </xdr:from>
    <xdr:to>
      <xdr:col>116</xdr:col>
      <xdr:colOff>63500</xdr:colOff>
      <xdr:row>64</xdr:row>
      <xdr:rowOff>0</xdr:rowOff>
    </xdr:to>
    <xdr:cxnSp macro="">
      <xdr:nvCxnSpPr>
        <xdr:cNvPr id="711" name="直線コネクタ 710">
          <a:extLst>
            <a:ext uri="{FF2B5EF4-FFF2-40B4-BE49-F238E27FC236}">
              <a16:creationId xmlns:a16="http://schemas.microsoft.com/office/drawing/2014/main" id="{82EB7634-E038-4366-8CED-874BFFDB0E7D}"/>
            </a:ext>
          </a:extLst>
        </xdr:cNvPr>
        <xdr:cNvCxnSpPr/>
      </xdr:nvCxnSpPr>
      <xdr:spPr>
        <a:xfrm>
          <a:off x="19204940" y="10972800"/>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120650</xdr:rowOff>
    </xdr:from>
    <xdr:to>
      <xdr:col>107</xdr:col>
      <xdr:colOff>101600</xdr:colOff>
      <xdr:row>64</xdr:row>
      <xdr:rowOff>50800</xdr:rowOff>
    </xdr:to>
    <xdr:sp textlink="">
      <xdr:nvSpPr>
        <xdr:cNvPr id="712" name="楕円 711">
          <a:extLst>
            <a:ext uri="{FF2B5EF4-FFF2-40B4-BE49-F238E27FC236}">
              <a16:creationId xmlns:a16="http://schemas.microsoft.com/office/drawing/2014/main" id="{A9175306-4290-4849-A3E6-937F609642FD}"/>
            </a:ext>
          </a:extLst>
        </xdr:cNvPr>
        <xdr:cNvSpPr/>
      </xdr:nvSpPr>
      <xdr:spPr>
        <a:xfrm>
          <a:off x="18345150" y="10923905"/>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64</xdr:row>
      <xdr:rowOff>0</xdr:rowOff>
    </xdr:from>
    <xdr:to>
      <xdr:col>111</xdr:col>
      <xdr:colOff>177800</xdr:colOff>
      <xdr:row>64</xdr:row>
      <xdr:rowOff>0</xdr:rowOff>
    </xdr:to>
    <xdr:cxnSp macro="">
      <xdr:nvCxnSpPr>
        <xdr:cNvPr id="713" name="直線コネクタ 712">
          <a:extLst>
            <a:ext uri="{FF2B5EF4-FFF2-40B4-BE49-F238E27FC236}">
              <a16:creationId xmlns:a16="http://schemas.microsoft.com/office/drawing/2014/main" id="{A153B040-F011-4AE7-8390-68C3B62477DA}"/>
            </a:ext>
          </a:extLst>
        </xdr:cNvPr>
        <xdr:cNvCxnSpPr/>
      </xdr:nvCxnSpPr>
      <xdr:spPr>
        <a:xfrm>
          <a:off x="18399760" y="10972800"/>
          <a:ext cx="80518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120650</xdr:rowOff>
    </xdr:from>
    <xdr:to>
      <xdr:col>102</xdr:col>
      <xdr:colOff>165100</xdr:colOff>
      <xdr:row>64</xdr:row>
      <xdr:rowOff>50800</xdr:rowOff>
    </xdr:to>
    <xdr:sp textlink="">
      <xdr:nvSpPr>
        <xdr:cNvPr id="714" name="楕円 713">
          <a:extLst>
            <a:ext uri="{FF2B5EF4-FFF2-40B4-BE49-F238E27FC236}">
              <a16:creationId xmlns:a16="http://schemas.microsoft.com/office/drawing/2014/main" id="{3EEFAE59-34B9-4C4A-B3B1-A19EF3324765}"/>
            </a:ext>
          </a:extLst>
        </xdr:cNvPr>
        <xdr:cNvSpPr/>
      </xdr:nvSpPr>
      <xdr:spPr>
        <a:xfrm>
          <a:off x="17547590" y="10923905"/>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64</xdr:row>
      <xdr:rowOff>0</xdr:rowOff>
    </xdr:from>
    <xdr:to>
      <xdr:col>107</xdr:col>
      <xdr:colOff>50800</xdr:colOff>
      <xdr:row>64</xdr:row>
      <xdr:rowOff>0</xdr:rowOff>
    </xdr:to>
    <xdr:cxnSp macro="">
      <xdr:nvCxnSpPr>
        <xdr:cNvPr id="715" name="直線コネクタ 714">
          <a:extLst>
            <a:ext uri="{FF2B5EF4-FFF2-40B4-BE49-F238E27FC236}">
              <a16:creationId xmlns:a16="http://schemas.microsoft.com/office/drawing/2014/main" id="{D5309727-C8CA-410A-A0C6-C8AEA84C4B54}"/>
            </a:ext>
          </a:extLst>
        </xdr:cNvPr>
        <xdr:cNvCxnSpPr/>
      </xdr:nvCxnSpPr>
      <xdr:spPr>
        <a:xfrm>
          <a:off x="17602200" y="10972800"/>
          <a:ext cx="7975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120650</xdr:rowOff>
    </xdr:from>
    <xdr:to>
      <xdr:col>98</xdr:col>
      <xdr:colOff>38100</xdr:colOff>
      <xdr:row>64</xdr:row>
      <xdr:rowOff>50800</xdr:rowOff>
    </xdr:to>
    <xdr:sp textlink="">
      <xdr:nvSpPr>
        <xdr:cNvPr id="716" name="楕円 715">
          <a:extLst>
            <a:ext uri="{FF2B5EF4-FFF2-40B4-BE49-F238E27FC236}">
              <a16:creationId xmlns:a16="http://schemas.microsoft.com/office/drawing/2014/main" id="{91837184-1194-4A00-898D-47BF4D748755}"/>
            </a:ext>
          </a:extLst>
        </xdr:cNvPr>
        <xdr:cNvSpPr/>
      </xdr:nvSpPr>
      <xdr:spPr>
        <a:xfrm>
          <a:off x="16761460" y="10923905"/>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64</xdr:row>
      <xdr:rowOff>0</xdr:rowOff>
    </xdr:from>
    <xdr:to>
      <xdr:col>102</xdr:col>
      <xdr:colOff>114300</xdr:colOff>
      <xdr:row>64</xdr:row>
      <xdr:rowOff>0</xdr:rowOff>
    </xdr:to>
    <xdr:cxnSp macro="">
      <xdr:nvCxnSpPr>
        <xdr:cNvPr id="717" name="直線コネクタ 716">
          <a:extLst>
            <a:ext uri="{FF2B5EF4-FFF2-40B4-BE49-F238E27FC236}">
              <a16:creationId xmlns:a16="http://schemas.microsoft.com/office/drawing/2014/main" id="{94F89464-F9A3-407D-904B-3897EBEE12EB}"/>
            </a:ext>
          </a:extLst>
        </xdr:cNvPr>
        <xdr:cNvCxnSpPr/>
      </xdr:nvCxnSpPr>
      <xdr:spPr>
        <a:xfrm>
          <a:off x="16804640" y="10972800"/>
          <a:ext cx="7975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166931</xdr:rowOff>
    </xdr:from>
    <xdr:ext cx="469744" cy="259045"/>
    <xdr:sp textlink="">
      <xdr:nvSpPr>
        <xdr:cNvPr id="718" name="n_1aveValue【保健センター・保健所】&#10;一人当たり面積">
          <a:extLst>
            <a:ext uri="{FF2B5EF4-FFF2-40B4-BE49-F238E27FC236}">
              <a16:creationId xmlns:a16="http://schemas.microsoft.com/office/drawing/2014/main" id="{946D7165-5D64-43D7-BCF4-452A2BE32725}"/>
            </a:ext>
          </a:extLst>
        </xdr:cNvPr>
        <xdr:cNvSpPr txBox="1"/>
      </xdr:nvSpPr>
      <xdr:spPr>
        <a:xfrm>
          <a:off x="18982132" y="10629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5278</xdr:rowOff>
    </xdr:from>
    <xdr:ext cx="469744" cy="259045"/>
    <xdr:sp textlink="">
      <xdr:nvSpPr>
        <xdr:cNvPr id="719" name="n_2aveValue【保健センター・保健所】&#10;一人当たり面積">
          <a:extLst>
            <a:ext uri="{FF2B5EF4-FFF2-40B4-BE49-F238E27FC236}">
              <a16:creationId xmlns:a16="http://schemas.microsoft.com/office/drawing/2014/main" id="{859919D8-332A-4FA1-B8F6-5ED247FC85E9}"/>
            </a:ext>
          </a:extLst>
        </xdr:cNvPr>
        <xdr:cNvSpPr txBox="1"/>
      </xdr:nvSpPr>
      <xdr:spPr>
        <a:xfrm>
          <a:off x="18182032" y="10637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160400</xdr:rowOff>
    </xdr:from>
    <xdr:ext cx="469744" cy="259045"/>
    <xdr:sp textlink="">
      <xdr:nvSpPr>
        <xdr:cNvPr id="720" name="n_3aveValue【保健センター・保健所】&#10;一人当たり面積">
          <a:extLst>
            <a:ext uri="{FF2B5EF4-FFF2-40B4-BE49-F238E27FC236}">
              <a16:creationId xmlns:a16="http://schemas.microsoft.com/office/drawing/2014/main" id="{EE554C17-AAEB-418D-B9BF-2366C3AB256D}"/>
            </a:ext>
          </a:extLst>
        </xdr:cNvPr>
        <xdr:cNvSpPr txBox="1"/>
      </xdr:nvSpPr>
      <xdr:spPr>
        <a:xfrm>
          <a:off x="17384472" y="10620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166931</xdr:rowOff>
    </xdr:from>
    <xdr:ext cx="469744" cy="259045"/>
    <xdr:sp textlink="">
      <xdr:nvSpPr>
        <xdr:cNvPr id="721" name="n_4aveValue【保健センター・保健所】&#10;一人当たり面積">
          <a:extLst>
            <a:ext uri="{FF2B5EF4-FFF2-40B4-BE49-F238E27FC236}">
              <a16:creationId xmlns:a16="http://schemas.microsoft.com/office/drawing/2014/main" id="{916524DE-E4B6-43C1-8E7B-5BD5E2FE6086}"/>
            </a:ext>
          </a:extLst>
        </xdr:cNvPr>
        <xdr:cNvSpPr txBox="1"/>
      </xdr:nvSpPr>
      <xdr:spPr>
        <a:xfrm>
          <a:off x="16588817" y="10629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41927</xdr:rowOff>
    </xdr:from>
    <xdr:ext cx="469744" cy="259045"/>
    <xdr:sp textlink="">
      <xdr:nvSpPr>
        <xdr:cNvPr id="722" name="n_1mainValue【保健センター・保健所】&#10;一人当たり面積">
          <a:extLst>
            <a:ext uri="{FF2B5EF4-FFF2-40B4-BE49-F238E27FC236}">
              <a16:creationId xmlns:a16="http://schemas.microsoft.com/office/drawing/2014/main" id="{65857BF3-F588-4946-95DA-F181C2DAA74D}"/>
            </a:ext>
          </a:extLst>
        </xdr:cNvPr>
        <xdr:cNvSpPr txBox="1"/>
      </xdr:nvSpPr>
      <xdr:spPr>
        <a:xfrm>
          <a:off x="18982132" y="11016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41927</xdr:rowOff>
    </xdr:from>
    <xdr:ext cx="469744" cy="259045"/>
    <xdr:sp textlink="">
      <xdr:nvSpPr>
        <xdr:cNvPr id="723" name="n_2mainValue【保健センター・保健所】&#10;一人当たり面積">
          <a:extLst>
            <a:ext uri="{FF2B5EF4-FFF2-40B4-BE49-F238E27FC236}">
              <a16:creationId xmlns:a16="http://schemas.microsoft.com/office/drawing/2014/main" id="{49133BCB-9227-4B86-8E12-026D0996F8A9}"/>
            </a:ext>
          </a:extLst>
        </xdr:cNvPr>
        <xdr:cNvSpPr txBox="1"/>
      </xdr:nvSpPr>
      <xdr:spPr>
        <a:xfrm>
          <a:off x="18182032" y="11016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41927</xdr:rowOff>
    </xdr:from>
    <xdr:ext cx="469744" cy="259045"/>
    <xdr:sp textlink="">
      <xdr:nvSpPr>
        <xdr:cNvPr id="724" name="n_3mainValue【保健センター・保健所】&#10;一人当たり面積">
          <a:extLst>
            <a:ext uri="{FF2B5EF4-FFF2-40B4-BE49-F238E27FC236}">
              <a16:creationId xmlns:a16="http://schemas.microsoft.com/office/drawing/2014/main" id="{8E3BC473-BC8C-4A3A-8434-0EB63E245C75}"/>
            </a:ext>
          </a:extLst>
        </xdr:cNvPr>
        <xdr:cNvSpPr txBox="1"/>
      </xdr:nvSpPr>
      <xdr:spPr>
        <a:xfrm>
          <a:off x="17384472" y="11016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64</xdr:row>
      <xdr:rowOff>41927</xdr:rowOff>
    </xdr:from>
    <xdr:ext cx="469744" cy="259045"/>
    <xdr:sp textlink="">
      <xdr:nvSpPr>
        <xdr:cNvPr id="725" name="n_4mainValue【保健センター・保健所】&#10;一人当たり面積">
          <a:extLst>
            <a:ext uri="{FF2B5EF4-FFF2-40B4-BE49-F238E27FC236}">
              <a16:creationId xmlns:a16="http://schemas.microsoft.com/office/drawing/2014/main" id="{EC9B7D80-1BCB-4F5A-AC27-5BAFADF743F0}"/>
            </a:ext>
          </a:extLst>
        </xdr:cNvPr>
        <xdr:cNvSpPr txBox="1"/>
      </xdr:nvSpPr>
      <xdr:spPr>
        <a:xfrm>
          <a:off x="16588817" y="11016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textlink="">
      <xdr:nvSpPr>
        <xdr:cNvPr id="726" name="正方形/長方形 725">
          <a:extLst>
            <a:ext uri="{FF2B5EF4-FFF2-40B4-BE49-F238E27FC236}">
              <a16:creationId xmlns:a16="http://schemas.microsoft.com/office/drawing/2014/main" id="{46351720-1E88-4A48-A218-32DF30F4685F}"/>
            </a:ext>
          </a:extLst>
        </xdr:cNvPr>
        <xdr:cNvSpPr/>
      </xdr:nvSpPr>
      <xdr:spPr>
        <a:xfrm>
          <a:off x="11203940" y="1181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textlink="">
      <xdr:nvSpPr>
        <xdr:cNvPr id="727" name="正方形/長方形 726">
          <a:extLst>
            <a:ext uri="{FF2B5EF4-FFF2-40B4-BE49-F238E27FC236}">
              <a16:creationId xmlns:a16="http://schemas.microsoft.com/office/drawing/2014/main" id="{A59BBE6E-4B8F-4263-BF2D-C86E9248F4E9}"/>
            </a:ext>
          </a:extLst>
        </xdr:cNvPr>
        <xdr:cNvSpPr/>
      </xdr:nvSpPr>
      <xdr:spPr>
        <a:xfrm>
          <a:off x="113157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textlink="">
      <xdr:nvSpPr>
        <xdr:cNvPr id="728" name="正方形/長方形 727">
          <a:extLst>
            <a:ext uri="{FF2B5EF4-FFF2-40B4-BE49-F238E27FC236}">
              <a16:creationId xmlns:a16="http://schemas.microsoft.com/office/drawing/2014/main" id="{9E7446F9-7EA2-404F-8F44-F333D1818089}"/>
            </a:ext>
          </a:extLst>
        </xdr:cNvPr>
        <xdr:cNvSpPr/>
      </xdr:nvSpPr>
      <xdr:spPr>
        <a:xfrm>
          <a:off x="113157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textlink="">
      <xdr:nvSpPr>
        <xdr:cNvPr id="729" name="正方形/長方形 728">
          <a:extLst>
            <a:ext uri="{FF2B5EF4-FFF2-40B4-BE49-F238E27FC236}">
              <a16:creationId xmlns:a16="http://schemas.microsoft.com/office/drawing/2014/main" id="{D4558C70-CBFA-43A6-9F41-A8C2C1EE89C6}"/>
            </a:ext>
          </a:extLst>
        </xdr:cNvPr>
        <xdr:cNvSpPr/>
      </xdr:nvSpPr>
      <xdr:spPr>
        <a:xfrm>
          <a:off x="1223264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textlink="">
      <xdr:nvSpPr>
        <xdr:cNvPr id="730" name="正方形/長方形 729">
          <a:extLst>
            <a:ext uri="{FF2B5EF4-FFF2-40B4-BE49-F238E27FC236}">
              <a16:creationId xmlns:a16="http://schemas.microsoft.com/office/drawing/2014/main" id="{F60625DC-9930-4214-9BE3-54DFAC45DE98}"/>
            </a:ext>
          </a:extLst>
        </xdr:cNvPr>
        <xdr:cNvSpPr/>
      </xdr:nvSpPr>
      <xdr:spPr>
        <a:xfrm>
          <a:off x="1223264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textlink="">
      <xdr:nvSpPr>
        <xdr:cNvPr id="731" name="正方形/長方形 730">
          <a:extLst>
            <a:ext uri="{FF2B5EF4-FFF2-40B4-BE49-F238E27FC236}">
              <a16:creationId xmlns:a16="http://schemas.microsoft.com/office/drawing/2014/main" id="{66A3467C-4E5D-4CFE-BDD7-9251E4E6FC79}"/>
            </a:ext>
          </a:extLst>
        </xdr:cNvPr>
        <xdr:cNvSpPr/>
      </xdr:nvSpPr>
      <xdr:spPr>
        <a:xfrm>
          <a:off x="1326134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73</xdr:row>
      <xdr:rowOff>158750</xdr:rowOff>
    </xdr:from>
    <xdr:to>
      <xdr:col>85</xdr:col>
      <xdr:colOff>63500</xdr:colOff>
      <xdr:row>75</xdr:row>
      <xdr:rowOff>69850</xdr:rowOff>
    </xdr:to>
    <xdr:sp textlink="">
      <xdr:nvSpPr>
        <xdr:cNvPr id="732" name="正方形/長方形 731">
          <a:extLst>
            <a:ext uri="{FF2B5EF4-FFF2-40B4-BE49-F238E27FC236}">
              <a16:creationId xmlns:a16="http://schemas.microsoft.com/office/drawing/2014/main" id="{2031C742-D007-4E2C-ABE5-4D3516DB132B}"/>
            </a:ext>
          </a:extLst>
        </xdr:cNvPr>
        <xdr:cNvSpPr/>
      </xdr:nvSpPr>
      <xdr:spPr>
        <a:xfrm>
          <a:off x="1326134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textlink="">
      <xdr:nvSpPr>
        <xdr:cNvPr id="733" name="正方形/長方形 732">
          <a:extLst>
            <a:ext uri="{FF2B5EF4-FFF2-40B4-BE49-F238E27FC236}">
              <a16:creationId xmlns:a16="http://schemas.microsoft.com/office/drawing/2014/main" id="{D8E02BFC-4643-4819-A3BC-C3AEC48C3345}"/>
            </a:ext>
          </a:extLst>
        </xdr:cNvPr>
        <xdr:cNvSpPr/>
      </xdr:nvSpPr>
      <xdr:spPr>
        <a:xfrm>
          <a:off x="11203940" y="1295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textlink="">
      <xdr:nvSpPr>
        <xdr:cNvPr id="734" name="テキスト ボックス 733">
          <a:extLst>
            <a:ext uri="{FF2B5EF4-FFF2-40B4-BE49-F238E27FC236}">
              <a16:creationId xmlns:a16="http://schemas.microsoft.com/office/drawing/2014/main" id="{E6745B1F-B003-4314-B625-1F59AAE27B45}"/>
            </a:ext>
          </a:extLst>
        </xdr:cNvPr>
        <xdr:cNvSpPr txBox="1"/>
      </xdr:nvSpPr>
      <xdr:spPr>
        <a:xfrm>
          <a:off x="1116584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5" name="直線コネクタ 734">
          <a:extLst>
            <a:ext uri="{FF2B5EF4-FFF2-40B4-BE49-F238E27FC236}">
              <a16:creationId xmlns:a16="http://schemas.microsoft.com/office/drawing/2014/main" id="{79F8C89C-6B64-4791-A489-05633032B87E}"/>
            </a:ext>
          </a:extLst>
        </xdr:cNvPr>
        <xdr:cNvCxnSpPr/>
      </xdr:nvCxnSpPr>
      <xdr:spPr>
        <a:xfrm>
          <a:off x="11203940" y="1524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textlink="">
      <xdr:nvSpPr>
        <xdr:cNvPr id="736" name="テキスト ボックス 735">
          <a:extLst>
            <a:ext uri="{FF2B5EF4-FFF2-40B4-BE49-F238E27FC236}">
              <a16:creationId xmlns:a16="http://schemas.microsoft.com/office/drawing/2014/main" id="{F2A26A7C-90C2-4418-86B5-196D4C57DEBF}"/>
            </a:ext>
          </a:extLst>
        </xdr:cNvPr>
        <xdr:cNvSpPr txBox="1"/>
      </xdr:nvSpPr>
      <xdr:spPr>
        <a:xfrm>
          <a:off x="10801531" y="15099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37" name="直線コネクタ 736">
          <a:extLst>
            <a:ext uri="{FF2B5EF4-FFF2-40B4-BE49-F238E27FC236}">
              <a16:creationId xmlns:a16="http://schemas.microsoft.com/office/drawing/2014/main" id="{4FB55E80-2074-4703-9575-0F9C4CD1819C}"/>
            </a:ext>
          </a:extLst>
        </xdr:cNvPr>
        <xdr:cNvCxnSpPr/>
      </xdr:nvCxnSpPr>
      <xdr:spPr>
        <a:xfrm>
          <a:off x="11203940" y="1491723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textlink="">
      <xdr:nvSpPr>
        <xdr:cNvPr id="738" name="テキスト ボックス 737">
          <a:extLst>
            <a:ext uri="{FF2B5EF4-FFF2-40B4-BE49-F238E27FC236}">
              <a16:creationId xmlns:a16="http://schemas.microsoft.com/office/drawing/2014/main" id="{6795178C-F43C-4DC3-A2A0-2F74BE1D069D}"/>
            </a:ext>
          </a:extLst>
        </xdr:cNvPr>
        <xdr:cNvSpPr txBox="1"/>
      </xdr:nvSpPr>
      <xdr:spPr>
        <a:xfrm>
          <a:off x="10801531" y="1476739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39" name="直線コネクタ 738">
          <a:extLst>
            <a:ext uri="{FF2B5EF4-FFF2-40B4-BE49-F238E27FC236}">
              <a16:creationId xmlns:a16="http://schemas.microsoft.com/office/drawing/2014/main" id="{0B759F6A-8990-4607-88BF-AE55F054E5BE}"/>
            </a:ext>
          </a:extLst>
        </xdr:cNvPr>
        <xdr:cNvCxnSpPr/>
      </xdr:nvCxnSpPr>
      <xdr:spPr>
        <a:xfrm>
          <a:off x="11203940" y="1459066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textlink="">
      <xdr:nvSpPr>
        <xdr:cNvPr id="740" name="テキスト ボックス 739">
          <a:extLst>
            <a:ext uri="{FF2B5EF4-FFF2-40B4-BE49-F238E27FC236}">
              <a16:creationId xmlns:a16="http://schemas.microsoft.com/office/drawing/2014/main" id="{C7DBE93C-06D0-40EB-9254-627149DFA45A}"/>
            </a:ext>
          </a:extLst>
        </xdr:cNvPr>
        <xdr:cNvSpPr txBox="1"/>
      </xdr:nvSpPr>
      <xdr:spPr>
        <a:xfrm>
          <a:off x="10842791" y="1444653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41" name="直線コネクタ 740">
          <a:extLst>
            <a:ext uri="{FF2B5EF4-FFF2-40B4-BE49-F238E27FC236}">
              <a16:creationId xmlns:a16="http://schemas.microsoft.com/office/drawing/2014/main" id="{283BB890-A49E-4CBD-9837-B9F2790BC300}"/>
            </a:ext>
          </a:extLst>
        </xdr:cNvPr>
        <xdr:cNvCxnSpPr/>
      </xdr:nvCxnSpPr>
      <xdr:spPr>
        <a:xfrm>
          <a:off x="11203940" y="1425838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textlink="">
      <xdr:nvSpPr>
        <xdr:cNvPr id="742" name="テキスト ボックス 741">
          <a:extLst>
            <a:ext uri="{FF2B5EF4-FFF2-40B4-BE49-F238E27FC236}">
              <a16:creationId xmlns:a16="http://schemas.microsoft.com/office/drawing/2014/main" id="{2CEA9DBA-053F-4D64-BB43-DD2FBC9DBBF5}"/>
            </a:ext>
          </a:extLst>
        </xdr:cNvPr>
        <xdr:cNvSpPr txBox="1"/>
      </xdr:nvSpPr>
      <xdr:spPr>
        <a:xfrm>
          <a:off x="10842791" y="1411425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43" name="直線コネクタ 742">
          <a:extLst>
            <a:ext uri="{FF2B5EF4-FFF2-40B4-BE49-F238E27FC236}">
              <a16:creationId xmlns:a16="http://schemas.microsoft.com/office/drawing/2014/main" id="{76A9B8E6-9429-4106-ABA8-695B95AC70B8}"/>
            </a:ext>
          </a:extLst>
        </xdr:cNvPr>
        <xdr:cNvCxnSpPr/>
      </xdr:nvCxnSpPr>
      <xdr:spPr>
        <a:xfrm>
          <a:off x="11203940" y="1393561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textlink="">
      <xdr:nvSpPr>
        <xdr:cNvPr id="744" name="テキスト ボックス 743">
          <a:extLst>
            <a:ext uri="{FF2B5EF4-FFF2-40B4-BE49-F238E27FC236}">
              <a16:creationId xmlns:a16="http://schemas.microsoft.com/office/drawing/2014/main" id="{89C605C5-57E8-4DA0-A17B-878A1D870BDB}"/>
            </a:ext>
          </a:extLst>
        </xdr:cNvPr>
        <xdr:cNvSpPr txBox="1"/>
      </xdr:nvSpPr>
      <xdr:spPr>
        <a:xfrm>
          <a:off x="1084279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45" name="直線コネクタ 744">
          <a:extLst>
            <a:ext uri="{FF2B5EF4-FFF2-40B4-BE49-F238E27FC236}">
              <a16:creationId xmlns:a16="http://schemas.microsoft.com/office/drawing/2014/main" id="{2D10C4FA-8B2B-406F-9728-F54A5C1B539C}"/>
            </a:ext>
          </a:extLst>
        </xdr:cNvPr>
        <xdr:cNvCxnSpPr/>
      </xdr:nvCxnSpPr>
      <xdr:spPr>
        <a:xfrm>
          <a:off x="11203940" y="1360333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textlink="">
      <xdr:nvSpPr>
        <xdr:cNvPr id="746" name="テキスト ボックス 745">
          <a:extLst>
            <a:ext uri="{FF2B5EF4-FFF2-40B4-BE49-F238E27FC236}">
              <a16:creationId xmlns:a16="http://schemas.microsoft.com/office/drawing/2014/main" id="{8FB625CD-47CD-4D0E-980C-DF43C62A2348}"/>
            </a:ext>
          </a:extLst>
        </xdr:cNvPr>
        <xdr:cNvSpPr txBox="1"/>
      </xdr:nvSpPr>
      <xdr:spPr>
        <a:xfrm>
          <a:off x="10842791" y="1346873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47" name="直線コネクタ 746">
          <a:extLst>
            <a:ext uri="{FF2B5EF4-FFF2-40B4-BE49-F238E27FC236}">
              <a16:creationId xmlns:a16="http://schemas.microsoft.com/office/drawing/2014/main" id="{BA2E8B1E-1240-4DFA-8F43-5AFB233F653C}"/>
            </a:ext>
          </a:extLst>
        </xdr:cNvPr>
        <xdr:cNvCxnSpPr/>
      </xdr:nvCxnSpPr>
      <xdr:spPr>
        <a:xfrm>
          <a:off x="11203940" y="1328057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textlink="">
      <xdr:nvSpPr>
        <xdr:cNvPr id="748" name="テキスト ボックス 747">
          <a:extLst>
            <a:ext uri="{FF2B5EF4-FFF2-40B4-BE49-F238E27FC236}">
              <a16:creationId xmlns:a16="http://schemas.microsoft.com/office/drawing/2014/main" id="{E723DA9E-78F7-4542-AC7E-5D042594BC9C}"/>
            </a:ext>
          </a:extLst>
        </xdr:cNvPr>
        <xdr:cNvSpPr txBox="1"/>
      </xdr:nvSpPr>
      <xdr:spPr>
        <a:xfrm>
          <a:off x="10905006" y="13136443"/>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9" name="直線コネクタ 748">
          <a:extLst>
            <a:ext uri="{FF2B5EF4-FFF2-40B4-BE49-F238E27FC236}">
              <a16:creationId xmlns:a16="http://schemas.microsoft.com/office/drawing/2014/main" id="{5AF69F1F-379C-49D9-83A0-D474EF260A59}"/>
            </a:ext>
          </a:extLst>
        </xdr:cNvPr>
        <xdr:cNvCxnSpPr/>
      </xdr:nvCxnSpPr>
      <xdr:spPr>
        <a:xfrm>
          <a:off x="11203940" y="1295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textlink="">
      <xdr:nvSpPr>
        <xdr:cNvPr id="750" name="【消防施設】&#10;有形固定資産減価償却率グラフ枠">
          <a:extLst>
            <a:ext uri="{FF2B5EF4-FFF2-40B4-BE49-F238E27FC236}">
              <a16:creationId xmlns:a16="http://schemas.microsoft.com/office/drawing/2014/main" id="{8CE0B668-0F03-4DF0-8AD2-99D3B3DBD9DD}"/>
            </a:ext>
          </a:extLst>
        </xdr:cNvPr>
        <xdr:cNvSpPr/>
      </xdr:nvSpPr>
      <xdr:spPr>
        <a:xfrm>
          <a:off x="11203940" y="1295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118111</xdr:rowOff>
    </xdr:from>
    <xdr:to>
      <xdr:col>85</xdr:col>
      <xdr:colOff>126364</xdr:colOff>
      <xdr:row>86</xdr:row>
      <xdr:rowOff>168729</xdr:rowOff>
    </xdr:to>
    <xdr:cxnSp macro="">
      <xdr:nvCxnSpPr>
        <xdr:cNvPr id="751" name="直線コネクタ 750">
          <a:extLst>
            <a:ext uri="{FF2B5EF4-FFF2-40B4-BE49-F238E27FC236}">
              <a16:creationId xmlns:a16="http://schemas.microsoft.com/office/drawing/2014/main" id="{D599AEA4-FAB0-4B1D-BCDA-A35A3D9D595E}"/>
            </a:ext>
          </a:extLst>
        </xdr:cNvPr>
        <xdr:cNvCxnSpPr/>
      </xdr:nvCxnSpPr>
      <xdr:spPr>
        <a:xfrm flipV="1">
          <a:off x="14703424" y="13493116"/>
          <a:ext cx="0" cy="14241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textlink="">
      <xdr:nvSpPr>
        <xdr:cNvPr id="752" name="【消防施設】&#10;有形固定資産減価償却率最小値テキスト">
          <a:extLst>
            <a:ext uri="{FF2B5EF4-FFF2-40B4-BE49-F238E27FC236}">
              <a16:creationId xmlns:a16="http://schemas.microsoft.com/office/drawing/2014/main" id="{A8EC80E5-231D-4A06-A733-982811F53A3A}"/>
            </a:ext>
          </a:extLst>
        </xdr:cNvPr>
        <xdr:cNvSpPr txBox="1"/>
      </xdr:nvSpPr>
      <xdr:spPr>
        <a:xfrm>
          <a:off x="1474216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753" name="直線コネクタ 752">
          <a:extLst>
            <a:ext uri="{FF2B5EF4-FFF2-40B4-BE49-F238E27FC236}">
              <a16:creationId xmlns:a16="http://schemas.microsoft.com/office/drawing/2014/main" id="{66F87D25-ACF7-4FA2-B9AC-BCAA3EFFE89E}"/>
            </a:ext>
          </a:extLst>
        </xdr:cNvPr>
        <xdr:cNvCxnSpPr/>
      </xdr:nvCxnSpPr>
      <xdr:spPr>
        <a:xfrm>
          <a:off x="14611350" y="1491723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64788</xdr:rowOff>
    </xdr:from>
    <xdr:ext cx="405111" cy="259045"/>
    <xdr:sp textlink="">
      <xdr:nvSpPr>
        <xdr:cNvPr id="754" name="【消防施設】&#10;有形固定資産減価償却率最大値テキスト">
          <a:extLst>
            <a:ext uri="{FF2B5EF4-FFF2-40B4-BE49-F238E27FC236}">
              <a16:creationId xmlns:a16="http://schemas.microsoft.com/office/drawing/2014/main" id="{C74DB1E1-CCD3-4391-8838-16C6B6A5F491}"/>
            </a:ext>
          </a:extLst>
        </xdr:cNvPr>
        <xdr:cNvSpPr txBox="1"/>
      </xdr:nvSpPr>
      <xdr:spPr>
        <a:xfrm>
          <a:off x="14742160" y="13264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118111</xdr:rowOff>
    </xdr:from>
    <xdr:to>
      <xdr:col>86</xdr:col>
      <xdr:colOff>25400</xdr:colOff>
      <xdr:row>78</xdr:row>
      <xdr:rowOff>118111</xdr:rowOff>
    </xdr:to>
    <xdr:cxnSp macro="">
      <xdr:nvCxnSpPr>
        <xdr:cNvPr id="755" name="直線コネクタ 754">
          <a:extLst>
            <a:ext uri="{FF2B5EF4-FFF2-40B4-BE49-F238E27FC236}">
              <a16:creationId xmlns:a16="http://schemas.microsoft.com/office/drawing/2014/main" id="{70050BA7-C171-4344-AD3D-A34D9EBA4D91}"/>
            </a:ext>
          </a:extLst>
        </xdr:cNvPr>
        <xdr:cNvCxnSpPr/>
      </xdr:nvCxnSpPr>
      <xdr:spPr>
        <a:xfrm>
          <a:off x="14611350" y="1349311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379</xdr:rowOff>
    </xdr:from>
    <xdr:ext cx="405111" cy="259045"/>
    <xdr:sp textlink="">
      <xdr:nvSpPr>
        <xdr:cNvPr id="756" name="【消防施設】&#10;有形固定資産減価償却率平均値テキスト">
          <a:extLst>
            <a:ext uri="{FF2B5EF4-FFF2-40B4-BE49-F238E27FC236}">
              <a16:creationId xmlns:a16="http://schemas.microsoft.com/office/drawing/2014/main" id="{A9D5FEE2-579A-49B7-B851-D30C3D753478}"/>
            </a:ext>
          </a:extLst>
        </xdr:cNvPr>
        <xdr:cNvSpPr txBox="1"/>
      </xdr:nvSpPr>
      <xdr:spPr>
        <a:xfrm>
          <a:off x="14742160" y="1405927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148952</xdr:rowOff>
    </xdr:from>
    <xdr:to>
      <xdr:col>85</xdr:col>
      <xdr:colOff>177800</xdr:colOff>
      <xdr:row>83</xdr:row>
      <xdr:rowOff>79102</xdr:rowOff>
    </xdr:to>
    <xdr:sp textlink="">
      <xdr:nvSpPr>
        <xdr:cNvPr id="757" name="フローチャート: 判断 756">
          <a:extLst>
            <a:ext uri="{FF2B5EF4-FFF2-40B4-BE49-F238E27FC236}">
              <a16:creationId xmlns:a16="http://schemas.microsoft.com/office/drawing/2014/main" id="{AE5611FE-B785-4E1C-95A2-D61C3400F176}"/>
            </a:ext>
          </a:extLst>
        </xdr:cNvPr>
        <xdr:cNvSpPr/>
      </xdr:nvSpPr>
      <xdr:spPr>
        <a:xfrm>
          <a:off x="14649450" y="14207852"/>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142421</xdr:rowOff>
    </xdr:from>
    <xdr:to>
      <xdr:col>81</xdr:col>
      <xdr:colOff>101600</xdr:colOff>
      <xdr:row>83</xdr:row>
      <xdr:rowOff>72571</xdr:rowOff>
    </xdr:to>
    <xdr:sp textlink="">
      <xdr:nvSpPr>
        <xdr:cNvPr id="758" name="フローチャート: 判断 757">
          <a:extLst>
            <a:ext uri="{FF2B5EF4-FFF2-40B4-BE49-F238E27FC236}">
              <a16:creationId xmlns:a16="http://schemas.microsoft.com/office/drawing/2014/main" id="{4BEF7107-6421-43D4-A925-ED06D7802C28}"/>
            </a:ext>
          </a:extLst>
        </xdr:cNvPr>
        <xdr:cNvSpPr/>
      </xdr:nvSpPr>
      <xdr:spPr>
        <a:xfrm>
          <a:off x="13887450" y="14199416"/>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130992</xdr:rowOff>
    </xdr:from>
    <xdr:to>
      <xdr:col>76</xdr:col>
      <xdr:colOff>165100</xdr:colOff>
      <xdr:row>83</xdr:row>
      <xdr:rowOff>61142</xdr:rowOff>
    </xdr:to>
    <xdr:sp textlink="">
      <xdr:nvSpPr>
        <xdr:cNvPr id="759" name="フローチャート: 判断 758">
          <a:extLst>
            <a:ext uri="{FF2B5EF4-FFF2-40B4-BE49-F238E27FC236}">
              <a16:creationId xmlns:a16="http://schemas.microsoft.com/office/drawing/2014/main" id="{DAC60851-5C40-4BA1-B920-C7C99BF02B32}"/>
            </a:ext>
          </a:extLst>
        </xdr:cNvPr>
        <xdr:cNvSpPr/>
      </xdr:nvSpPr>
      <xdr:spPr>
        <a:xfrm>
          <a:off x="13089890" y="14193702"/>
          <a:ext cx="10922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114663</xdr:rowOff>
    </xdr:from>
    <xdr:to>
      <xdr:col>72</xdr:col>
      <xdr:colOff>38100</xdr:colOff>
      <xdr:row>83</xdr:row>
      <xdr:rowOff>44813</xdr:rowOff>
    </xdr:to>
    <xdr:sp textlink="">
      <xdr:nvSpPr>
        <xdr:cNvPr id="760" name="フローチャート: 判断 759">
          <a:extLst>
            <a:ext uri="{FF2B5EF4-FFF2-40B4-BE49-F238E27FC236}">
              <a16:creationId xmlns:a16="http://schemas.microsoft.com/office/drawing/2014/main" id="{8703AA19-B6C9-4349-A5DB-E0F1402EAD02}"/>
            </a:ext>
          </a:extLst>
        </xdr:cNvPr>
        <xdr:cNvSpPr/>
      </xdr:nvSpPr>
      <xdr:spPr>
        <a:xfrm>
          <a:off x="12303760" y="14173563"/>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83638</xdr:rowOff>
    </xdr:from>
    <xdr:to>
      <xdr:col>67</xdr:col>
      <xdr:colOff>101600</xdr:colOff>
      <xdr:row>83</xdr:row>
      <xdr:rowOff>13788</xdr:rowOff>
    </xdr:to>
    <xdr:sp textlink="">
      <xdr:nvSpPr>
        <xdr:cNvPr id="761" name="フローチャート: 判断 760">
          <a:extLst>
            <a:ext uri="{FF2B5EF4-FFF2-40B4-BE49-F238E27FC236}">
              <a16:creationId xmlns:a16="http://schemas.microsoft.com/office/drawing/2014/main" id="{48AC79DA-B491-4DA5-9DB8-D2C3E1C6DE88}"/>
            </a:ext>
          </a:extLst>
        </xdr:cNvPr>
        <xdr:cNvSpPr/>
      </xdr:nvSpPr>
      <xdr:spPr>
        <a:xfrm>
          <a:off x="11487150" y="14144443"/>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textlink="">
      <xdr:nvSpPr>
        <xdr:cNvPr id="762" name="テキスト ボックス 761">
          <a:extLst>
            <a:ext uri="{FF2B5EF4-FFF2-40B4-BE49-F238E27FC236}">
              <a16:creationId xmlns:a16="http://schemas.microsoft.com/office/drawing/2014/main" id="{0C75DB2D-1728-4030-BEC8-921025288EEA}"/>
            </a:ext>
          </a:extLst>
        </xdr:cNvPr>
        <xdr:cNvSpPr txBox="1"/>
      </xdr:nvSpPr>
      <xdr:spPr>
        <a:xfrm>
          <a:off x="145326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textlink="">
      <xdr:nvSpPr>
        <xdr:cNvPr id="763" name="テキスト ボックス 762">
          <a:extLst>
            <a:ext uri="{FF2B5EF4-FFF2-40B4-BE49-F238E27FC236}">
              <a16:creationId xmlns:a16="http://schemas.microsoft.com/office/drawing/2014/main" id="{BA9F4EBF-A4C0-4194-9213-3230851E91F7}"/>
            </a:ext>
          </a:extLst>
        </xdr:cNvPr>
        <xdr:cNvSpPr txBox="1"/>
      </xdr:nvSpPr>
      <xdr:spPr>
        <a:xfrm>
          <a:off x="137706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textlink="">
      <xdr:nvSpPr>
        <xdr:cNvPr id="764" name="テキスト ボックス 763">
          <a:extLst>
            <a:ext uri="{FF2B5EF4-FFF2-40B4-BE49-F238E27FC236}">
              <a16:creationId xmlns:a16="http://schemas.microsoft.com/office/drawing/2014/main" id="{EADC0A49-20FC-46B8-98FA-671E822DB2A0}"/>
            </a:ext>
          </a:extLst>
        </xdr:cNvPr>
        <xdr:cNvSpPr txBox="1"/>
      </xdr:nvSpPr>
      <xdr:spPr>
        <a:xfrm>
          <a:off x="129730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textlink="">
      <xdr:nvSpPr>
        <xdr:cNvPr id="765" name="テキスト ボックス 764">
          <a:extLst>
            <a:ext uri="{FF2B5EF4-FFF2-40B4-BE49-F238E27FC236}">
              <a16:creationId xmlns:a16="http://schemas.microsoft.com/office/drawing/2014/main" id="{763B6928-8E75-40CE-8BAA-75E6EF15F723}"/>
            </a:ext>
          </a:extLst>
        </xdr:cNvPr>
        <xdr:cNvSpPr txBox="1"/>
      </xdr:nvSpPr>
      <xdr:spPr>
        <a:xfrm>
          <a:off x="121754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textlink="">
      <xdr:nvSpPr>
        <xdr:cNvPr id="766" name="テキスト ボックス 765">
          <a:extLst>
            <a:ext uri="{FF2B5EF4-FFF2-40B4-BE49-F238E27FC236}">
              <a16:creationId xmlns:a16="http://schemas.microsoft.com/office/drawing/2014/main" id="{349F960B-CF56-4B6F-B99D-A759DB51A0BB}"/>
            </a:ext>
          </a:extLst>
        </xdr:cNvPr>
        <xdr:cNvSpPr txBox="1"/>
      </xdr:nvSpPr>
      <xdr:spPr>
        <a:xfrm>
          <a:off x="113703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150586</xdr:rowOff>
    </xdr:from>
    <xdr:to>
      <xdr:col>85</xdr:col>
      <xdr:colOff>177800</xdr:colOff>
      <xdr:row>85</xdr:row>
      <xdr:rowOff>80736</xdr:rowOff>
    </xdr:to>
    <xdr:sp textlink="">
      <xdr:nvSpPr>
        <xdr:cNvPr id="767" name="楕円 766">
          <a:extLst>
            <a:ext uri="{FF2B5EF4-FFF2-40B4-BE49-F238E27FC236}">
              <a16:creationId xmlns:a16="http://schemas.microsoft.com/office/drawing/2014/main" id="{1E6E2417-541F-42FC-8D65-1E94C41F5B47}"/>
            </a:ext>
          </a:extLst>
        </xdr:cNvPr>
        <xdr:cNvSpPr/>
      </xdr:nvSpPr>
      <xdr:spPr>
        <a:xfrm>
          <a:off x="14649450" y="14552386"/>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129013</xdr:rowOff>
    </xdr:from>
    <xdr:ext cx="405111" cy="259045"/>
    <xdr:sp textlink="">
      <xdr:nvSpPr>
        <xdr:cNvPr id="768" name="【消防施設】&#10;有形固定資産減価償却率該当値テキスト">
          <a:extLst>
            <a:ext uri="{FF2B5EF4-FFF2-40B4-BE49-F238E27FC236}">
              <a16:creationId xmlns:a16="http://schemas.microsoft.com/office/drawing/2014/main" id="{A18CE687-921C-495F-8F82-792A4682715A}"/>
            </a:ext>
          </a:extLst>
        </xdr:cNvPr>
        <xdr:cNvSpPr txBox="1"/>
      </xdr:nvSpPr>
      <xdr:spPr>
        <a:xfrm>
          <a:off x="14742160" y="145346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126093</xdr:rowOff>
    </xdr:from>
    <xdr:to>
      <xdr:col>81</xdr:col>
      <xdr:colOff>101600</xdr:colOff>
      <xdr:row>85</xdr:row>
      <xdr:rowOff>56243</xdr:rowOff>
    </xdr:to>
    <xdr:sp textlink="">
      <xdr:nvSpPr>
        <xdr:cNvPr id="769" name="楕円 768">
          <a:extLst>
            <a:ext uri="{FF2B5EF4-FFF2-40B4-BE49-F238E27FC236}">
              <a16:creationId xmlns:a16="http://schemas.microsoft.com/office/drawing/2014/main" id="{E7C22CCA-F7CB-45F4-BDC2-F74A86F3AB37}"/>
            </a:ext>
          </a:extLst>
        </xdr:cNvPr>
        <xdr:cNvSpPr/>
      </xdr:nvSpPr>
      <xdr:spPr>
        <a:xfrm>
          <a:off x="13887450" y="14531703"/>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85</xdr:row>
      <xdr:rowOff>5443</xdr:rowOff>
    </xdr:from>
    <xdr:to>
      <xdr:col>85</xdr:col>
      <xdr:colOff>127000</xdr:colOff>
      <xdr:row>85</xdr:row>
      <xdr:rowOff>29936</xdr:rowOff>
    </xdr:to>
    <xdr:cxnSp macro="">
      <xdr:nvCxnSpPr>
        <xdr:cNvPr id="770" name="直線コネクタ 769">
          <a:extLst>
            <a:ext uri="{FF2B5EF4-FFF2-40B4-BE49-F238E27FC236}">
              <a16:creationId xmlns:a16="http://schemas.microsoft.com/office/drawing/2014/main" id="{9A9B87E7-54DE-4473-A488-EDE1C30E00CD}"/>
            </a:ext>
          </a:extLst>
        </xdr:cNvPr>
        <xdr:cNvCxnSpPr/>
      </xdr:nvCxnSpPr>
      <xdr:spPr>
        <a:xfrm>
          <a:off x="13942060" y="14580598"/>
          <a:ext cx="76200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85</xdr:row>
      <xdr:rowOff>106499</xdr:rowOff>
    </xdr:from>
    <xdr:to>
      <xdr:col>76</xdr:col>
      <xdr:colOff>165100</xdr:colOff>
      <xdr:row>86</xdr:row>
      <xdr:rowOff>36649</xdr:rowOff>
    </xdr:to>
    <xdr:sp textlink="">
      <xdr:nvSpPr>
        <xdr:cNvPr id="771" name="楕円 770">
          <a:extLst>
            <a:ext uri="{FF2B5EF4-FFF2-40B4-BE49-F238E27FC236}">
              <a16:creationId xmlns:a16="http://schemas.microsoft.com/office/drawing/2014/main" id="{29308B73-C12D-4D37-9E62-C173B39B201C}"/>
            </a:ext>
          </a:extLst>
        </xdr:cNvPr>
        <xdr:cNvSpPr/>
      </xdr:nvSpPr>
      <xdr:spPr>
        <a:xfrm>
          <a:off x="13089890" y="14677844"/>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85</xdr:row>
      <xdr:rowOff>5443</xdr:rowOff>
    </xdr:from>
    <xdr:to>
      <xdr:col>81</xdr:col>
      <xdr:colOff>50800</xdr:colOff>
      <xdr:row>85</xdr:row>
      <xdr:rowOff>157299</xdr:rowOff>
    </xdr:to>
    <xdr:cxnSp macro="">
      <xdr:nvCxnSpPr>
        <xdr:cNvPr id="772" name="直線コネクタ 771">
          <a:extLst>
            <a:ext uri="{FF2B5EF4-FFF2-40B4-BE49-F238E27FC236}">
              <a16:creationId xmlns:a16="http://schemas.microsoft.com/office/drawing/2014/main" id="{2024F341-85A5-416A-8685-6154A388C4B3}"/>
            </a:ext>
          </a:extLst>
        </xdr:cNvPr>
        <xdr:cNvCxnSpPr/>
      </xdr:nvCxnSpPr>
      <xdr:spPr>
        <a:xfrm flipV="1">
          <a:off x="13144500" y="14580598"/>
          <a:ext cx="797560" cy="151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85</xdr:row>
      <xdr:rowOff>86905</xdr:rowOff>
    </xdr:from>
    <xdr:to>
      <xdr:col>72</xdr:col>
      <xdr:colOff>38100</xdr:colOff>
      <xdr:row>86</xdr:row>
      <xdr:rowOff>17055</xdr:rowOff>
    </xdr:to>
    <xdr:sp textlink="">
      <xdr:nvSpPr>
        <xdr:cNvPr id="773" name="楕円 772">
          <a:extLst>
            <a:ext uri="{FF2B5EF4-FFF2-40B4-BE49-F238E27FC236}">
              <a16:creationId xmlns:a16="http://schemas.microsoft.com/office/drawing/2014/main" id="{19378998-DEBF-4D23-8CE4-4DF22D5F209D}"/>
            </a:ext>
          </a:extLst>
        </xdr:cNvPr>
        <xdr:cNvSpPr/>
      </xdr:nvSpPr>
      <xdr:spPr>
        <a:xfrm>
          <a:off x="12303760" y="14662060"/>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85</xdr:row>
      <xdr:rowOff>137705</xdr:rowOff>
    </xdr:from>
    <xdr:to>
      <xdr:col>76</xdr:col>
      <xdr:colOff>114300</xdr:colOff>
      <xdr:row>85</xdr:row>
      <xdr:rowOff>157299</xdr:rowOff>
    </xdr:to>
    <xdr:cxnSp macro="">
      <xdr:nvCxnSpPr>
        <xdr:cNvPr id="774" name="直線コネクタ 773">
          <a:extLst>
            <a:ext uri="{FF2B5EF4-FFF2-40B4-BE49-F238E27FC236}">
              <a16:creationId xmlns:a16="http://schemas.microsoft.com/office/drawing/2014/main" id="{31A6FAD5-A0B3-421D-947F-44C850A7ADF8}"/>
            </a:ext>
          </a:extLst>
        </xdr:cNvPr>
        <xdr:cNvCxnSpPr/>
      </xdr:nvCxnSpPr>
      <xdr:spPr>
        <a:xfrm>
          <a:off x="12346940" y="14707145"/>
          <a:ext cx="797560" cy="25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85</xdr:row>
      <xdr:rowOff>111398</xdr:rowOff>
    </xdr:from>
    <xdr:to>
      <xdr:col>67</xdr:col>
      <xdr:colOff>101600</xdr:colOff>
      <xdr:row>86</xdr:row>
      <xdr:rowOff>41548</xdr:rowOff>
    </xdr:to>
    <xdr:sp textlink="">
      <xdr:nvSpPr>
        <xdr:cNvPr id="775" name="楕円 774">
          <a:extLst>
            <a:ext uri="{FF2B5EF4-FFF2-40B4-BE49-F238E27FC236}">
              <a16:creationId xmlns:a16="http://schemas.microsoft.com/office/drawing/2014/main" id="{19D2C513-820B-4E3E-83FE-ABD4462CD535}"/>
            </a:ext>
          </a:extLst>
        </xdr:cNvPr>
        <xdr:cNvSpPr/>
      </xdr:nvSpPr>
      <xdr:spPr>
        <a:xfrm>
          <a:off x="11487150" y="14684648"/>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85</xdr:row>
      <xdr:rowOff>137705</xdr:rowOff>
    </xdr:from>
    <xdr:to>
      <xdr:col>71</xdr:col>
      <xdr:colOff>177800</xdr:colOff>
      <xdr:row>85</xdr:row>
      <xdr:rowOff>162198</xdr:rowOff>
    </xdr:to>
    <xdr:cxnSp macro="">
      <xdr:nvCxnSpPr>
        <xdr:cNvPr id="776" name="直線コネクタ 775">
          <a:extLst>
            <a:ext uri="{FF2B5EF4-FFF2-40B4-BE49-F238E27FC236}">
              <a16:creationId xmlns:a16="http://schemas.microsoft.com/office/drawing/2014/main" id="{D9246B25-8508-4690-A410-80F2068DF381}"/>
            </a:ext>
          </a:extLst>
        </xdr:cNvPr>
        <xdr:cNvCxnSpPr/>
      </xdr:nvCxnSpPr>
      <xdr:spPr>
        <a:xfrm flipV="1">
          <a:off x="11541760" y="14707145"/>
          <a:ext cx="805180" cy="30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89098</xdr:rowOff>
    </xdr:from>
    <xdr:ext cx="405111" cy="259045"/>
    <xdr:sp textlink="">
      <xdr:nvSpPr>
        <xdr:cNvPr id="777" name="n_1aveValue【消防施設】&#10;有形固定資産減価償却率">
          <a:extLst>
            <a:ext uri="{FF2B5EF4-FFF2-40B4-BE49-F238E27FC236}">
              <a16:creationId xmlns:a16="http://schemas.microsoft.com/office/drawing/2014/main" id="{5AEABEE7-93FE-411D-949A-A2171F281D1D}"/>
            </a:ext>
          </a:extLst>
        </xdr:cNvPr>
        <xdr:cNvSpPr txBox="1"/>
      </xdr:nvSpPr>
      <xdr:spPr>
        <a:xfrm>
          <a:off x="13738234" y="139803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77669</xdr:rowOff>
    </xdr:from>
    <xdr:ext cx="405111" cy="259045"/>
    <xdr:sp textlink="">
      <xdr:nvSpPr>
        <xdr:cNvPr id="778" name="n_2aveValue【消防施設】&#10;有形固定資産減価償却率">
          <a:extLst>
            <a:ext uri="{FF2B5EF4-FFF2-40B4-BE49-F238E27FC236}">
              <a16:creationId xmlns:a16="http://schemas.microsoft.com/office/drawing/2014/main" id="{B77ED3AC-AE5F-4627-A0B1-2E189C662038}"/>
            </a:ext>
          </a:extLst>
        </xdr:cNvPr>
        <xdr:cNvSpPr txBox="1"/>
      </xdr:nvSpPr>
      <xdr:spPr>
        <a:xfrm>
          <a:off x="12957184" y="139651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61340</xdr:rowOff>
    </xdr:from>
    <xdr:ext cx="405111" cy="259045"/>
    <xdr:sp textlink="">
      <xdr:nvSpPr>
        <xdr:cNvPr id="779" name="n_3aveValue【消防施設】&#10;有形固定資産減価償却率">
          <a:extLst>
            <a:ext uri="{FF2B5EF4-FFF2-40B4-BE49-F238E27FC236}">
              <a16:creationId xmlns:a16="http://schemas.microsoft.com/office/drawing/2014/main" id="{0A4D3B31-9173-4739-BE46-F2586E6CA305}"/>
            </a:ext>
          </a:extLst>
        </xdr:cNvPr>
        <xdr:cNvSpPr txBox="1"/>
      </xdr:nvSpPr>
      <xdr:spPr>
        <a:xfrm>
          <a:off x="12171054" y="139449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30315</xdr:rowOff>
    </xdr:from>
    <xdr:ext cx="405111" cy="259045"/>
    <xdr:sp textlink="">
      <xdr:nvSpPr>
        <xdr:cNvPr id="780" name="n_4aveValue【消防施設】&#10;有形固定資産減価償却率">
          <a:extLst>
            <a:ext uri="{FF2B5EF4-FFF2-40B4-BE49-F238E27FC236}">
              <a16:creationId xmlns:a16="http://schemas.microsoft.com/office/drawing/2014/main" id="{FB265788-7743-4584-82BA-E84C1F7D42EF}"/>
            </a:ext>
          </a:extLst>
        </xdr:cNvPr>
        <xdr:cNvSpPr txBox="1"/>
      </xdr:nvSpPr>
      <xdr:spPr>
        <a:xfrm>
          <a:off x="11354444" y="139158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85</xdr:row>
      <xdr:rowOff>47370</xdr:rowOff>
    </xdr:from>
    <xdr:ext cx="405111" cy="259045"/>
    <xdr:sp textlink="">
      <xdr:nvSpPr>
        <xdr:cNvPr id="781" name="n_1mainValue【消防施設】&#10;有形固定資産減価償却率">
          <a:extLst>
            <a:ext uri="{FF2B5EF4-FFF2-40B4-BE49-F238E27FC236}">
              <a16:creationId xmlns:a16="http://schemas.microsoft.com/office/drawing/2014/main" id="{FF21859A-B215-4D93-B0EF-934210F7F4DD}"/>
            </a:ext>
          </a:extLst>
        </xdr:cNvPr>
        <xdr:cNvSpPr txBox="1"/>
      </xdr:nvSpPr>
      <xdr:spPr>
        <a:xfrm>
          <a:off x="13738234" y="146225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86</xdr:row>
      <xdr:rowOff>27776</xdr:rowOff>
    </xdr:from>
    <xdr:ext cx="405111" cy="259045"/>
    <xdr:sp textlink="">
      <xdr:nvSpPr>
        <xdr:cNvPr id="782" name="n_2mainValue【消防施設】&#10;有形固定資産減価償却率">
          <a:extLst>
            <a:ext uri="{FF2B5EF4-FFF2-40B4-BE49-F238E27FC236}">
              <a16:creationId xmlns:a16="http://schemas.microsoft.com/office/drawing/2014/main" id="{3321421A-50FE-4F87-BBDF-8E5278BECA18}"/>
            </a:ext>
          </a:extLst>
        </xdr:cNvPr>
        <xdr:cNvSpPr txBox="1"/>
      </xdr:nvSpPr>
      <xdr:spPr>
        <a:xfrm>
          <a:off x="12957184" y="147705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86</xdr:row>
      <xdr:rowOff>8182</xdr:rowOff>
    </xdr:from>
    <xdr:ext cx="405111" cy="259045"/>
    <xdr:sp textlink="">
      <xdr:nvSpPr>
        <xdr:cNvPr id="783" name="n_3mainValue【消防施設】&#10;有形固定資産減価償却率">
          <a:extLst>
            <a:ext uri="{FF2B5EF4-FFF2-40B4-BE49-F238E27FC236}">
              <a16:creationId xmlns:a16="http://schemas.microsoft.com/office/drawing/2014/main" id="{C050A2BA-A06B-4FAC-B9EB-40D57904535D}"/>
            </a:ext>
          </a:extLst>
        </xdr:cNvPr>
        <xdr:cNvSpPr txBox="1"/>
      </xdr:nvSpPr>
      <xdr:spPr>
        <a:xfrm>
          <a:off x="12171054" y="14754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86</xdr:row>
      <xdr:rowOff>32675</xdr:rowOff>
    </xdr:from>
    <xdr:ext cx="405111" cy="259045"/>
    <xdr:sp textlink="">
      <xdr:nvSpPr>
        <xdr:cNvPr id="784" name="n_4mainValue【消防施設】&#10;有形固定資産減価償却率">
          <a:extLst>
            <a:ext uri="{FF2B5EF4-FFF2-40B4-BE49-F238E27FC236}">
              <a16:creationId xmlns:a16="http://schemas.microsoft.com/office/drawing/2014/main" id="{97802365-27B6-4DA9-9028-491364291E38}"/>
            </a:ext>
          </a:extLst>
        </xdr:cNvPr>
        <xdr:cNvSpPr txBox="1"/>
      </xdr:nvSpPr>
      <xdr:spPr>
        <a:xfrm>
          <a:off x="11354444" y="147754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textlink="">
      <xdr:nvSpPr>
        <xdr:cNvPr id="785" name="正方形/長方形 784">
          <a:extLst>
            <a:ext uri="{FF2B5EF4-FFF2-40B4-BE49-F238E27FC236}">
              <a16:creationId xmlns:a16="http://schemas.microsoft.com/office/drawing/2014/main" id="{D9F407F0-B11E-49AC-85D5-0C85CB4DA37E}"/>
            </a:ext>
          </a:extLst>
        </xdr:cNvPr>
        <xdr:cNvSpPr/>
      </xdr:nvSpPr>
      <xdr:spPr>
        <a:xfrm>
          <a:off x="16459200" y="1181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textlink="">
      <xdr:nvSpPr>
        <xdr:cNvPr id="786" name="正方形/長方形 785">
          <a:extLst>
            <a:ext uri="{FF2B5EF4-FFF2-40B4-BE49-F238E27FC236}">
              <a16:creationId xmlns:a16="http://schemas.microsoft.com/office/drawing/2014/main" id="{B7700707-B1E3-45FB-9BE9-49689D5C7F51}"/>
            </a:ext>
          </a:extLst>
        </xdr:cNvPr>
        <xdr:cNvSpPr/>
      </xdr:nvSpPr>
      <xdr:spPr>
        <a:xfrm>
          <a:off x="1659001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textlink="">
      <xdr:nvSpPr>
        <xdr:cNvPr id="787" name="正方形/長方形 786">
          <a:extLst>
            <a:ext uri="{FF2B5EF4-FFF2-40B4-BE49-F238E27FC236}">
              <a16:creationId xmlns:a16="http://schemas.microsoft.com/office/drawing/2014/main" id="{D7589525-BBB0-4FBD-9496-B1536DC35775}"/>
            </a:ext>
          </a:extLst>
        </xdr:cNvPr>
        <xdr:cNvSpPr/>
      </xdr:nvSpPr>
      <xdr:spPr>
        <a:xfrm>
          <a:off x="1659001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textlink="">
      <xdr:nvSpPr>
        <xdr:cNvPr id="788" name="正方形/長方形 787">
          <a:extLst>
            <a:ext uri="{FF2B5EF4-FFF2-40B4-BE49-F238E27FC236}">
              <a16:creationId xmlns:a16="http://schemas.microsoft.com/office/drawing/2014/main" id="{02DD9FF3-706B-408A-A442-32D491B57CCB}"/>
            </a:ext>
          </a:extLst>
        </xdr:cNvPr>
        <xdr:cNvSpPr/>
      </xdr:nvSpPr>
      <xdr:spPr>
        <a:xfrm>
          <a:off x="174879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textlink="">
      <xdr:nvSpPr>
        <xdr:cNvPr id="789" name="正方形/長方形 788">
          <a:extLst>
            <a:ext uri="{FF2B5EF4-FFF2-40B4-BE49-F238E27FC236}">
              <a16:creationId xmlns:a16="http://schemas.microsoft.com/office/drawing/2014/main" id="{D64A810A-4453-49DE-AFB4-D42FCDAAC29D}"/>
            </a:ext>
          </a:extLst>
        </xdr:cNvPr>
        <xdr:cNvSpPr/>
      </xdr:nvSpPr>
      <xdr:spPr>
        <a:xfrm>
          <a:off x="174879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textlink="">
      <xdr:nvSpPr>
        <xdr:cNvPr id="790" name="正方形/長方形 789">
          <a:extLst>
            <a:ext uri="{FF2B5EF4-FFF2-40B4-BE49-F238E27FC236}">
              <a16:creationId xmlns:a16="http://schemas.microsoft.com/office/drawing/2014/main" id="{28DBF6A2-5503-4817-B44E-694ACA19E0AA}"/>
            </a:ext>
          </a:extLst>
        </xdr:cNvPr>
        <xdr:cNvSpPr/>
      </xdr:nvSpPr>
      <xdr:spPr>
        <a:xfrm>
          <a:off x="185166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73</xdr:row>
      <xdr:rowOff>158750</xdr:rowOff>
    </xdr:from>
    <xdr:to>
      <xdr:col>116</xdr:col>
      <xdr:colOff>0</xdr:colOff>
      <xdr:row>75</xdr:row>
      <xdr:rowOff>69850</xdr:rowOff>
    </xdr:to>
    <xdr:sp textlink="">
      <xdr:nvSpPr>
        <xdr:cNvPr id="791" name="正方形/長方形 790">
          <a:extLst>
            <a:ext uri="{FF2B5EF4-FFF2-40B4-BE49-F238E27FC236}">
              <a16:creationId xmlns:a16="http://schemas.microsoft.com/office/drawing/2014/main" id="{0FB2255F-863E-4ABF-8652-35C3118AE92E}"/>
            </a:ext>
          </a:extLst>
        </xdr:cNvPr>
        <xdr:cNvSpPr/>
      </xdr:nvSpPr>
      <xdr:spPr>
        <a:xfrm>
          <a:off x="185166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textlink="">
      <xdr:nvSpPr>
        <xdr:cNvPr id="792" name="正方形/長方形 791">
          <a:extLst>
            <a:ext uri="{FF2B5EF4-FFF2-40B4-BE49-F238E27FC236}">
              <a16:creationId xmlns:a16="http://schemas.microsoft.com/office/drawing/2014/main" id="{6D635E70-A1A8-404E-AC82-906A356F4839}"/>
            </a:ext>
          </a:extLst>
        </xdr:cNvPr>
        <xdr:cNvSpPr/>
      </xdr:nvSpPr>
      <xdr:spPr>
        <a:xfrm>
          <a:off x="16459200" y="1295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textlink="">
      <xdr:nvSpPr>
        <xdr:cNvPr id="793" name="テキスト ボックス 792">
          <a:extLst>
            <a:ext uri="{FF2B5EF4-FFF2-40B4-BE49-F238E27FC236}">
              <a16:creationId xmlns:a16="http://schemas.microsoft.com/office/drawing/2014/main" id="{47812444-CA92-4A3F-BB67-2CB6F11693C0}"/>
            </a:ext>
          </a:extLst>
        </xdr:cNvPr>
        <xdr:cNvSpPr txBox="1"/>
      </xdr:nvSpPr>
      <xdr:spPr>
        <a:xfrm>
          <a:off x="1644015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4" name="直線コネクタ 793">
          <a:extLst>
            <a:ext uri="{FF2B5EF4-FFF2-40B4-BE49-F238E27FC236}">
              <a16:creationId xmlns:a16="http://schemas.microsoft.com/office/drawing/2014/main" id="{4B466C84-0770-4D74-8495-F3AAC2311F77}"/>
            </a:ext>
          </a:extLst>
        </xdr:cNvPr>
        <xdr:cNvCxnSpPr/>
      </xdr:nvCxnSpPr>
      <xdr:spPr>
        <a:xfrm>
          <a:off x="16459200" y="1524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95" name="直線コネクタ 794">
          <a:extLst>
            <a:ext uri="{FF2B5EF4-FFF2-40B4-BE49-F238E27FC236}">
              <a16:creationId xmlns:a16="http://schemas.microsoft.com/office/drawing/2014/main" id="{24116B06-8DD0-4541-9AEF-15AF0E81469E}"/>
            </a:ext>
          </a:extLst>
        </xdr:cNvPr>
        <xdr:cNvCxnSpPr/>
      </xdr:nvCxnSpPr>
      <xdr:spPr>
        <a:xfrm>
          <a:off x="16459200" y="14782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textlink="">
      <xdr:nvSpPr>
        <xdr:cNvPr id="796" name="テキスト ボックス 795">
          <a:extLst>
            <a:ext uri="{FF2B5EF4-FFF2-40B4-BE49-F238E27FC236}">
              <a16:creationId xmlns:a16="http://schemas.microsoft.com/office/drawing/2014/main" id="{CA0D4861-55BF-4170-B80B-0EDE5FB2077C}"/>
            </a:ext>
          </a:extLst>
        </xdr:cNvPr>
        <xdr:cNvSpPr txBox="1"/>
      </xdr:nvSpPr>
      <xdr:spPr>
        <a:xfrm>
          <a:off x="16047266" y="146386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97" name="直線コネクタ 796">
          <a:extLst>
            <a:ext uri="{FF2B5EF4-FFF2-40B4-BE49-F238E27FC236}">
              <a16:creationId xmlns:a16="http://schemas.microsoft.com/office/drawing/2014/main" id="{BCCB0A84-C451-4F3D-84B0-EBA5F0C1076A}"/>
            </a:ext>
          </a:extLst>
        </xdr:cNvPr>
        <xdr:cNvCxnSpPr/>
      </xdr:nvCxnSpPr>
      <xdr:spPr>
        <a:xfrm>
          <a:off x="16459200" y="143217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textlink="">
      <xdr:nvSpPr>
        <xdr:cNvPr id="798" name="テキスト ボックス 797">
          <a:extLst>
            <a:ext uri="{FF2B5EF4-FFF2-40B4-BE49-F238E27FC236}">
              <a16:creationId xmlns:a16="http://schemas.microsoft.com/office/drawing/2014/main" id="{F7C26C9C-4F73-4441-A783-AA82FA3B9EF7}"/>
            </a:ext>
          </a:extLst>
        </xdr:cNvPr>
        <xdr:cNvSpPr txBox="1"/>
      </xdr:nvSpPr>
      <xdr:spPr>
        <a:xfrm>
          <a:off x="16047266" y="141852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99" name="直線コネクタ 798">
          <a:extLst>
            <a:ext uri="{FF2B5EF4-FFF2-40B4-BE49-F238E27FC236}">
              <a16:creationId xmlns:a16="http://schemas.microsoft.com/office/drawing/2014/main" id="{6AD6FA2C-A0C4-4900-97DC-CF97002B5C2F}"/>
            </a:ext>
          </a:extLst>
        </xdr:cNvPr>
        <xdr:cNvCxnSpPr/>
      </xdr:nvCxnSpPr>
      <xdr:spPr>
        <a:xfrm>
          <a:off x="16459200" y="13868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textlink="">
      <xdr:nvSpPr>
        <xdr:cNvPr id="800" name="テキスト ボックス 799">
          <a:extLst>
            <a:ext uri="{FF2B5EF4-FFF2-40B4-BE49-F238E27FC236}">
              <a16:creationId xmlns:a16="http://schemas.microsoft.com/office/drawing/2014/main" id="{1B63C35B-A47C-4E6C-8BA2-6880EBDBB23C}"/>
            </a:ext>
          </a:extLst>
        </xdr:cNvPr>
        <xdr:cNvSpPr txBox="1"/>
      </xdr:nvSpPr>
      <xdr:spPr>
        <a:xfrm>
          <a:off x="16047266" y="137280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801" name="直線コネクタ 800">
          <a:extLst>
            <a:ext uri="{FF2B5EF4-FFF2-40B4-BE49-F238E27FC236}">
              <a16:creationId xmlns:a16="http://schemas.microsoft.com/office/drawing/2014/main" id="{584FA7A5-336C-491D-B614-75F4E9DF559A}"/>
            </a:ext>
          </a:extLst>
        </xdr:cNvPr>
        <xdr:cNvCxnSpPr/>
      </xdr:nvCxnSpPr>
      <xdr:spPr>
        <a:xfrm>
          <a:off x="16459200" y="134112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textlink="">
      <xdr:nvSpPr>
        <xdr:cNvPr id="802" name="テキスト ボックス 801">
          <a:extLst>
            <a:ext uri="{FF2B5EF4-FFF2-40B4-BE49-F238E27FC236}">
              <a16:creationId xmlns:a16="http://schemas.microsoft.com/office/drawing/2014/main" id="{479CD47D-37BE-44AC-938F-CE552F29F268}"/>
            </a:ext>
          </a:extLst>
        </xdr:cNvPr>
        <xdr:cNvSpPr txBox="1"/>
      </xdr:nvSpPr>
      <xdr:spPr>
        <a:xfrm>
          <a:off x="16047266" y="132670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3" name="直線コネクタ 802">
          <a:extLst>
            <a:ext uri="{FF2B5EF4-FFF2-40B4-BE49-F238E27FC236}">
              <a16:creationId xmlns:a16="http://schemas.microsoft.com/office/drawing/2014/main" id="{B9EC3CF1-BE4B-4476-AB60-E7D2AA2FE53A}"/>
            </a:ext>
          </a:extLst>
        </xdr:cNvPr>
        <xdr:cNvCxnSpPr/>
      </xdr:nvCxnSpPr>
      <xdr:spPr>
        <a:xfrm>
          <a:off x="16459200" y="1295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textlink="">
      <xdr:nvSpPr>
        <xdr:cNvPr id="804" name="テキスト ボックス 803">
          <a:extLst>
            <a:ext uri="{FF2B5EF4-FFF2-40B4-BE49-F238E27FC236}">
              <a16:creationId xmlns:a16="http://schemas.microsoft.com/office/drawing/2014/main" id="{4B4F37B6-CD5A-4376-B832-6A666AF912A2}"/>
            </a:ext>
          </a:extLst>
        </xdr:cNvPr>
        <xdr:cNvSpPr txBox="1"/>
      </xdr:nvSpPr>
      <xdr:spPr>
        <a:xfrm>
          <a:off x="16047266" y="1281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textlink="">
      <xdr:nvSpPr>
        <xdr:cNvPr id="805" name="【消防施設】&#10;一人当たり面積グラフ枠">
          <a:extLst>
            <a:ext uri="{FF2B5EF4-FFF2-40B4-BE49-F238E27FC236}">
              <a16:creationId xmlns:a16="http://schemas.microsoft.com/office/drawing/2014/main" id="{99A590D6-73FE-4A03-8BD8-08FFC93DFDBD}"/>
            </a:ext>
          </a:extLst>
        </xdr:cNvPr>
        <xdr:cNvSpPr/>
      </xdr:nvSpPr>
      <xdr:spPr>
        <a:xfrm>
          <a:off x="16459200" y="1295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63246</xdr:rowOff>
    </xdr:from>
    <xdr:to>
      <xdr:col>116</xdr:col>
      <xdr:colOff>62864</xdr:colOff>
      <xdr:row>86</xdr:row>
      <xdr:rowOff>10668</xdr:rowOff>
    </xdr:to>
    <xdr:cxnSp macro="">
      <xdr:nvCxnSpPr>
        <xdr:cNvPr id="806" name="直線コネクタ 805">
          <a:extLst>
            <a:ext uri="{FF2B5EF4-FFF2-40B4-BE49-F238E27FC236}">
              <a16:creationId xmlns:a16="http://schemas.microsoft.com/office/drawing/2014/main" id="{033D3362-241B-4EA2-8372-B0F3CC454347}"/>
            </a:ext>
          </a:extLst>
        </xdr:cNvPr>
        <xdr:cNvCxnSpPr/>
      </xdr:nvCxnSpPr>
      <xdr:spPr>
        <a:xfrm flipV="1">
          <a:off x="19947254" y="13603986"/>
          <a:ext cx="0" cy="11532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14495</xdr:rowOff>
    </xdr:from>
    <xdr:ext cx="469744" cy="259045"/>
    <xdr:sp textlink="">
      <xdr:nvSpPr>
        <xdr:cNvPr id="807" name="【消防施設】&#10;一人当たり面積最小値テキスト">
          <a:extLst>
            <a:ext uri="{FF2B5EF4-FFF2-40B4-BE49-F238E27FC236}">
              <a16:creationId xmlns:a16="http://schemas.microsoft.com/office/drawing/2014/main" id="{4700A548-2570-416C-A4AC-FD2E17D0B052}"/>
            </a:ext>
          </a:extLst>
        </xdr:cNvPr>
        <xdr:cNvSpPr txBox="1"/>
      </xdr:nvSpPr>
      <xdr:spPr>
        <a:xfrm>
          <a:off x="19985990" y="14763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10668</xdr:rowOff>
    </xdr:from>
    <xdr:to>
      <xdr:col>116</xdr:col>
      <xdr:colOff>152400</xdr:colOff>
      <xdr:row>86</xdr:row>
      <xdr:rowOff>10668</xdr:rowOff>
    </xdr:to>
    <xdr:cxnSp macro="">
      <xdr:nvCxnSpPr>
        <xdr:cNvPr id="808" name="直線コネクタ 807">
          <a:extLst>
            <a:ext uri="{FF2B5EF4-FFF2-40B4-BE49-F238E27FC236}">
              <a16:creationId xmlns:a16="http://schemas.microsoft.com/office/drawing/2014/main" id="{C49732F2-EFA9-440D-87CF-40831A7E13B9}"/>
            </a:ext>
          </a:extLst>
        </xdr:cNvPr>
        <xdr:cNvCxnSpPr/>
      </xdr:nvCxnSpPr>
      <xdr:spPr>
        <a:xfrm>
          <a:off x="19885660" y="1475727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9923</xdr:rowOff>
    </xdr:from>
    <xdr:ext cx="469744" cy="259045"/>
    <xdr:sp textlink="">
      <xdr:nvSpPr>
        <xdr:cNvPr id="809" name="【消防施設】&#10;一人当たり面積最大値テキスト">
          <a:extLst>
            <a:ext uri="{FF2B5EF4-FFF2-40B4-BE49-F238E27FC236}">
              <a16:creationId xmlns:a16="http://schemas.microsoft.com/office/drawing/2014/main" id="{462521EF-2AFE-46FC-B195-0018E5F25B0F}"/>
            </a:ext>
          </a:extLst>
        </xdr:cNvPr>
        <xdr:cNvSpPr txBox="1"/>
      </xdr:nvSpPr>
      <xdr:spPr>
        <a:xfrm>
          <a:off x="19985990" y="13384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63246</xdr:rowOff>
    </xdr:from>
    <xdr:to>
      <xdr:col>116</xdr:col>
      <xdr:colOff>152400</xdr:colOff>
      <xdr:row>79</xdr:row>
      <xdr:rowOff>63246</xdr:rowOff>
    </xdr:to>
    <xdr:cxnSp macro="">
      <xdr:nvCxnSpPr>
        <xdr:cNvPr id="810" name="直線コネクタ 809">
          <a:extLst>
            <a:ext uri="{FF2B5EF4-FFF2-40B4-BE49-F238E27FC236}">
              <a16:creationId xmlns:a16="http://schemas.microsoft.com/office/drawing/2014/main" id="{B2A9DF63-4E87-444A-8474-813DEA07B565}"/>
            </a:ext>
          </a:extLst>
        </xdr:cNvPr>
        <xdr:cNvCxnSpPr/>
      </xdr:nvCxnSpPr>
      <xdr:spPr>
        <a:xfrm>
          <a:off x="19885660" y="1360398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28464</xdr:rowOff>
    </xdr:from>
    <xdr:ext cx="469744" cy="259045"/>
    <xdr:sp textlink="">
      <xdr:nvSpPr>
        <xdr:cNvPr id="811" name="【消防施設】&#10;一人当たり面積平均値テキスト">
          <a:extLst>
            <a:ext uri="{FF2B5EF4-FFF2-40B4-BE49-F238E27FC236}">
              <a16:creationId xmlns:a16="http://schemas.microsoft.com/office/drawing/2014/main" id="{CE496FA6-5CAF-46D0-BDB3-8D6CAABDEC64}"/>
            </a:ext>
          </a:extLst>
        </xdr:cNvPr>
        <xdr:cNvSpPr txBox="1"/>
      </xdr:nvSpPr>
      <xdr:spPr>
        <a:xfrm>
          <a:off x="19985990" y="142569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5587</xdr:rowOff>
    </xdr:from>
    <xdr:to>
      <xdr:col>116</xdr:col>
      <xdr:colOff>114300</xdr:colOff>
      <xdr:row>84</xdr:row>
      <xdr:rowOff>107187</xdr:rowOff>
    </xdr:to>
    <xdr:sp textlink="">
      <xdr:nvSpPr>
        <xdr:cNvPr id="812" name="フローチャート: 判断 811">
          <a:extLst>
            <a:ext uri="{FF2B5EF4-FFF2-40B4-BE49-F238E27FC236}">
              <a16:creationId xmlns:a16="http://schemas.microsoft.com/office/drawing/2014/main" id="{A882B1A1-3141-4EB2-9749-7E22433BCBCB}"/>
            </a:ext>
          </a:extLst>
        </xdr:cNvPr>
        <xdr:cNvSpPr/>
      </xdr:nvSpPr>
      <xdr:spPr>
        <a:xfrm>
          <a:off x="19904710" y="14409292"/>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14732</xdr:rowOff>
    </xdr:from>
    <xdr:to>
      <xdr:col>112</xdr:col>
      <xdr:colOff>38100</xdr:colOff>
      <xdr:row>84</xdr:row>
      <xdr:rowOff>116332</xdr:rowOff>
    </xdr:to>
    <xdr:sp textlink="">
      <xdr:nvSpPr>
        <xdr:cNvPr id="813" name="フローチャート: 判断 812">
          <a:extLst>
            <a:ext uri="{FF2B5EF4-FFF2-40B4-BE49-F238E27FC236}">
              <a16:creationId xmlns:a16="http://schemas.microsoft.com/office/drawing/2014/main" id="{DA0F0791-B755-4F7C-8FA3-1A43530BB6A4}"/>
            </a:ext>
          </a:extLst>
        </xdr:cNvPr>
        <xdr:cNvSpPr/>
      </xdr:nvSpPr>
      <xdr:spPr>
        <a:xfrm>
          <a:off x="19161760" y="1442034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23876</xdr:rowOff>
    </xdr:from>
    <xdr:to>
      <xdr:col>107</xdr:col>
      <xdr:colOff>101600</xdr:colOff>
      <xdr:row>84</xdr:row>
      <xdr:rowOff>125476</xdr:rowOff>
    </xdr:to>
    <xdr:sp textlink="">
      <xdr:nvSpPr>
        <xdr:cNvPr id="814" name="フローチャート: 判断 813">
          <a:extLst>
            <a:ext uri="{FF2B5EF4-FFF2-40B4-BE49-F238E27FC236}">
              <a16:creationId xmlns:a16="http://schemas.microsoft.com/office/drawing/2014/main" id="{2CA85AD9-1642-44AB-993B-12BD3B7CBD41}"/>
            </a:ext>
          </a:extLst>
        </xdr:cNvPr>
        <xdr:cNvSpPr/>
      </xdr:nvSpPr>
      <xdr:spPr>
        <a:xfrm>
          <a:off x="18345150" y="14421866"/>
          <a:ext cx="9779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23876</xdr:rowOff>
    </xdr:from>
    <xdr:to>
      <xdr:col>102</xdr:col>
      <xdr:colOff>165100</xdr:colOff>
      <xdr:row>84</xdr:row>
      <xdr:rowOff>125476</xdr:rowOff>
    </xdr:to>
    <xdr:sp textlink="">
      <xdr:nvSpPr>
        <xdr:cNvPr id="815" name="フローチャート: 判断 814">
          <a:extLst>
            <a:ext uri="{FF2B5EF4-FFF2-40B4-BE49-F238E27FC236}">
              <a16:creationId xmlns:a16="http://schemas.microsoft.com/office/drawing/2014/main" id="{B36B0278-3517-4409-B7AF-4B9CBFC32958}"/>
            </a:ext>
          </a:extLst>
        </xdr:cNvPr>
        <xdr:cNvSpPr/>
      </xdr:nvSpPr>
      <xdr:spPr>
        <a:xfrm>
          <a:off x="17547590" y="14421866"/>
          <a:ext cx="10922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28448</xdr:rowOff>
    </xdr:from>
    <xdr:to>
      <xdr:col>98</xdr:col>
      <xdr:colOff>38100</xdr:colOff>
      <xdr:row>84</xdr:row>
      <xdr:rowOff>130048</xdr:rowOff>
    </xdr:to>
    <xdr:sp textlink="">
      <xdr:nvSpPr>
        <xdr:cNvPr id="816" name="フローチャート: 判断 815">
          <a:extLst>
            <a:ext uri="{FF2B5EF4-FFF2-40B4-BE49-F238E27FC236}">
              <a16:creationId xmlns:a16="http://schemas.microsoft.com/office/drawing/2014/main" id="{B13DB517-FEF3-4F5E-9441-92776730427C}"/>
            </a:ext>
          </a:extLst>
        </xdr:cNvPr>
        <xdr:cNvSpPr/>
      </xdr:nvSpPr>
      <xdr:spPr>
        <a:xfrm>
          <a:off x="16761460" y="14428343"/>
          <a:ext cx="7874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textlink="">
      <xdr:nvSpPr>
        <xdr:cNvPr id="817" name="テキスト ボックス 816">
          <a:extLst>
            <a:ext uri="{FF2B5EF4-FFF2-40B4-BE49-F238E27FC236}">
              <a16:creationId xmlns:a16="http://schemas.microsoft.com/office/drawing/2014/main" id="{83702AE4-FA6C-4E22-9D53-2EBEA9B5ADAA}"/>
            </a:ext>
          </a:extLst>
        </xdr:cNvPr>
        <xdr:cNvSpPr txBox="1"/>
      </xdr:nvSpPr>
      <xdr:spPr>
        <a:xfrm>
          <a:off x="1977644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textlink="">
      <xdr:nvSpPr>
        <xdr:cNvPr id="818" name="テキスト ボックス 817">
          <a:extLst>
            <a:ext uri="{FF2B5EF4-FFF2-40B4-BE49-F238E27FC236}">
              <a16:creationId xmlns:a16="http://schemas.microsoft.com/office/drawing/2014/main" id="{4C3A64F0-0E3E-44D9-89BD-57356DC94EE0}"/>
            </a:ext>
          </a:extLst>
        </xdr:cNvPr>
        <xdr:cNvSpPr txBox="1"/>
      </xdr:nvSpPr>
      <xdr:spPr>
        <a:xfrm>
          <a:off x="190334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textlink="">
      <xdr:nvSpPr>
        <xdr:cNvPr id="819" name="テキスト ボックス 818">
          <a:extLst>
            <a:ext uri="{FF2B5EF4-FFF2-40B4-BE49-F238E27FC236}">
              <a16:creationId xmlns:a16="http://schemas.microsoft.com/office/drawing/2014/main" id="{74A527FA-761C-4FF1-AD6F-193ED2339390}"/>
            </a:ext>
          </a:extLst>
        </xdr:cNvPr>
        <xdr:cNvSpPr txBox="1"/>
      </xdr:nvSpPr>
      <xdr:spPr>
        <a:xfrm>
          <a:off x="182283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textlink="">
      <xdr:nvSpPr>
        <xdr:cNvPr id="820" name="テキスト ボックス 819">
          <a:extLst>
            <a:ext uri="{FF2B5EF4-FFF2-40B4-BE49-F238E27FC236}">
              <a16:creationId xmlns:a16="http://schemas.microsoft.com/office/drawing/2014/main" id="{B0A42415-B97A-4E85-881F-6FE9586C0827}"/>
            </a:ext>
          </a:extLst>
        </xdr:cNvPr>
        <xdr:cNvSpPr txBox="1"/>
      </xdr:nvSpPr>
      <xdr:spPr>
        <a:xfrm>
          <a:off x="174307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textlink="">
      <xdr:nvSpPr>
        <xdr:cNvPr id="821" name="テキスト ボックス 820">
          <a:extLst>
            <a:ext uri="{FF2B5EF4-FFF2-40B4-BE49-F238E27FC236}">
              <a16:creationId xmlns:a16="http://schemas.microsoft.com/office/drawing/2014/main" id="{3C1DFBFD-8E02-41E9-9C61-6180C1EAF3C0}"/>
            </a:ext>
          </a:extLst>
        </xdr:cNvPr>
        <xdr:cNvSpPr txBox="1"/>
      </xdr:nvSpPr>
      <xdr:spPr>
        <a:xfrm>
          <a:off x="166331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129032</xdr:rowOff>
    </xdr:from>
    <xdr:to>
      <xdr:col>116</xdr:col>
      <xdr:colOff>114300</xdr:colOff>
      <xdr:row>85</xdr:row>
      <xdr:rowOff>59182</xdr:rowOff>
    </xdr:to>
    <xdr:sp textlink="">
      <xdr:nvSpPr>
        <xdr:cNvPr id="822" name="楕円 821">
          <a:extLst>
            <a:ext uri="{FF2B5EF4-FFF2-40B4-BE49-F238E27FC236}">
              <a16:creationId xmlns:a16="http://schemas.microsoft.com/office/drawing/2014/main" id="{E844A490-5CBA-4F2C-B882-98BAA651347C}"/>
            </a:ext>
          </a:extLst>
        </xdr:cNvPr>
        <xdr:cNvSpPr/>
      </xdr:nvSpPr>
      <xdr:spPr>
        <a:xfrm>
          <a:off x="19904710" y="14534642"/>
          <a:ext cx="9779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107459</xdr:rowOff>
    </xdr:from>
    <xdr:ext cx="469744" cy="259045"/>
    <xdr:sp textlink="">
      <xdr:nvSpPr>
        <xdr:cNvPr id="823" name="【消防施設】&#10;一人当たり面積該当値テキスト">
          <a:extLst>
            <a:ext uri="{FF2B5EF4-FFF2-40B4-BE49-F238E27FC236}">
              <a16:creationId xmlns:a16="http://schemas.microsoft.com/office/drawing/2014/main" id="{B728FD3B-B1E1-460F-AC1E-018D9C0C190F}"/>
            </a:ext>
          </a:extLst>
        </xdr:cNvPr>
        <xdr:cNvSpPr txBox="1"/>
      </xdr:nvSpPr>
      <xdr:spPr>
        <a:xfrm>
          <a:off x="19985990" y="145073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129032</xdr:rowOff>
    </xdr:from>
    <xdr:to>
      <xdr:col>112</xdr:col>
      <xdr:colOff>38100</xdr:colOff>
      <xdr:row>85</xdr:row>
      <xdr:rowOff>59182</xdr:rowOff>
    </xdr:to>
    <xdr:sp textlink="">
      <xdr:nvSpPr>
        <xdr:cNvPr id="824" name="楕円 823">
          <a:extLst>
            <a:ext uri="{FF2B5EF4-FFF2-40B4-BE49-F238E27FC236}">
              <a16:creationId xmlns:a16="http://schemas.microsoft.com/office/drawing/2014/main" id="{3194292F-C61F-4D76-B646-56482711E3DD}"/>
            </a:ext>
          </a:extLst>
        </xdr:cNvPr>
        <xdr:cNvSpPr/>
      </xdr:nvSpPr>
      <xdr:spPr>
        <a:xfrm>
          <a:off x="19161760" y="14534642"/>
          <a:ext cx="7874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8382</xdr:rowOff>
    </xdr:from>
    <xdr:to>
      <xdr:col>116</xdr:col>
      <xdr:colOff>63500</xdr:colOff>
      <xdr:row>85</xdr:row>
      <xdr:rowOff>8382</xdr:rowOff>
    </xdr:to>
    <xdr:cxnSp macro="">
      <xdr:nvCxnSpPr>
        <xdr:cNvPr id="825" name="直線コネクタ 824">
          <a:extLst>
            <a:ext uri="{FF2B5EF4-FFF2-40B4-BE49-F238E27FC236}">
              <a16:creationId xmlns:a16="http://schemas.microsoft.com/office/drawing/2014/main" id="{972C93BF-B944-451F-8B1A-39020C9F7857}"/>
            </a:ext>
          </a:extLst>
        </xdr:cNvPr>
        <xdr:cNvCxnSpPr/>
      </xdr:nvCxnSpPr>
      <xdr:spPr>
        <a:xfrm>
          <a:off x="19204940" y="14583537"/>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7874</xdr:rowOff>
    </xdr:from>
    <xdr:to>
      <xdr:col>107</xdr:col>
      <xdr:colOff>101600</xdr:colOff>
      <xdr:row>85</xdr:row>
      <xdr:rowOff>109474</xdr:rowOff>
    </xdr:to>
    <xdr:sp textlink="">
      <xdr:nvSpPr>
        <xdr:cNvPr id="826" name="楕円 825">
          <a:extLst>
            <a:ext uri="{FF2B5EF4-FFF2-40B4-BE49-F238E27FC236}">
              <a16:creationId xmlns:a16="http://schemas.microsoft.com/office/drawing/2014/main" id="{D6DAC445-668D-44FA-844E-260E21BF0008}"/>
            </a:ext>
          </a:extLst>
        </xdr:cNvPr>
        <xdr:cNvSpPr/>
      </xdr:nvSpPr>
      <xdr:spPr>
        <a:xfrm>
          <a:off x="18345150" y="14583029"/>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8382</xdr:rowOff>
    </xdr:from>
    <xdr:to>
      <xdr:col>111</xdr:col>
      <xdr:colOff>177800</xdr:colOff>
      <xdr:row>85</xdr:row>
      <xdr:rowOff>58674</xdr:rowOff>
    </xdr:to>
    <xdr:cxnSp macro="">
      <xdr:nvCxnSpPr>
        <xdr:cNvPr id="827" name="直線コネクタ 826">
          <a:extLst>
            <a:ext uri="{FF2B5EF4-FFF2-40B4-BE49-F238E27FC236}">
              <a16:creationId xmlns:a16="http://schemas.microsoft.com/office/drawing/2014/main" id="{D21FE7A9-C8B6-47E2-A0F6-DA69AE971E32}"/>
            </a:ext>
          </a:extLst>
        </xdr:cNvPr>
        <xdr:cNvCxnSpPr/>
      </xdr:nvCxnSpPr>
      <xdr:spPr>
        <a:xfrm flipV="1">
          <a:off x="18399760" y="14583537"/>
          <a:ext cx="805180" cy="44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12446</xdr:rowOff>
    </xdr:from>
    <xdr:to>
      <xdr:col>102</xdr:col>
      <xdr:colOff>165100</xdr:colOff>
      <xdr:row>85</xdr:row>
      <xdr:rowOff>114046</xdr:rowOff>
    </xdr:to>
    <xdr:sp textlink="">
      <xdr:nvSpPr>
        <xdr:cNvPr id="828" name="楕円 827">
          <a:extLst>
            <a:ext uri="{FF2B5EF4-FFF2-40B4-BE49-F238E27FC236}">
              <a16:creationId xmlns:a16="http://schemas.microsoft.com/office/drawing/2014/main" id="{46C8561B-F16C-4341-8CA4-AACCCB9330C2}"/>
            </a:ext>
          </a:extLst>
        </xdr:cNvPr>
        <xdr:cNvSpPr/>
      </xdr:nvSpPr>
      <xdr:spPr>
        <a:xfrm>
          <a:off x="17547590" y="14589506"/>
          <a:ext cx="1092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58674</xdr:rowOff>
    </xdr:from>
    <xdr:to>
      <xdr:col>107</xdr:col>
      <xdr:colOff>50800</xdr:colOff>
      <xdr:row>85</xdr:row>
      <xdr:rowOff>63246</xdr:rowOff>
    </xdr:to>
    <xdr:cxnSp macro="">
      <xdr:nvCxnSpPr>
        <xdr:cNvPr id="829" name="直線コネクタ 828">
          <a:extLst>
            <a:ext uri="{FF2B5EF4-FFF2-40B4-BE49-F238E27FC236}">
              <a16:creationId xmlns:a16="http://schemas.microsoft.com/office/drawing/2014/main" id="{74C5A101-489C-4FC8-897D-A33BEE2AC2A1}"/>
            </a:ext>
          </a:extLst>
        </xdr:cNvPr>
        <xdr:cNvCxnSpPr/>
      </xdr:nvCxnSpPr>
      <xdr:spPr>
        <a:xfrm flipV="1">
          <a:off x="17602200" y="14628114"/>
          <a:ext cx="79756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26163</xdr:rowOff>
    </xdr:from>
    <xdr:to>
      <xdr:col>98</xdr:col>
      <xdr:colOff>38100</xdr:colOff>
      <xdr:row>85</xdr:row>
      <xdr:rowOff>127763</xdr:rowOff>
    </xdr:to>
    <xdr:sp textlink="">
      <xdr:nvSpPr>
        <xdr:cNvPr id="830" name="楕円 829">
          <a:extLst>
            <a:ext uri="{FF2B5EF4-FFF2-40B4-BE49-F238E27FC236}">
              <a16:creationId xmlns:a16="http://schemas.microsoft.com/office/drawing/2014/main" id="{29519581-9737-4BD6-BFF7-938834F46D68}"/>
            </a:ext>
          </a:extLst>
        </xdr:cNvPr>
        <xdr:cNvSpPr/>
      </xdr:nvSpPr>
      <xdr:spPr>
        <a:xfrm>
          <a:off x="16761460" y="14595603"/>
          <a:ext cx="78740" cy="1092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63246</xdr:rowOff>
    </xdr:from>
    <xdr:to>
      <xdr:col>102</xdr:col>
      <xdr:colOff>114300</xdr:colOff>
      <xdr:row>85</xdr:row>
      <xdr:rowOff>76963</xdr:rowOff>
    </xdr:to>
    <xdr:cxnSp macro="">
      <xdr:nvCxnSpPr>
        <xdr:cNvPr id="831" name="直線コネクタ 830">
          <a:extLst>
            <a:ext uri="{FF2B5EF4-FFF2-40B4-BE49-F238E27FC236}">
              <a16:creationId xmlns:a16="http://schemas.microsoft.com/office/drawing/2014/main" id="{5FF8A685-36D7-41F5-9838-C13EB58274E5}"/>
            </a:ext>
          </a:extLst>
        </xdr:cNvPr>
        <xdr:cNvCxnSpPr/>
      </xdr:nvCxnSpPr>
      <xdr:spPr>
        <a:xfrm flipV="1">
          <a:off x="16804640" y="14632686"/>
          <a:ext cx="797560" cy="17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132859</xdr:rowOff>
    </xdr:from>
    <xdr:ext cx="469744" cy="259045"/>
    <xdr:sp textlink="">
      <xdr:nvSpPr>
        <xdr:cNvPr id="832" name="n_1aveValue【消防施設】&#10;一人当たり面積">
          <a:extLst>
            <a:ext uri="{FF2B5EF4-FFF2-40B4-BE49-F238E27FC236}">
              <a16:creationId xmlns:a16="http://schemas.microsoft.com/office/drawing/2014/main" id="{9C8F22C1-5904-4081-B9C2-15A7A53B6A4E}"/>
            </a:ext>
          </a:extLst>
        </xdr:cNvPr>
        <xdr:cNvSpPr txBox="1"/>
      </xdr:nvSpPr>
      <xdr:spPr>
        <a:xfrm>
          <a:off x="18982132" y="14195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142003</xdr:rowOff>
    </xdr:from>
    <xdr:ext cx="469744" cy="259045"/>
    <xdr:sp textlink="">
      <xdr:nvSpPr>
        <xdr:cNvPr id="833" name="n_2aveValue【消防施設】&#10;一人当たり面積">
          <a:extLst>
            <a:ext uri="{FF2B5EF4-FFF2-40B4-BE49-F238E27FC236}">
              <a16:creationId xmlns:a16="http://schemas.microsoft.com/office/drawing/2014/main" id="{140C0C2A-3E93-41AC-89E0-988A6694A610}"/>
            </a:ext>
          </a:extLst>
        </xdr:cNvPr>
        <xdr:cNvSpPr txBox="1"/>
      </xdr:nvSpPr>
      <xdr:spPr>
        <a:xfrm>
          <a:off x="18182032" y="14198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142003</xdr:rowOff>
    </xdr:from>
    <xdr:ext cx="469744" cy="259045"/>
    <xdr:sp textlink="">
      <xdr:nvSpPr>
        <xdr:cNvPr id="834" name="n_3aveValue【消防施設】&#10;一人当たり面積">
          <a:extLst>
            <a:ext uri="{FF2B5EF4-FFF2-40B4-BE49-F238E27FC236}">
              <a16:creationId xmlns:a16="http://schemas.microsoft.com/office/drawing/2014/main" id="{539D5D94-D787-43FC-B02B-D9484722ADA6}"/>
            </a:ext>
          </a:extLst>
        </xdr:cNvPr>
        <xdr:cNvSpPr txBox="1"/>
      </xdr:nvSpPr>
      <xdr:spPr>
        <a:xfrm>
          <a:off x="17384472" y="14198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146575</xdr:rowOff>
    </xdr:from>
    <xdr:ext cx="469744" cy="259045"/>
    <xdr:sp textlink="">
      <xdr:nvSpPr>
        <xdr:cNvPr id="835" name="n_4aveValue【消防施設】&#10;一人当たり面積">
          <a:extLst>
            <a:ext uri="{FF2B5EF4-FFF2-40B4-BE49-F238E27FC236}">
              <a16:creationId xmlns:a16="http://schemas.microsoft.com/office/drawing/2014/main" id="{22A08947-EE8D-4B9E-8467-F6EFF1B60249}"/>
            </a:ext>
          </a:extLst>
        </xdr:cNvPr>
        <xdr:cNvSpPr txBox="1"/>
      </xdr:nvSpPr>
      <xdr:spPr>
        <a:xfrm>
          <a:off x="16588817" y="14203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50309</xdr:rowOff>
    </xdr:from>
    <xdr:ext cx="469744" cy="259045"/>
    <xdr:sp textlink="">
      <xdr:nvSpPr>
        <xdr:cNvPr id="836" name="n_1mainValue【消防施設】&#10;一人当たり面積">
          <a:extLst>
            <a:ext uri="{FF2B5EF4-FFF2-40B4-BE49-F238E27FC236}">
              <a16:creationId xmlns:a16="http://schemas.microsoft.com/office/drawing/2014/main" id="{B06599AA-CF78-4529-8B9D-96E237F7520E}"/>
            </a:ext>
          </a:extLst>
        </xdr:cNvPr>
        <xdr:cNvSpPr txBox="1"/>
      </xdr:nvSpPr>
      <xdr:spPr>
        <a:xfrm>
          <a:off x="18982132" y="14627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100601</xdr:rowOff>
    </xdr:from>
    <xdr:ext cx="469744" cy="259045"/>
    <xdr:sp textlink="">
      <xdr:nvSpPr>
        <xdr:cNvPr id="837" name="n_2mainValue【消防施設】&#10;一人当たり面積">
          <a:extLst>
            <a:ext uri="{FF2B5EF4-FFF2-40B4-BE49-F238E27FC236}">
              <a16:creationId xmlns:a16="http://schemas.microsoft.com/office/drawing/2014/main" id="{BB4DB487-CAA9-4C78-B2D3-80ABCA76C204}"/>
            </a:ext>
          </a:extLst>
        </xdr:cNvPr>
        <xdr:cNvSpPr txBox="1"/>
      </xdr:nvSpPr>
      <xdr:spPr>
        <a:xfrm>
          <a:off x="18182032" y="14670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105173</xdr:rowOff>
    </xdr:from>
    <xdr:ext cx="469744" cy="259045"/>
    <xdr:sp textlink="">
      <xdr:nvSpPr>
        <xdr:cNvPr id="838" name="n_3mainValue【消防施設】&#10;一人当たり面積">
          <a:extLst>
            <a:ext uri="{FF2B5EF4-FFF2-40B4-BE49-F238E27FC236}">
              <a16:creationId xmlns:a16="http://schemas.microsoft.com/office/drawing/2014/main" id="{F922A8E2-9C8F-4FDD-A545-F9D4A9FF4550}"/>
            </a:ext>
          </a:extLst>
        </xdr:cNvPr>
        <xdr:cNvSpPr txBox="1"/>
      </xdr:nvSpPr>
      <xdr:spPr>
        <a:xfrm>
          <a:off x="17384472" y="146765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118890</xdr:rowOff>
    </xdr:from>
    <xdr:ext cx="469744" cy="259045"/>
    <xdr:sp textlink="">
      <xdr:nvSpPr>
        <xdr:cNvPr id="839" name="n_4mainValue【消防施設】&#10;一人当たり面積">
          <a:extLst>
            <a:ext uri="{FF2B5EF4-FFF2-40B4-BE49-F238E27FC236}">
              <a16:creationId xmlns:a16="http://schemas.microsoft.com/office/drawing/2014/main" id="{92D66C25-B53D-486A-9A78-C177E2094814}"/>
            </a:ext>
          </a:extLst>
        </xdr:cNvPr>
        <xdr:cNvSpPr txBox="1"/>
      </xdr:nvSpPr>
      <xdr:spPr>
        <a:xfrm>
          <a:off x="16588817" y="14694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textlink="">
      <xdr:nvSpPr>
        <xdr:cNvPr id="840" name="正方形/長方形 839">
          <a:extLst>
            <a:ext uri="{FF2B5EF4-FFF2-40B4-BE49-F238E27FC236}">
              <a16:creationId xmlns:a16="http://schemas.microsoft.com/office/drawing/2014/main" id="{0A06E2C7-51DD-48C9-BE7D-BE99167737C7}"/>
            </a:ext>
          </a:extLst>
        </xdr:cNvPr>
        <xdr:cNvSpPr/>
      </xdr:nvSpPr>
      <xdr:spPr>
        <a:xfrm>
          <a:off x="11203940" y="1561719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textlink="">
      <xdr:nvSpPr>
        <xdr:cNvPr id="841" name="正方形/長方形 840">
          <a:extLst>
            <a:ext uri="{FF2B5EF4-FFF2-40B4-BE49-F238E27FC236}">
              <a16:creationId xmlns:a16="http://schemas.microsoft.com/office/drawing/2014/main" id="{C72C2628-CBB3-43A0-B038-9469BD44DD6D}"/>
            </a:ext>
          </a:extLst>
        </xdr:cNvPr>
        <xdr:cNvSpPr/>
      </xdr:nvSpPr>
      <xdr:spPr>
        <a:xfrm>
          <a:off x="113157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textlink="">
      <xdr:nvSpPr>
        <xdr:cNvPr id="842" name="正方形/長方形 841">
          <a:extLst>
            <a:ext uri="{FF2B5EF4-FFF2-40B4-BE49-F238E27FC236}">
              <a16:creationId xmlns:a16="http://schemas.microsoft.com/office/drawing/2014/main" id="{3E754897-136F-43B1-9F35-22F4DD8C3C37}"/>
            </a:ext>
          </a:extLst>
        </xdr:cNvPr>
        <xdr:cNvSpPr/>
      </xdr:nvSpPr>
      <xdr:spPr>
        <a:xfrm>
          <a:off x="113157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textlink="">
      <xdr:nvSpPr>
        <xdr:cNvPr id="843" name="正方形/長方形 842">
          <a:extLst>
            <a:ext uri="{FF2B5EF4-FFF2-40B4-BE49-F238E27FC236}">
              <a16:creationId xmlns:a16="http://schemas.microsoft.com/office/drawing/2014/main" id="{C855D1A3-94CB-4FC2-9BBB-610AF4292F46}"/>
            </a:ext>
          </a:extLst>
        </xdr:cNvPr>
        <xdr:cNvSpPr/>
      </xdr:nvSpPr>
      <xdr:spPr>
        <a:xfrm>
          <a:off x="1223264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textlink="">
      <xdr:nvSpPr>
        <xdr:cNvPr id="844" name="正方形/長方形 843">
          <a:extLst>
            <a:ext uri="{FF2B5EF4-FFF2-40B4-BE49-F238E27FC236}">
              <a16:creationId xmlns:a16="http://schemas.microsoft.com/office/drawing/2014/main" id="{0829B5CD-33E2-48D9-815D-F76A5CA619FB}"/>
            </a:ext>
          </a:extLst>
        </xdr:cNvPr>
        <xdr:cNvSpPr/>
      </xdr:nvSpPr>
      <xdr:spPr>
        <a:xfrm>
          <a:off x="1223264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textlink="">
      <xdr:nvSpPr>
        <xdr:cNvPr id="845" name="正方形/長方形 844">
          <a:extLst>
            <a:ext uri="{FF2B5EF4-FFF2-40B4-BE49-F238E27FC236}">
              <a16:creationId xmlns:a16="http://schemas.microsoft.com/office/drawing/2014/main" id="{34C2BE7C-D2BE-4E24-B3F8-B9511DB991A9}"/>
            </a:ext>
          </a:extLst>
        </xdr:cNvPr>
        <xdr:cNvSpPr/>
      </xdr:nvSpPr>
      <xdr:spPr>
        <a:xfrm>
          <a:off x="1326134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96</xdr:row>
      <xdr:rowOff>25400</xdr:rowOff>
    </xdr:from>
    <xdr:to>
      <xdr:col>85</xdr:col>
      <xdr:colOff>63500</xdr:colOff>
      <xdr:row>97</xdr:row>
      <xdr:rowOff>107950</xdr:rowOff>
    </xdr:to>
    <xdr:sp textlink="">
      <xdr:nvSpPr>
        <xdr:cNvPr id="846" name="正方形/長方形 845">
          <a:extLst>
            <a:ext uri="{FF2B5EF4-FFF2-40B4-BE49-F238E27FC236}">
              <a16:creationId xmlns:a16="http://schemas.microsoft.com/office/drawing/2014/main" id="{BD5DE04D-534A-4E9F-9DA4-616574C07440}"/>
            </a:ext>
          </a:extLst>
        </xdr:cNvPr>
        <xdr:cNvSpPr/>
      </xdr:nvSpPr>
      <xdr:spPr>
        <a:xfrm>
          <a:off x="1326134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textlink="">
      <xdr:nvSpPr>
        <xdr:cNvPr id="847" name="正方形/長方形 846">
          <a:extLst>
            <a:ext uri="{FF2B5EF4-FFF2-40B4-BE49-F238E27FC236}">
              <a16:creationId xmlns:a16="http://schemas.microsoft.com/office/drawing/2014/main" id="{5524BF79-F68B-4526-B468-EE3CD4844EC5}"/>
            </a:ext>
          </a:extLst>
        </xdr:cNvPr>
        <xdr:cNvSpPr/>
      </xdr:nvSpPr>
      <xdr:spPr>
        <a:xfrm>
          <a:off x="11203940" y="1676019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textlink="">
      <xdr:nvSpPr>
        <xdr:cNvPr id="848" name="テキスト ボックス 847">
          <a:extLst>
            <a:ext uri="{FF2B5EF4-FFF2-40B4-BE49-F238E27FC236}">
              <a16:creationId xmlns:a16="http://schemas.microsoft.com/office/drawing/2014/main" id="{A5A1500E-DB0C-4198-AA5B-502CC88CFB96}"/>
            </a:ext>
          </a:extLst>
        </xdr:cNvPr>
        <xdr:cNvSpPr txBox="1"/>
      </xdr:nvSpPr>
      <xdr:spPr>
        <a:xfrm>
          <a:off x="1116584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9" name="直線コネクタ 848">
          <a:extLst>
            <a:ext uri="{FF2B5EF4-FFF2-40B4-BE49-F238E27FC236}">
              <a16:creationId xmlns:a16="http://schemas.microsoft.com/office/drawing/2014/main" id="{77B5DE37-2D18-45B5-98D5-4F7443D65725}"/>
            </a:ext>
          </a:extLst>
        </xdr:cNvPr>
        <xdr:cNvCxnSpPr/>
      </xdr:nvCxnSpPr>
      <xdr:spPr>
        <a:xfrm>
          <a:off x="11203940" y="19046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textlink="">
      <xdr:nvSpPr>
        <xdr:cNvPr id="850" name="テキスト ボックス 849">
          <a:extLst>
            <a:ext uri="{FF2B5EF4-FFF2-40B4-BE49-F238E27FC236}">
              <a16:creationId xmlns:a16="http://schemas.microsoft.com/office/drawing/2014/main" id="{AA9B99E7-F841-4C37-8A18-2B38F29BFBA7}"/>
            </a:ext>
          </a:extLst>
        </xdr:cNvPr>
        <xdr:cNvSpPr txBox="1"/>
      </xdr:nvSpPr>
      <xdr:spPr>
        <a:xfrm>
          <a:off x="10801531" y="18909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851" name="直線コネクタ 850">
          <a:extLst>
            <a:ext uri="{FF2B5EF4-FFF2-40B4-BE49-F238E27FC236}">
              <a16:creationId xmlns:a16="http://schemas.microsoft.com/office/drawing/2014/main" id="{F10F8A41-9B24-452D-87BC-71EB613F2140}"/>
            </a:ext>
          </a:extLst>
        </xdr:cNvPr>
        <xdr:cNvCxnSpPr/>
      </xdr:nvCxnSpPr>
      <xdr:spPr>
        <a:xfrm>
          <a:off x="11203940" y="18669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textlink="">
      <xdr:nvSpPr>
        <xdr:cNvPr id="852" name="テキスト ボックス 851">
          <a:extLst>
            <a:ext uri="{FF2B5EF4-FFF2-40B4-BE49-F238E27FC236}">
              <a16:creationId xmlns:a16="http://schemas.microsoft.com/office/drawing/2014/main" id="{67598D22-405B-4746-80B8-F6FB9249AEF8}"/>
            </a:ext>
          </a:extLst>
        </xdr:cNvPr>
        <xdr:cNvSpPr txBox="1"/>
      </xdr:nvSpPr>
      <xdr:spPr>
        <a:xfrm>
          <a:off x="10801531" y="18528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853" name="直線コネクタ 852">
          <a:extLst>
            <a:ext uri="{FF2B5EF4-FFF2-40B4-BE49-F238E27FC236}">
              <a16:creationId xmlns:a16="http://schemas.microsoft.com/office/drawing/2014/main" id="{D730E59D-F862-4654-9222-59AA447EA5B0}"/>
            </a:ext>
          </a:extLst>
        </xdr:cNvPr>
        <xdr:cNvCxnSpPr/>
      </xdr:nvCxnSpPr>
      <xdr:spPr>
        <a:xfrm>
          <a:off x="11203940" y="1828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textlink="">
      <xdr:nvSpPr>
        <xdr:cNvPr id="854" name="テキスト ボックス 853">
          <a:extLst>
            <a:ext uri="{FF2B5EF4-FFF2-40B4-BE49-F238E27FC236}">
              <a16:creationId xmlns:a16="http://schemas.microsoft.com/office/drawing/2014/main" id="{29F1E104-B833-4603-A70B-0DFDEA9E1201}"/>
            </a:ext>
          </a:extLst>
        </xdr:cNvPr>
        <xdr:cNvSpPr txBox="1"/>
      </xdr:nvSpPr>
      <xdr:spPr>
        <a:xfrm>
          <a:off x="10842791" y="18143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855" name="直線コネクタ 854">
          <a:extLst>
            <a:ext uri="{FF2B5EF4-FFF2-40B4-BE49-F238E27FC236}">
              <a16:creationId xmlns:a16="http://schemas.microsoft.com/office/drawing/2014/main" id="{7F6F643E-2B0D-4156-A145-C84AFE706586}"/>
            </a:ext>
          </a:extLst>
        </xdr:cNvPr>
        <xdr:cNvCxnSpPr/>
      </xdr:nvCxnSpPr>
      <xdr:spPr>
        <a:xfrm>
          <a:off x="11203940" y="1790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textlink="">
      <xdr:nvSpPr>
        <xdr:cNvPr id="856" name="テキスト ボックス 855">
          <a:extLst>
            <a:ext uri="{FF2B5EF4-FFF2-40B4-BE49-F238E27FC236}">
              <a16:creationId xmlns:a16="http://schemas.microsoft.com/office/drawing/2014/main" id="{53358054-799B-44D0-8ECE-98994C0F4A1B}"/>
            </a:ext>
          </a:extLst>
        </xdr:cNvPr>
        <xdr:cNvSpPr txBox="1"/>
      </xdr:nvSpPr>
      <xdr:spPr>
        <a:xfrm>
          <a:off x="10842791" y="17762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857" name="直線コネクタ 856">
          <a:extLst>
            <a:ext uri="{FF2B5EF4-FFF2-40B4-BE49-F238E27FC236}">
              <a16:creationId xmlns:a16="http://schemas.microsoft.com/office/drawing/2014/main" id="{CEBB89E8-51D5-48B3-85CF-E82666AC13C0}"/>
            </a:ext>
          </a:extLst>
        </xdr:cNvPr>
        <xdr:cNvCxnSpPr/>
      </xdr:nvCxnSpPr>
      <xdr:spPr>
        <a:xfrm>
          <a:off x="11203940" y="17526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textlink="">
      <xdr:nvSpPr>
        <xdr:cNvPr id="858" name="テキスト ボックス 857">
          <a:extLst>
            <a:ext uri="{FF2B5EF4-FFF2-40B4-BE49-F238E27FC236}">
              <a16:creationId xmlns:a16="http://schemas.microsoft.com/office/drawing/2014/main" id="{3F804DF0-39EB-46BF-8A2E-588034F4390D}"/>
            </a:ext>
          </a:extLst>
        </xdr:cNvPr>
        <xdr:cNvSpPr txBox="1"/>
      </xdr:nvSpPr>
      <xdr:spPr>
        <a:xfrm>
          <a:off x="10842791" y="17381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859" name="直線コネクタ 858">
          <a:extLst>
            <a:ext uri="{FF2B5EF4-FFF2-40B4-BE49-F238E27FC236}">
              <a16:creationId xmlns:a16="http://schemas.microsoft.com/office/drawing/2014/main" id="{5428DD3A-C533-4FB3-AD9B-EB8FE0F883FA}"/>
            </a:ext>
          </a:extLst>
        </xdr:cNvPr>
        <xdr:cNvCxnSpPr/>
      </xdr:nvCxnSpPr>
      <xdr:spPr>
        <a:xfrm>
          <a:off x="11203940" y="17145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99</xdr:row>
      <xdr:rowOff>29227</xdr:rowOff>
    </xdr:from>
    <xdr:ext cx="338939" cy="259045"/>
    <xdr:sp textlink="">
      <xdr:nvSpPr>
        <xdr:cNvPr id="860" name="テキスト ボックス 859">
          <a:extLst>
            <a:ext uri="{FF2B5EF4-FFF2-40B4-BE49-F238E27FC236}">
              <a16:creationId xmlns:a16="http://schemas.microsoft.com/office/drawing/2014/main" id="{AFAD8718-93F3-4A71-A76B-4236D0B21F60}"/>
            </a:ext>
          </a:extLst>
        </xdr:cNvPr>
        <xdr:cNvSpPr txBox="1"/>
      </xdr:nvSpPr>
      <xdr:spPr>
        <a:xfrm>
          <a:off x="10905006" y="1700087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1" name="直線コネクタ 860">
          <a:extLst>
            <a:ext uri="{FF2B5EF4-FFF2-40B4-BE49-F238E27FC236}">
              <a16:creationId xmlns:a16="http://schemas.microsoft.com/office/drawing/2014/main" id="{D506636F-43F7-46D0-8E1B-5CBBB62CBFEB}"/>
            </a:ext>
          </a:extLst>
        </xdr:cNvPr>
        <xdr:cNvCxnSpPr/>
      </xdr:nvCxnSpPr>
      <xdr:spPr>
        <a:xfrm>
          <a:off x="11203940" y="1676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textlink="">
      <xdr:nvSpPr>
        <xdr:cNvPr id="862" name="【庁舎】&#10;有形固定資産減価償却率グラフ枠">
          <a:extLst>
            <a:ext uri="{FF2B5EF4-FFF2-40B4-BE49-F238E27FC236}">
              <a16:creationId xmlns:a16="http://schemas.microsoft.com/office/drawing/2014/main" id="{162AA2DB-4C19-49A9-8DE8-7F45514A76D1}"/>
            </a:ext>
          </a:extLst>
        </xdr:cNvPr>
        <xdr:cNvSpPr/>
      </xdr:nvSpPr>
      <xdr:spPr>
        <a:xfrm>
          <a:off x="11203940" y="1676019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107</xdr:row>
      <xdr:rowOff>69850</xdr:rowOff>
    </xdr:to>
    <xdr:cxnSp macro="">
      <xdr:nvCxnSpPr>
        <xdr:cNvPr id="863" name="直線コネクタ 862">
          <a:extLst>
            <a:ext uri="{FF2B5EF4-FFF2-40B4-BE49-F238E27FC236}">
              <a16:creationId xmlns:a16="http://schemas.microsoft.com/office/drawing/2014/main" id="{AD7C673A-B670-4AB9-AB27-770A401A6EE6}"/>
            </a:ext>
          </a:extLst>
        </xdr:cNvPr>
        <xdr:cNvCxnSpPr/>
      </xdr:nvCxnSpPr>
      <xdr:spPr>
        <a:xfrm flipV="1">
          <a:off x="14703424" y="17145000"/>
          <a:ext cx="0" cy="12680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73677</xdr:rowOff>
    </xdr:from>
    <xdr:ext cx="469744" cy="259045"/>
    <xdr:sp textlink="">
      <xdr:nvSpPr>
        <xdr:cNvPr id="864" name="【庁舎】&#10;有形固定資産減価償却率最小値テキスト">
          <a:extLst>
            <a:ext uri="{FF2B5EF4-FFF2-40B4-BE49-F238E27FC236}">
              <a16:creationId xmlns:a16="http://schemas.microsoft.com/office/drawing/2014/main" id="{51931A18-145D-4408-82A1-2852285E217E}"/>
            </a:ext>
          </a:extLst>
        </xdr:cNvPr>
        <xdr:cNvSpPr txBox="1"/>
      </xdr:nvSpPr>
      <xdr:spPr>
        <a:xfrm>
          <a:off x="14742160" y="1841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69850</xdr:rowOff>
    </xdr:from>
    <xdr:to>
      <xdr:col>86</xdr:col>
      <xdr:colOff>25400</xdr:colOff>
      <xdr:row>107</xdr:row>
      <xdr:rowOff>69850</xdr:rowOff>
    </xdr:to>
    <xdr:cxnSp macro="">
      <xdr:nvCxnSpPr>
        <xdr:cNvPr id="865" name="直線コネクタ 864">
          <a:extLst>
            <a:ext uri="{FF2B5EF4-FFF2-40B4-BE49-F238E27FC236}">
              <a16:creationId xmlns:a16="http://schemas.microsoft.com/office/drawing/2014/main" id="{8F922580-E262-4460-AD80-F56FDCCF86FE}"/>
            </a:ext>
          </a:extLst>
        </xdr:cNvPr>
        <xdr:cNvCxnSpPr/>
      </xdr:nvCxnSpPr>
      <xdr:spPr>
        <a:xfrm>
          <a:off x="14611350" y="1841309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340478" cy="259045"/>
    <xdr:sp textlink="">
      <xdr:nvSpPr>
        <xdr:cNvPr id="866" name="【庁舎】&#10;有形固定資産減価償却率最大値テキスト">
          <a:extLst>
            <a:ext uri="{FF2B5EF4-FFF2-40B4-BE49-F238E27FC236}">
              <a16:creationId xmlns:a16="http://schemas.microsoft.com/office/drawing/2014/main" id="{A4E0F163-9D80-462F-B4BE-D4144ACAF82D}"/>
            </a:ext>
          </a:extLst>
        </xdr:cNvPr>
        <xdr:cNvSpPr txBox="1"/>
      </xdr:nvSpPr>
      <xdr:spPr>
        <a:xfrm>
          <a:off x="14742160" y="1692213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867" name="直線コネクタ 866">
          <a:extLst>
            <a:ext uri="{FF2B5EF4-FFF2-40B4-BE49-F238E27FC236}">
              <a16:creationId xmlns:a16="http://schemas.microsoft.com/office/drawing/2014/main" id="{4419E2AF-793B-485A-9426-813C5F2B53BC}"/>
            </a:ext>
          </a:extLst>
        </xdr:cNvPr>
        <xdr:cNvCxnSpPr/>
      </xdr:nvCxnSpPr>
      <xdr:spPr>
        <a:xfrm>
          <a:off x="14611350" y="171450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107966</xdr:rowOff>
    </xdr:from>
    <xdr:ext cx="405111" cy="259045"/>
    <xdr:sp textlink="">
      <xdr:nvSpPr>
        <xdr:cNvPr id="868" name="【庁舎】&#10;有形固定資産減価償却率平均値テキスト">
          <a:extLst>
            <a:ext uri="{FF2B5EF4-FFF2-40B4-BE49-F238E27FC236}">
              <a16:creationId xmlns:a16="http://schemas.microsoft.com/office/drawing/2014/main" id="{D9AA42ED-61A6-4290-BEC9-37393FEF6ACC}"/>
            </a:ext>
          </a:extLst>
        </xdr:cNvPr>
        <xdr:cNvSpPr txBox="1"/>
      </xdr:nvSpPr>
      <xdr:spPr>
        <a:xfrm>
          <a:off x="14742160" y="1759396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85089</xdr:rowOff>
    </xdr:from>
    <xdr:to>
      <xdr:col>85</xdr:col>
      <xdr:colOff>177800</xdr:colOff>
      <xdr:row>104</xdr:row>
      <xdr:rowOff>15239</xdr:rowOff>
    </xdr:to>
    <xdr:sp textlink="">
      <xdr:nvSpPr>
        <xdr:cNvPr id="869" name="フローチャート: 判断 868">
          <a:extLst>
            <a:ext uri="{FF2B5EF4-FFF2-40B4-BE49-F238E27FC236}">
              <a16:creationId xmlns:a16="http://schemas.microsoft.com/office/drawing/2014/main" id="{FCF76751-FC80-40FE-B700-1D70E9FE197A}"/>
            </a:ext>
          </a:extLst>
        </xdr:cNvPr>
        <xdr:cNvSpPr/>
      </xdr:nvSpPr>
      <xdr:spPr>
        <a:xfrm>
          <a:off x="14649450" y="17746344"/>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85089</xdr:rowOff>
    </xdr:from>
    <xdr:to>
      <xdr:col>81</xdr:col>
      <xdr:colOff>101600</xdr:colOff>
      <xdr:row>104</xdr:row>
      <xdr:rowOff>15239</xdr:rowOff>
    </xdr:to>
    <xdr:sp textlink="">
      <xdr:nvSpPr>
        <xdr:cNvPr id="870" name="フローチャート: 判断 869">
          <a:extLst>
            <a:ext uri="{FF2B5EF4-FFF2-40B4-BE49-F238E27FC236}">
              <a16:creationId xmlns:a16="http://schemas.microsoft.com/office/drawing/2014/main" id="{F54CB0BA-568A-49E4-BE39-C18EED3D294F}"/>
            </a:ext>
          </a:extLst>
        </xdr:cNvPr>
        <xdr:cNvSpPr/>
      </xdr:nvSpPr>
      <xdr:spPr>
        <a:xfrm>
          <a:off x="13887450" y="17746344"/>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109220</xdr:rowOff>
    </xdr:from>
    <xdr:to>
      <xdr:col>76</xdr:col>
      <xdr:colOff>165100</xdr:colOff>
      <xdr:row>104</xdr:row>
      <xdr:rowOff>39370</xdr:rowOff>
    </xdr:to>
    <xdr:sp textlink="">
      <xdr:nvSpPr>
        <xdr:cNvPr id="871" name="フローチャート: 判断 870">
          <a:extLst>
            <a:ext uri="{FF2B5EF4-FFF2-40B4-BE49-F238E27FC236}">
              <a16:creationId xmlns:a16="http://schemas.microsoft.com/office/drawing/2014/main" id="{74205356-4986-4C3C-9296-8C1FC92D7DD3}"/>
            </a:ext>
          </a:extLst>
        </xdr:cNvPr>
        <xdr:cNvSpPr/>
      </xdr:nvSpPr>
      <xdr:spPr>
        <a:xfrm>
          <a:off x="13089890" y="17766665"/>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143511</xdr:rowOff>
    </xdr:from>
    <xdr:to>
      <xdr:col>72</xdr:col>
      <xdr:colOff>38100</xdr:colOff>
      <xdr:row>104</xdr:row>
      <xdr:rowOff>73661</xdr:rowOff>
    </xdr:to>
    <xdr:sp textlink="">
      <xdr:nvSpPr>
        <xdr:cNvPr id="872" name="フローチャート: 判断 871">
          <a:extLst>
            <a:ext uri="{FF2B5EF4-FFF2-40B4-BE49-F238E27FC236}">
              <a16:creationId xmlns:a16="http://schemas.microsoft.com/office/drawing/2014/main" id="{93823FDF-DBDE-4620-BB35-C97BBF750EF6}"/>
            </a:ext>
          </a:extLst>
        </xdr:cNvPr>
        <xdr:cNvSpPr/>
      </xdr:nvSpPr>
      <xdr:spPr>
        <a:xfrm>
          <a:off x="12303760" y="17800956"/>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114300</xdr:rowOff>
    </xdr:from>
    <xdr:to>
      <xdr:col>67</xdr:col>
      <xdr:colOff>101600</xdr:colOff>
      <xdr:row>104</xdr:row>
      <xdr:rowOff>44450</xdr:rowOff>
    </xdr:to>
    <xdr:sp textlink="">
      <xdr:nvSpPr>
        <xdr:cNvPr id="873" name="フローチャート: 判断 872">
          <a:extLst>
            <a:ext uri="{FF2B5EF4-FFF2-40B4-BE49-F238E27FC236}">
              <a16:creationId xmlns:a16="http://schemas.microsoft.com/office/drawing/2014/main" id="{9C50DC9C-1792-4B61-B95D-7A41BCEFFF3A}"/>
            </a:ext>
          </a:extLst>
        </xdr:cNvPr>
        <xdr:cNvSpPr/>
      </xdr:nvSpPr>
      <xdr:spPr>
        <a:xfrm>
          <a:off x="11487150" y="17773650"/>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textlink="">
      <xdr:nvSpPr>
        <xdr:cNvPr id="874" name="テキスト ボックス 873">
          <a:extLst>
            <a:ext uri="{FF2B5EF4-FFF2-40B4-BE49-F238E27FC236}">
              <a16:creationId xmlns:a16="http://schemas.microsoft.com/office/drawing/2014/main" id="{BD3E5C02-906A-4E9A-B407-D90265CA473D}"/>
            </a:ext>
          </a:extLst>
        </xdr:cNvPr>
        <xdr:cNvSpPr txBox="1"/>
      </xdr:nvSpPr>
      <xdr:spPr>
        <a:xfrm>
          <a:off x="145326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textlink="">
      <xdr:nvSpPr>
        <xdr:cNvPr id="875" name="テキスト ボックス 874">
          <a:extLst>
            <a:ext uri="{FF2B5EF4-FFF2-40B4-BE49-F238E27FC236}">
              <a16:creationId xmlns:a16="http://schemas.microsoft.com/office/drawing/2014/main" id="{0CFF5F0A-8864-4A84-9617-7B47A8D0A339}"/>
            </a:ext>
          </a:extLst>
        </xdr:cNvPr>
        <xdr:cNvSpPr txBox="1"/>
      </xdr:nvSpPr>
      <xdr:spPr>
        <a:xfrm>
          <a:off x="137706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textlink="">
      <xdr:nvSpPr>
        <xdr:cNvPr id="876" name="テキスト ボックス 875">
          <a:extLst>
            <a:ext uri="{FF2B5EF4-FFF2-40B4-BE49-F238E27FC236}">
              <a16:creationId xmlns:a16="http://schemas.microsoft.com/office/drawing/2014/main" id="{2A2AFDC3-E52B-458C-89AF-6A041DD81E8B}"/>
            </a:ext>
          </a:extLst>
        </xdr:cNvPr>
        <xdr:cNvSpPr txBox="1"/>
      </xdr:nvSpPr>
      <xdr:spPr>
        <a:xfrm>
          <a:off x="1297305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textlink="">
      <xdr:nvSpPr>
        <xdr:cNvPr id="877" name="テキスト ボックス 876">
          <a:extLst>
            <a:ext uri="{FF2B5EF4-FFF2-40B4-BE49-F238E27FC236}">
              <a16:creationId xmlns:a16="http://schemas.microsoft.com/office/drawing/2014/main" id="{C0196C41-4778-4D77-84B2-68BE93102032}"/>
            </a:ext>
          </a:extLst>
        </xdr:cNvPr>
        <xdr:cNvSpPr txBox="1"/>
      </xdr:nvSpPr>
      <xdr:spPr>
        <a:xfrm>
          <a:off x="1217549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textlink="">
      <xdr:nvSpPr>
        <xdr:cNvPr id="878" name="テキスト ボックス 877">
          <a:extLst>
            <a:ext uri="{FF2B5EF4-FFF2-40B4-BE49-F238E27FC236}">
              <a16:creationId xmlns:a16="http://schemas.microsoft.com/office/drawing/2014/main" id="{38F4540F-6983-49E4-89CD-5587EF8A19BD}"/>
            </a:ext>
          </a:extLst>
        </xdr:cNvPr>
        <xdr:cNvSpPr txBox="1"/>
      </xdr:nvSpPr>
      <xdr:spPr>
        <a:xfrm>
          <a:off x="113703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92711</xdr:rowOff>
    </xdr:from>
    <xdr:to>
      <xdr:col>85</xdr:col>
      <xdr:colOff>177800</xdr:colOff>
      <xdr:row>106</xdr:row>
      <xdr:rowOff>22861</xdr:rowOff>
    </xdr:to>
    <xdr:sp textlink="">
      <xdr:nvSpPr>
        <xdr:cNvPr id="879" name="楕円 878">
          <a:extLst>
            <a:ext uri="{FF2B5EF4-FFF2-40B4-BE49-F238E27FC236}">
              <a16:creationId xmlns:a16="http://schemas.microsoft.com/office/drawing/2014/main" id="{2380571D-69EF-4C03-92C6-163E8E160F01}"/>
            </a:ext>
          </a:extLst>
        </xdr:cNvPr>
        <xdr:cNvSpPr/>
      </xdr:nvSpPr>
      <xdr:spPr>
        <a:xfrm>
          <a:off x="14649450" y="18098771"/>
          <a:ext cx="9779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71138</xdr:rowOff>
    </xdr:from>
    <xdr:ext cx="405111" cy="259045"/>
    <xdr:sp textlink="">
      <xdr:nvSpPr>
        <xdr:cNvPr id="880" name="【庁舎】&#10;有形固定資産減価償却率該当値テキスト">
          <a:extLst>
            <a:ext uri="{FF2B5EF4-FFF2-40B4-BE49-F238E27FC236}">
              <a16:creationId xmlns:a16="http://schemas.microsoft.com/office/drawing/2014/main" id="{33A6BFB0-609D-4483-BA10-AF983F117588}"/>
            </a:ext>
          </a:extLst>
        </xdr:cNvPr>
        <xdr:cNvSpPr txBox="1"/>
      </xdr:nvSpPr>
      <xdr:spPr>
        <a:xfrm>
          <a:off x="14742160" y="180714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2539</xdr:rowOff>
    </xdr:from>
    <xdr:to>
      <xdr:col>81</xdr:col>
      <xdr:colOff>101600</xdr:colOff>
      <xdr:row>105</xdr:row>
      <xdr:rowOff>104139</xdr:rowOff>
    </xdr:to>
    <xdr:sp textlink="">
      <xdr:nvSpPr>
        <xdr:cNvPr id="881" name="楕円 880">
          <a:extLst>
            <a:ext uri="{FF2B5EF4-FFF2-40B4-BE49-F238E27FC236}">
              <a16:creationId xmlns:a16="http://schemas.microsoft.com/office/drawing/2014/main" id="{73A0B156-9549-42AC-8B27-878E8B85A7AA}"/>
            </a:ext>
          </a:extLst>
        </xdr:cNvPr>
        <xdr:cNvSpPr/>
      </xdr:nvSpPr>
      <xdr:spPr>
        <a:xfrm>
          <a:off x="13887450" y="18004789"/>
          <a:ext cx="9779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53339</xdr:rowOff>
    </xdr:from>
    <xdr:to>
      <xdr:col>85</xdr:col>
      <xdr:colOff>127000</xdr:colOff>
      <xdr:row>105</xdr:row>
      <xdr:rowOff>143511</xdr:rowOff>
    </xdr:to>
    <xdr:cxnSp macro="">
      <xdr:nvCxnSpPr>
        <xdr:cNvPr id="882" name="直線コネクタ 881">
          <a:extLst>
            <a:ext uri="{FF2B5EF4-FFF2-40B4-BE49-F238E27FC236}">
              <a16:creationId xmlns:a16="http://schemas.microsoft.com/office/drawing/2014/main" id="{73F4CFA0-5382-4933-8920-841EFB28B138}"/>
            </a:ext>
          </a:extLst>
        </xdr:cNvPr>
        <xdr:cNvCxnSpPr/>
      </xdr:nvCxnSpPr>
      <xdr:spPr>
        <a:xfrm>
          <a:off x="13942060" y="18059399"/>
          <a:ext cx="762000" cy="84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93980</xdr:rowOff>
    </xdr:from>
    <xdr:to>
      <xdr:col>76</xdr:col>
      <xdr:colOff>165100</xdr:colOff>
      <xdr:row>106</xdr:row>
      <xdr:rowOff>24130</xdr:rowOff>
    </xdr:to>
    <xdr:sp textlink="">
      <xdr:nvSpPr>
        <xdr:cNvPr id="883" name="楕円 882">
          <a:extLst>
            <a:ext uri="{FF2B5EF4-FFF2-40B4-BE49-F238E27FC236}">
              <a16:creationId xmlns:a16="http://schemas.microsoft.com/office/drawing/2014/main" id="{A2CD6B6E-3088-4A13-A436-1A7F53AC415A}"/>
            </a:ext>
          </a:extLst>
        </xdr:cNvPr>
        <xdr:cNvSpPr/>
      </xdr:nvSpPr>
      <xdr:spPr>
        <a:xfrm>
          <a:off x="13089890" y="18100040"/>
          <a:ext cx="10922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53339</xdr:rowOff>
    </xdr:from>
    <xdr:to>
      <xdr:col>81</xdr:col>
      <xdr:colOff>50800</xdr:colOff>
      <xdr:row>105</xdr:row>
      <xdr:rowOff>144780</xdr:rowOff>
    </xdr:to>
    <xdr:cxnSp macro="">
      <xdr:nvCxnSpPr>
        <xdr:cNvPr id="884" name="直線コネクタ 883">
          <a:extLst>
            <a:ext uri="{FF2B5EF4-FFF2-40B4-BE49-F238E27FC236}">
              <a16:creationId xmlns:a16="http://schemas.microsoft.com/office/drawing/2014/main" id="{5FE4E49D-D550-4D79-996F-F740A874F182}"/>
            </a:ext>
          </a:extLst>
        </xdr:cNvPr>
        <xdr:cNvCxnSpPr/>
      </xdr:nvCxnSpPr>
      <xdr:spPr>
        <a:xfrm flipV="1">
          <a:off x="13144500" y="18059399"/>
          <a:ext cx="797560" cy="85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82550</xdr:rowOff>
    </xdr:from>
    <xdr:to>
      <xdr:col>72</xdr:col>
      <xdr:colOff>38100</xdr:colOff>
      <xdr:row>106</xdr:row>
      <xdr:rowOff>12700</xdr:rowOff>
    </xdr:to>
    <xdr:sp textlink="">
      <xdr:nvSpPr>
        <xdr:cNvPr id="885" name="楕円 884">
          <a:extLst>
            <a:ext uri="{FF2B5EF4-FFF2-40B4-BE49-F238E27FC236}">
              <a16:creationId xmlns:a16="http://schemas.microsoft.com/office/drawing/2014/main" id="{43AEC40F-F50F-4A97-9F8D-CD46977F5AB7}"/>
            </a:ext>
          </a:extLst>
        </xdr:cNvPr>
        <xdr:cNvSpPr/>
      </xdr:nvSpPr>
      <xdr:spPr>
        <a:xfrm>
          <a:off x="12303760" y="18086705"/>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133350</xdr:rowOff>
    </xdr:from>
    <xdr:to>
      <xdr:col>76</xdr:col>
      <xdr:colOff>114300</xdr:colOff>
      <xdr:row>105</xdr:row>
      <xdr:rowOff>144780</xdr:rowOff>
    </xdr:to>
    <xdr:cxnSp macro="">
      <xdr:nvCxnSpPr>
        <xdr:cNvPr id="886" name="直線コネクタ 885">
          <a:extLst>
            <a:ext uri="{FF2B5EF4-FFF2-40B4-BE49-F238E27FC236}">
              <a16:creationId xmlns:a16="http://schemas.microsoft.com/office/drawing/2014/main" id="{E07E083F-CD2E-4720-83E5-952D1A90858D}"/>
            </a:ext>
          </a:extLst>
        </xdr:cNvPr>
        <xdr:cNvCxnSpPr/>
      </xdr:nvCxnSpPr>
      <xdr:spPr>
        <a:xfrm>
          <a:off x="12346940" y="18131790"/>
          <a:ext cx="79756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67311</xdr:rowOff>
    </xdr:from>
    <xdr:to>
      <xdr:col>67</xdr:col>
      <xdr:colOff>101600</xdr:colOff>
      <xdr:row>105</xdr:row>
      <xdr:rowOff>168911</xdr:rowOff>
    </xdr:to>
    <xdr:sp textlink="">
      <xdr:nvSpPr>
        <xdr:cNvPr id="887" name="楕円 886">
          <a:extLst>
            <a:ext uri="{FF2B5EF4-FFF2-40B4-BE49-F238E27FC236}">
              <a16:creationId xmlns:a16="http://schemas.microsoft.com/office/drawing/2014/main" id="{C2C9278C-709E-4E86-BF94-4E10AC7C76AB}"/>
            </a:ext>
          </a:extLst>
        </xdr:cNvPr>
        <xdr:cNvSpPr/>
      </xdr:nvSpPr>
      <xdr:spPr>
        <a:xfrm>
          <a:off x="11487150" y="18067656"/>
          <a:ext cx="9779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118111</xdr:rowOff>
    </xdr:from>
    <xdr:to>
      <xdr:col>71</xdr:col>
      <xdr:colOff>177800</xdr:colOff>
      <xdr:row>105</xdr:row>
      <xdr:rowOff>133350</xdr:rowOff>
    </xdr:to>
    <xdr:cxnSp macro="">
      <xdr:nvCxnSpPr>
        <xdr:cNvPr id="888" name="直線コネクタ 887">
          <a:extLst>
            <a:ext uri="{FF2B5EF4-FFF2-40B4-BE49-F238E27FC236}">
              <a16:creationId xmlns:a16="http://schemas.microsoft.com/office/drawing/2014/main" id="{1CE61DB5-1668-4065-8A55-A0D08B4F3DE3}"/>
            </a:ext>
          </a:extLst>
        </xdr:cNvPr>
        <xdr:cNvCxnSpPr/>
      </xdr:nvCxnSpPr>
      <xdr:spPr>
        <a:xfrm>
          <a:off x="11541760" y="18122266"/>
          <a:ext cx="805180" cy="9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31766</xdr:rowOff>
    </xdr:from>
    <xdr:ext cx="405111" cy="259045"/>
    <xdr:sp textlink="">
      <xdr:nvSpPr>
        <xdr:cNvPr id="889" name="n_1aveValue【庁舎】&#10;有形固定資産減価償却率">
          <a:extLst>
            <a:ext uri="{FF2B5EF4-FFF2-40B4-BE49-F238E27FC236}">
              <a16:creationId xmlns:a16="http://schemas.microsoft.com/office/drawing/2014/main" id="{67417B6D-5E3C-45EF-AA31-94BBBE21DAB7}"/>
            </a:ext>
          </a:extLst>
        </xdr:cNvPr>
        <xdr:cNvSpPr txBox="1"/>
      </xdr:nvSpPr>
      <xdr:spPr>
        <a:xfrm>
          <a:off x="13738234" y="175177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55897</xdr:rowOff>
    </xdr:from>
    <xdr:ext cx="405111" cy="259045"/>
    <xdr:sp textlink="">
      <xdr:nvSpPr>
        <xdr:cNvPr id="890" name="n_2aveValue【庁舎】&#10;有形固定資産減価償却率">
          <a:extLst>
            <a:ext uri="{FF2B5EF4-FFF2-40B4-BE49-F238E27FC236}">
              <a16:creationId xmlns:a16="http://schemas.microsoft.com/office/drawing/2014/main" id="{2E67B513-AD94-4538-A814-1E7C080D4878}"/>
            </a:ext>
          </a:extLst>
        </xdr:cNvPr>
        <xdr:cNvSpPr txBox="1"/>
      </xdr:nvSpPr>
      <xdr:spPr>
        <a:xfrm>
          <a:off x="12957184" y="17547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90188</xdr:rowOff>
    </xdr:from>
    <xdr:ext cx="405111" cy="259045"/>
    <xdr:sp textlink="">
      <xdr:nvSpPr>
        <xdr:cNvPr id="891" name="n_3aveValue【庁舎】&#10;有形固定資産減価償却率">
          <a:extLst>
            <a:ext uri="{FF2B5EF4-FFF2-40B4-BE49-F238E27FC236}">
              <a16:creationId xmlns:a16="http://schemas.microsoft.com/office/drawing/2014/main" id="{E38CBF4F-CEE9-4398-A234-C3B824551674}"/>
            </a:ext>
          </a:extLst>
        </xdr:cNvPr>
        <xdr:cNvSpPr txBox="1"/>
      </xdr:nvSpPr>
      <xdr:spPr>
        <a:xfrm>
          <a:off x="12171054" y="175818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60977</xdr:rowOff>
    </xdr:from>
    <xdr:ext cx="405111" cy="259045"/>
    <xdr:sp textlink="">
      <xdr:nvSpPr>
        <xdr:cNvPr id="892" name="n_4aveValue【庁舎】&#10;有形固定資産減価償却率">
          <a:extLst>
            <a:ext uri="{FF2B5EF4-FFF2-40B4-BE49-F238E27FC236}">
              <a16:creationId xmlns:a16="http://schemas.microsoft.com/office/drawing/2014/main" id="{282F97BE-3AC6-4FA9-8660-AF49F2B81EE3}"/>
            </a:ext>
          </a:extLst>
        </xdr:cNvPr>
        <xdr:cNvSpPr txBox="1"/>
      </xdr:nvSpPr>
      <xdr:spPr>
        <a:xfrm>
          <a:off x="11354444" y="17545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95266</xdr:rowOff>
    </xdr:from>
    <xdr:ext cx="405111" cy="259045"/>
    <xdr:sp textlink="">
      <xdr:nvSpPr>
        <xdr:cNvPr id="893" name="n_1mainValue【庁舎】&#10;有形固定資産減価償却率">
          <a:extLst>
            <a:ext uri="{FF2B5EF4-FFF2-40B4-BE49-F238E27FC236}">
              <a16:creationId xmlns:a16="http://schemas.microsoft.com/office/drawing/2014/main" id="{56CD8A93-739E-45AA-AD95-513C3EC4CA69}"/>
            </a:ext>
          </a:extLst>
        </xdr:cNvPr>
        <xdr:cNvSpPr txBox="1"/>
      </xdr:nvSpPr>
      <xdr:spPr>
        <a:xfrm>
          <a:off x="13738234" y="180937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15257</xdr:rowOff>
    </xdr:from>
    <xdr:ext cx="405111" cy="259045"/>
    <xdr:sp textlink="">
      <xdr:nvSpPr>
        <xdr:cNvPr id="894" name="n_2mainValue【庁舎】&#10;有形固定資産減価償却率">
          <a:extLst>
            <a:ext uri="{FF2B5EF4-FFF2-40B4-BE49-F238E27FC236}">
              <a16:creationId xmlns:a16="http://schemas.microsoft.com/office/drawing/2014/main" id="{0FFDB50C-EFC1-4037-A591-32C045127627}"/>
            </a:ext>
          </a:extLst>
        </xdr:cNvPr>
        <xdr:cNvSpPr txBox="1"/>
      </xdr:nvSpPr>
      <xdr:spPr>
        <a:xfrm>
          <a:off x="12957184" y="18192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3827</xdr:rowOff>
    </xdr:from>
    <xdr:ext cx="405111" cy="259045"/>
    <xdr:sp textlink="">
      <xdr:nvSpPr>
        <xdr:cNvPr id="895" name="n_3mainValue【庁舎】&#10;有形固定資産減価償却率">
          <a:extLst>
            <a:ext uri="{FF2B5EF4-FFF2-40B4-BE49-F238E27FC236}">
              <a16:creationId xmlns:a16="http://schemas.microsoft.com/office/drawing/2014/main" id="{88C6FB8E-8811-45BD-83AB-C76E56898F6C}"/>
            </a:ext>
          </a:extLst>
        </xdr:cNvPr>
        <xdr:cNvSpPr txBox="1"/>
      </xdr:nvSpPr>
      <xdr:spPr>
        <a:xfrm>
          <a:off x="12171054" y="18179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160038</xdr:rowOff>
    </xdr:from>
    <xdr:ext cx="405111" cy="259045"/>
    <xdr:sp textlink="">
      <xdr:nvSpPr>
        <xdr:cNvPr id="896" name="n_4mainValue【庁舎】&#10;有形固定資産減価償却率">
          <a:extLst>
            <a:ext uri="{FF2B5EF4-FFF2-40B4-BE49-F238E27FC236}">
              <a16:creationId xmlns:a16="http://schemas.microsoft.com/office/drawing/2014/main" id="{943C5774-CE67-448F-A5ED-D77BEBAF9641}"/>
            </a:ext>
          </a:extLst>
        </xdr:cNvPr>
        <xdr:cNvSpPr txBox="1"/>
      </xdr:nvSpPr>
      <xdr:spPr>
        <a:xfrm>
          <a:off x="11354444" y="181641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textlink="">
      <xdr:nvSpPr>
        <xdr:cNvPr id="897" name="正方形/長方形 896">
          <a:extLst>
            <a:ext uri="{FF2B5EF4-FFF2-40B4-BE49-F238E27FC236}">
              <a16:creationId xmlns:a16="http://schemas.microsoft.com/office/drawing/2014/main" id="{7338BD16-1597-45CC-BB89-3216FBF965FC}"/>
            </a:ext>
          </a:extLst>
        </xdr:cNvPr>
        <xdr:cNvSpPr/>
      </xdr:nvSpPr>
      <xdr:spPr>
        <a:xfrm>
          <a:off x="16459200" y="1561719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textlink="">
      <xdr:nvSpPr>
        <xdr:cNvPr id="898" name="正方形/長方形 897">
          <a:extLst>
            <a:ext uri="{FF2B5EF4-FFF2-40B4-BE49-F238E27FC236}">
              <a16:creationId xmlns:a16="http://schemas.microsoft.com/office/drawing/2014/main" id="{669FF829-F3DD-4085-90BA-6BC36A44CB80}"/>
            </a:ext>
          </a:extLst>
        </xdr:cNvPr>
        <xdr:cNvSpPr/>
      </xdr:nvSpPr>
      <xdr:spPr>
        <a:xfrm>
          <a:off x="1659001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textlink="">
      <xdr:nvSpPr>
        <xdr:cNvPr id="899" name="正方形/長方形 898">
          <a:extLst>
            <a:ext uri="{FF2B5EF4-FFF2-40B4-BE49-F238E27FC236}">
              <a16:creationId xmlns:a16="http://schemas.microsoft.com/office/drawing/2014/main" id="{F824C56C-A787-4186-9D8B-149378B0D4A5}"/>
            </a:ext>
          </a:extLst>
        </xdr:cNvPr>
        <xdr:cNvSpPr/>
      </xdr:nvSpPr>
      <xdr:spPr>
        <a:xfrm>
          <a:off x="1659001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textlink="">
      <xdr:nvSpPr>
        <xdr:cNvPr id="900" name="正方形/長方形 899">
          <a:extLst>
            <a:ext uri="{FF2B5EF4-FFF2-40B4-BE49-F238E27FC236}">
              <a16:creationId xmlns:a16="http://schemas.microsoft.com/office/drawing/2014/main" id="{60B7035D-848B-4787-9599-2A7F5ACD99F9}"/>
            </a:ext>
          </a:extLst>
        </xdr:cNvPr>
        <xdr:cNvSpPr/>
      </xdr:nvSpPr>
      <xdr:spPr>
        <a:xfrm>
          <a:off x="174879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textlink="">
      <xdr:nvSpPr>
        <xdr:cNvPr id="901" name="正方形/長方形 900">
          <a:extLst>
            <a:ext uri="{FF2B5EF4-FFF2-40B4-BE49-F238E27FC236}">
              <a16:creationId xmlns:a16="http://schemas.microsoft.com/office/drawing/2014/main" id="{9957A412-F980-41AE-B9C3-233DA4B0542F}"/>
            </a:ext>
          </a:extLst>
        </xdr:cNvPr>
        <xdr:cNvSpPr/>
      </xdr:nvSpPr>
      <xdr:spPr>
        <a:xfrm>
          <a:off x="174879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textlink="">
      <xdr:nvSpPr>
        <xdr:cNvPr id="902" name="正方形/長方形 901">
          <a:extLst>
            <a:ext uri="{FF2B5EF4-FFF2-40B4-BE49-F238E27FC236}">
              <a16:creationId xmlns:a16="http://schemas.microsoft.com/office/drawing/2014/main" id="{129067FB-7352-4F2E-8712-4378A641D3C2}"/>
            </a:ext>
          </a:extLst>
        </xdr:cNvPr>
        <xdr:cNvSpPr/>
      </xdr:nvSpPr>
      <xdr:spPr>
        <a:xfrm>
          <a:off x="185166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96</xdr:row>
      <xdr:rowOff>25400</xdr:rowOff>
    </xdr:from>
    <xdr:to>
      <xdr:col>116</xdr:col>
      <xdr:colOff>0</xdr:colOff>
      <xdr:row>97</xdr:row>
      <xdr:rowOff>107950</xdr:rowOff>
    </xdr:to>
    <xdr:sp textlink="">
      <xdr:nvSpPr>
        <xdr:cNvPr id="903" name="正方形/長方形 902">
          <a:extLst>
            <a:ext uri="{FF2B5EF4-FFF2-40B4-BE49-F238E27FC236}">
              <a16:creationId xmlns:a16="http://schemas.microsoft.com/office/drawing/2014/main" id="{01C28CA8-4DDA-4D08-9E95-B11B96BA493F}"/>
            </a:ext>
          </a:extLst>
        </xdr:cNvPr>
        <xdr:cNvSpPr/>
      </xdr:nvSpPr>
      <xdr:spPr>
        <a:xfrm>
          <a:off x="185166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textlink="">
      <xdr:nvSpPr>
        <xdr:cNvPr id="904" name="正方形/長方形 903">
          <a:extLst>
            <a:ext uri="{FF2B5EF4-FFF2-40B4-BE49-F238E27FC236}">
              <a16:creationId xmlns:a16="http://schemas.microsoft.com/office/drawing/2014/main" id="{8934EB9F-0471-45B9-AAB5-44E5C381FE96}"/>
            </a:ext>
          </a:extLst>
        </xdr:cNvPr>
        <xdr:cNvSpPr/>
      </xdr:nvSpPr>
      <xdr:spPr>
        <a:xfrm>
          <a:off x="16459200" y="1676019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textlink="">
      <xdr:nvSpPr>
        <xdr:cNvPr id="905" name="テキスト ボックス 904">
          <a:extLst>
            <a:ext uri="{FF2B5EF4-FFF2-40B4-BE49-F238E27FC236}">
              <a16:creationId xmlns:a16="http://schemas.microsoft.com/office/drawing/2014/main" id="{D899FBE7-6664-4722-B525-3EEB75D7A937}"/>
            </a:ext>
          </a:extLst>
        </xdr:cNvPr>
        <xdr:cNvSpPr txBox="1"/>
      </xdr:nvSpPr>
      <xdr:spPr>
        <a:xfrm>
          <a:off x="1644015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6" name="直線コネクタ 905">
          <a:extLst>
            <a:ext uri="{FF2B5EF4-FFF2-40B4-BE49-F238E27FC236}">
              <a16:creationId xmlns:a16="http://schemas.microsoft.com/office/drawing/2014/main" id="{74C597A3-E08C-4BCA-B700-6D284E6AC69F}"/>
            </a:ext>
          </a:extLst>
        </xdr:cNvPr>
        <xdr:cNvCxnSpPr/>
      </xdr:nvCxnSpPr>
      <xdr:spPr>
        <a:xfrm>
          <a:off x="16459200" y="19046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textlink="">
      <xdr:nvSpPr>
        <xdr:cNvPr id="907" name="テキスト ボックス 906">
          <a:extLst>
            <a:ext uri="{FF2B5EF4-FFF2-40B4-BE49-F238E27FC236}">
              <a16:creationId xmlns:a16="http://schemas.microsoft.com/office/drawing/2014/main" id="{9AA00DAE-0A1B-4587-AB9B-9DB06ADBBF56}"/>
            </a:ext>
          </a:extLst>
        </xdr:cNvPr>
        <xdr:cNvSpPr txBox="1"/>
      </xdr:nvSpPr>
      <xdr:spPr>
        <a:xfrm>
          <a:off x="16047266" y="18909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109</xdr:row>
      <xdr:rowOff>35379</xdr:rowOff>
    </xdr:from>
    <xdr:to>
      <xdr:col>120</xdr:col>
      <xdr:colOff>114300</xdr:colOff>
      <xdr:row>109</xdr:row>
      <xdr:rowOff>35379</xdr:rowOff>
    </xdr:to>
    <xdr:cxnSp macro="">
      <xdr:nvCxnSpPr>
        <xdr:cNvPr id="908" name="直線コネクタ 907">
          <a:extLst>
            <a:ext uri="{FF2B5EF4-FFF2-40B4-BE49-F238E27FC236}">
              <a16:creationId xmlns:a16="http://schemas.microsoft.com/office/drawing/2014/main" id="{F5FE676E-DEA5-4061-87DD-A2289398913C}"/>
            </a:ext>
          </a:extLst>
        </xdr:cNvPr>
        <xdr:cNvCxnSpPr/>
      </xdr:nvCxnSpPr>
      <xdr:spPr>
        <a:xfrm>
          <a:off x="16459200" y="1872342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textlink="">
      <xdr:nvSpPr>
        <xdr:cNvPr id="909" name="テキスト ボックス 908">
          <a:extLst>
            <a:ext uri="{FF2B5EF4-FFF2-40B4-BE49-F238E27FC236}">
              <a16:creationId xmlns:a16="http://schemas.microsoft.com/office/drawing/2014/main" id="{2CE11F3E-32AB-4ACD-9BCD-10D24E34BD26}"/>
            </a:ext>
          </a:extLst>
        </xdr:cNvPr>
        <xdr:cNvSpPr txBox="1"/>
      </xdr:nvSpPr>
      <xdr:spPr>
        <a:xfrm>
          <a:off x="16047266" y="1857739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910" name="直線コネクタ 909">
          <a:extLst>
            <a:ext uri="{FF2B5EF4-FFF2-40B4-BE49-F238E27FC236}">
              <a16:creationId xmlns:a16="http://schemas.microsoft.com/office/drawing/2014/main" id="{F09A8B35-778B-48DA-B550-C92704EAA498}"/>
            </a:ext>
          </a:extLst>
        </xdr:cNvPr>
        <xdr:cNvCxnSpPr/>
      </xdr:nvCxnSpPr>
      <xdr:spPr>
        <a:xfrm>
          <a:off x="16459200" y="1840066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textlink="">
      <xdr:nvSpPr>
        <xdr:cNvPr id="911" name="テキスト ボックス 910">
          <a:extLst>
            <a:ext uri="{FF2B5EF4-FFF2-40B4-BE49-F238E27FC236}">
              <a16:creationId xmlns:a16="http://schemas.microsoft.com/office/drawing/2014/main" id="{78029551-546B-4FFD-97C1-E25EE7044F2D}"/>
            </a:ext>
          </a:extLst>
        </xdr:cNvPr>
        <xdr:cNvSpPr txBox="1"/>
      </xdr:nvSpPr>
      <xdr:spPr>
        <a:xfrm>
          <a:off x="16047266" y="1825653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912" name="直線コネクタ 911">
          <a:extLst>
            <a:ext uri="{FF2B5EF4-FFF2-40B4-BE49-F238E27FC236}">
              <a16:creationId xmlns:a16="http://schemas.microsoft.com/office/drawing/2014/main" id="{B8B0BDD2-8AA0-4406-A402-4B9842883203}"/>
            </a:ext>
          </a:extLst>
        </xdr:cNvPr>
        <xdr:cNvCxnSpPr/>
      </xdr:nvCxnSpPr>
      <xdr:spPr>
        <a:xfrm>
          <a:off x="16459200" y="1806838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textlink="">
      <xdr:nvSpPr>
        <xdr:cNvPr id="913" name="テキスト ボックス 912">
          <a:extLst>
            <a:ext uri="{FF2B5EF4-FFF2-40B4-BE49-F238E27FC236}">
              <a16:creationId xmlns:a16="http://schemas.microsoft.com/office/drawing/2014/main" id="{5BE44121-1D52-4B9D-970C-E77836F0329B}"/>
            </a:ext>
          </a:extLst>
        </xdr:cNvPr>
        <xdr:cNvSpPr txBox="1"/>
      </xdr:nvSpPr>
      <xdr:spPr>
        <a:xfrm>
          <a:off x="16047266" y="1792425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914" name="直線コネクタ 913">
          <a:extLst>
            <a:ext uri="{FF2B5EF4-FFF2-40B4-BE49-F238E27FC236}">
              <a16:creationId xmlns:a16="http://schemas.microsoft.com/office/drawing/2014/main" id="{9730FC27-F651-42F5-9117-E01D990C008A}"/>
            </a:ext>
          </a:extLst>
        </xdr:cNvPr>
        <xdr:cNvCxnSpPr/>
      </xdr:nvCxnSpPr>
      <xdr:spPr>
        <a:xfrm>
          <a:off x="16459200" y="1774561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textlink="">
      <xdr:nvSpPr>
        <xdr:cNvPr id="915" name="テキスト ボックス 914">
          <a:extLst>
            <a:ext uri="{FF2B5EF4-FFF2-40B4-BE49-F238E27FC236}">
              <a16:creationId xmlns:a16="http://schemas.microsoft.com/office/drawing/2014/main" id="{1E8CC0C6-5865-4FDF-8F32-C6F04BCB72F3}"/>
            </a:ext>
          </a:extLst>
        </xdr:cNvPr>
        <xdr:cNvSpPr txBox="1"/>
      </xdr:nvSpPr>
      <xdr:spPr>
        <a:xfrm>
          <a:off x="16047266"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916" name="直線コネクタ 915">
          <a:extLst>
            <a:ext uri="{FF2B5EF4-FFF2-40B4-BE49-F238E27FC236}">
              <a16:creationId xmlns:a16="http://schemas.microsoft.com/office/drawing/2014/main" id="{DB9CE6C7-59E9-4226-ABFE-CE078DEA193F}"/>
            </a:ext>
          </a:extLst>
        </xdr:cNvPr>
        <xdr:cNvCxnSpPr/>
      </xdr:nvCxnSpPr>
      <xdr:spPr>
        <a:xfrm>
          <a:off x="16459200" y="1741333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textlink="">
      <xdr:nvSpPr>
        <xdr:cNvPr id="917" name="テキスト ボックス 916">
          <a:extLst>
            <a:ext uri="{FF2B5EF4-FFF2-40B4-BE49-F238E27FC236}">
              <a16:creationId xmlns:a16="http://schemas.microsoft.com/office/drawing/2014/main" id="{31BC0CC0-7071-4AAB-8D7B-91BC6B613944}"/>
            </a:ext>
          </a:extLst>
        </xdr:cNvPr>
        <xdr:cNvSpPr txBox="1"/>
      </xdr:nvSpPr>
      <xdr:spPr>
        <a:xfrm>
          <a:off x="16047266" y="1727873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918" name="直線コネクタ 917">
          <a:extLst>
            <a:ext uri="{FF2B5EF4-FFF2-40B4-BE49-F238E27FC236}">
              <a16:creationId xmlns:a16="http://schemas.microsoft.com/office/drawing/2014/main" id="{B1D433A8-C86C-4F28-84E1-65467ABFD592}"/>
            </a:ext>
          </a:extLst>
        </xdr:cNvPr>
        <xdr:cNvCxnSpPr/>
      </xdr:nvCxnSpPr>
      <xdr:spPr>
        <a:xfrm>
          <a:off x="16459200" y="1709057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textlink="">
      <xdr:nvSpPr>
        <xdr:cNvPr id="919" name="テキスト ボックス 918">
          <a:extLst>
            <a:ext uri="{FF2B5EF4-FFF2-40B4-BE49-F238E27FC236}">
              <a16:creationId xmlns:a16="http://schemas.microsoft.com/office/drawing/2014/main" id="{77FD5D50-E4AF-4587-B40A-AFE31DF56D75}"/>
            </a:ext>
          </a:extLst>
        </xdr:cNvPr>
        <xdr:cNvSpPr txBox="1"/>
      </xdr:nvSpPr>
      <xdr:spPr>
        <a:xfrm>
          <a:off x="16047266" y="1694644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20" name="直線コネクタ 919">
          <a:extLst>
            <a:ext uri="{FF2B5EF4-FFF2-40B4-BE49-F238E27FC236}">
              <a16:creationId xmlns:a16="http://schemas.microsoft.com/office/drawing/2014/main" id="{59FF1571-EC59-434F-AC25-B0594172F3AA}"/>
            </a:ext>
          </a:extLst>
        </xdr:cNvPr>
        <xdr:cNvCxnSpPr/>
      </xdr:nvCxnSpPr>
      <xdr:spPr>
        <a:xfrm>
          <a:off x="16459200" y="1676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textlink="">
      <xdr:nvSpPr>
        <xdr:cNvPr id="921" name="テキスト ボックス 920">
          <a:extLst>
            <a:ext uri="{FF2B5EF4-FFF2-40B4-BE49-F238E27FC236}">
              <a16:creationId xmlns:a16="http://schemas.microsoft.com/office/drawing/2014/main" id="{FD92E450-AB6C-440E-B16A-0A4D22C11EFD}"/>
            </a:ext>
          </a:extLst>
        </xdr:cNvPr>
        <xdr:cNvSpPr txBox="1"/>
      </xdr:nvSpPr>
      <xdr:spPr>
        <a:xfrm>
          <a:off x="16047266" y="1662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textlink="">
      <xdr:nvSpPr>
        <xdr:cNvPr id="922" name="【庁舎】&#10;一人当たり面積グラフ枠">
          <a:extLst>
            <a:ext uri="{FF2B5EF4-FFF2-40B4-BE49-F238E27FC236}">
              <a16:creationId xmlns:a16="http://schemas.microsoft.com/office/drawing/2014/main" id="{03072C97-55C7-4743-9BE6-8EEB0DDAEB06}"/>
            </a:ext>
          </a:extLst>
        </xdr:cNvPr>
        <xdr:cNvSpPr/>
      </xdr:nvSpPr>
      <xdr:spPr>
        <a:xfrm>
          <a:off x="16459200" y="1676019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20682</xdr:rowOff>
    </xdr:from>
    <xdr:to>
      <xdr:col>116</xdr:col>
      <xdr:colOff>62864</xdr:colOff>
      <xdr:row>108</xdr:row>
      <xdr:rowOff>164374</xdr:rowOff>
    </xdr:to>
    <xdr:cxnSp macro="">
      <xdr:nvCxnSpPr>
        <xdr:cNvPr id="923" name="直線コネクタ 922">
          <a:extLst>
            <a:ext uri="{FF2B5EF4-FFF2-40B4-BE49-F238E27FC236}">
              <a16:creationId xmlns:a16="http://schemas.microsoft.com/office/drawing/2014/main" id="{E1FF7F13-A277-4B51-B4C9-82B3DDD5CA23}"/>
            </a:ext>
          </a:extLst>
        </xdr:cNvPr>
        <xdr:cNvCxnSpPr/>
      </xdr:nvCxnSpPr>
      <xdr:spPr>
        <a:xfrm flipV="1">
          <a:off x="19947254" y="17161872"/>
          <a:ext cx="0" cy="15229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168201</xdr:rowOff>
    </xdr:from>
    <xdr:ext cx="469744" cy="259045"/>
    <xdr:sp textlink="">
      <xdr:nvSpPr>
        <xdr:cNvPr id="924" name="【庁舎】&#10;一人当たり面積最小値テキスト">
          <a:extLst>
            <a:ext uri="{FF2B5EF4-FFF2-40B4-BE49-F238E27FC236}">
              <a16:creationId xmlns:a16="http://schemas.microsoft.com/office/drawing/2014/main" id="{99C100F0-5124-4CA5-BF9C-CB333E89C23F}"/>
            </a:ext>
          </a:extLst>
        </xdr:cNvPr>
        <xdr:cNvSpPr txBox="1"/>
      </xdr:nvSpPr>
      <xdr:spPr>
        <a:xfrm>
          <a:off x="19985990" y="18688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164374</xdr:rowOff>
    </xdr:from>
    <xdr:to>
      <xdr:col>116</xdr:col>
      <xdr:colOff>152400</xdr:colOff>
      <xdr:row>108</xdr:row>
      <xdr:rowOff>164374</xdr:rowOff>
    </xdr:to>
    <xdr:cxnSp macro="">
      <xdr:nvCxnSpPr>
        <xdr:cNvPr id="925" name="直線コネクタ 924">
          <a:extLst>
            <a:ext uri="{FF2B5EF4-FFF2-40B4-BE49-F238E27FC236}">
              <a16:creationId xmlns:a16="http://schemas.microsoft.com/office/drawing/2014/main" id="{33733AE9-F47D-4B1D-AF9C-66CF4B1CD208}"/>
            </a:ext>
          </a:extLst>
        </xdr:cNvPr>
        <xdr:cNvCxnSpPr/>
      </xdr:nvCxnSpPr>
      <xdr:spPr>
        <a:xfrm>
          <a:off x="19885660" y="1868478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138809</xdr:rowOff>
    </xdr:from>
    <xdr:ext cx="469744" cy="259045"/>
    <xdr:sp textlink="">
      <xdr:nvSpPr>
        <xdr:cNvPr id="926" name="【庁舎】&#10;一人当たり面積最大値テキスト">
          <a:extLst>
            <a:ext uri="{FF2B5EF4-FFF2-40B4-BE49-F238E27FC236}">
              <a16:creationId xmlns:a16="http://schemas.microsoft.com/office/drawing/2014/main" id="{EF343C08-61EA-44B4-B935-F6DF5E3B23B9}"/>
            </a:ext>
          </a:extLst>
        </xdr:cNvPr>
        <xdr:cNvSpPr txBox="1"/>
      </xdr:nvSpPr>
      <xdr:spPr>
        <a:xfrm>
          <a:off x="19985990" y="16937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20682</xdr:rowOff>
    </xdr:from>
    <xdr:to>
      <xdr:col>116</xdr:col>
      <xdr:colOff>152400</xdr:colOff>
      <xdr:row>100</xdr:row>
      <xdr:rowOff>20682</xdr:rowOff>
    </xdr:to>
    <xdr:cxnSp macro="">
      <xdr:nvCxnSpPr>
        <xdr:cNvPr id="927" name="直線コネクタ 926">
          <a:extLst>
            <a:ext uri="{FF2B5EF4-FFF2-40B4-BE49-F238E27FC236}">
              <a16:creationId xmlns:a16="http://schemas.microsoft.com/office/drawing/2014/main" id="{482D149E-F9BC-4C18-B297-6A44A847819E}"/>
            </a:ext>
          </a:extLst>
        </xdr:cNvPr>
        <xdr:cNvCxnSpPr/>
      </xdr:nvCxnSpPr>
      <xdr:spPr>
        <a:xfrm>
          <a:off x="19885660" y="1716187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142983</xdr:rowOff>
    </xdr:from>
    <xdr:ext cx="469744" cy="259045"/>
    <xdr:sp textlink="">
      <xdr:nvSpPr>
        <xdr:cNvPr id="928" name="【庁舎】&#10;一人当たり面積平均値テキスト">
          <a:extLst>
            <a:ext uri="{FF2B5EF4-FFF2-40B4-BE49-F238E27FC236}">
              <a16:creationId xmlns:a16="http://schemas.microsoft.com/office/drawing/2014/main" id="{F1CD955D-6F0F-4FA4-862F-AD6C3FA4CDC6}"/>
            </a:ext>
          </a:extLst>
        </xdr:cNvPr>
        <xdr:cNvSpPr txBox="1"/>
      </xdr:nvSpPr>
      <xdr:spPr>
        <a:xfrm>
          <a:off x="19985990" y="181433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120106</xdr:rowOff>
    </xdr:from>
    <xdr:to>
      <xdr:col>116</xdr:col>
      <xdr:colOff>114300</xdr:colOff>
      <xdr:row>107</xdr:row>
      <xdr:rowOff>50256</xdr:rowOff>
    </xdr:to>
    <xdr:sp textlink="">
      <xdr:nvSpPr>
        <xdr:cNvPr id="929" name="フローチャート: 判断 928">
          <a:extLst>
            <a:ext uri="{FF2B5EF4-FFF2-40B4-BE49-F238E27FC236}">
              <a16:creationId xmlns:a16="http://schemas.microsoft.com/office/drawing/2014/main" id="{566E4C18-B586-4411-A5FF-4D76964F80CE}"/>
            </a:ext>
          </a:extLst>
        </xdr:cNvPr>
        <xdr:cNvSpPr/>
      </xdr:nvSpPr>
      <xdr:spPr>
        <a:xfrm>
          <a:off x="19904710" y="18295711"/>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116839</xdr:rowOff>
    </xdr:from>
    <xdr:to>
      <xdr:col>112</xdr:col>
      <xdr:colOff>38100</xdr:colOff>
      <xdr:row>107</xdr:row>
      <xdr:rowOff>46989</xdr:rowOff>
    </xdr:to>
    <xdr:sp textlink="">
      <xdr:nvSpPr>
        <xdr:cNvPr id="930" name="フローチャート: 判断 929">
          <a:extLst>
            <a:ext uri="{FF2B5EF4-FFF2-40B4-BE49-F238E27FC236}">
              <a16:creationId xmlns:a16="http://schemas.microsoft.com/office/drawing/2014/main" id="{1E093382-839C-4943-8F29-B0BE02AA4EB3}"/>
            </a:ext>
          </a:extLst>
        </xdr:cNvPr>
        <xdr:cNvSpPr/>
      </xdr:nvSpPr>
      <xdr:spPr>
        <a:xfrm>
          <a:off x="19161760" y="18290539"/>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142966</xdr:rowOff>
    </xdr:from>
    <xdr:to>
      <xdr:col>107</xdr:col>
      <xdr:colOff>101600</xdr:colOff>
      <xdr:row>107</xdr:row>
      <xdr:rowOff>73116</xdr:rowOff>
    </xdr:to>
    <xdr:sp textlink="">
      <xdr:nvSpPr>
        <xdr:cNvPr id="931" name="フローチャート: 判断 930">
          <a:extLst>
            <a:ext uri="{FF2B5EF4-FFF2-40B4-BE49-F238E27FC236}">
              <a16:creationId xmlns:a16="http://schemas.microsoft.com/office/drawing/2014/main" id="{29F5168E-1CB7-4C06-B0A0-571C6FFFBE28}"/>
            </a:ext>
          </a:extLst>
        </xdr:cNvPr>
        <xdr:cNvSpPr/>
      </xdr:nvSpPr>
      <xdr:spPr>
        <a:xfrm>
          <a:off x="18345150" y="18314761"/>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142966</xdr:rowOff>
    </xdr:from>
    <xdr:to>
      <xdr:col>102</xdr:col>
      <xdr:colOff>165100</xdr:colOff>
      <xdr:row>107</xdr:row>
      <xdr:rowOff>73116</xdr:rowOff>
    </xdr:to>
    <xdr:sp textlink="">
      <xdr:nvSpPr>
        <xdr:cNvPr id="932" name="フローチャート: 判断 931">
          <a:extLst>
            <a:ext uri="{FF2B5EF4-FFF2-40B4-BE49-F238E27FC236}">
              <a16:creationId xmlns:a16="http://schemas.microsoft.com/office/drawing/2014/main" id="{0BEB59B5-1E4D-4A30-85B1-5675362CA333}"/>
            </a:ext>
          </a:extLst>
        </xdr:cNvPr>
        <xdr:cNvSpPr/>
      </xdr:nvSpPr>
      <xdr:spPr>
        <a:xfrm>
          <a:off x="17547590" y="18314761"/>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142966</xdr:rowOff>
    </xdr:from>
    <xdr:to>
      <xdr:col>98</xdr:col>
      <xdr:colOff>38100</xdr:colOff>
      <xdr:row>107</xdr:row>
      <xdr:rowOff>73116</xdr:rowOff>
    </xdr:to>
    <xdr:sp textlink="">
      <xdr:nvSpPr>
        <xdr:cNvPr id="933" name="フローチャート: 判断 932">
          <a:extLst>
            <a:ext uri="{FF2B5EF4-FFF2-40B4-BE49-F238E27FC236}">
              <a16:creationId xmlns:a16="http://schemas.microsoft.com/office/drawing/2014/main" id="{9EEE6AA3-85B0-459F-8558-B3CF7F1C2CFC}"/>
            </a:ext>
          </a:extLst>
        </xdr:cNvPr>
        <xdr:cNvSpPr/>
      </xdr:nvSpPr>
      <xdr:spPr>
        <a:xfrm>
          <a:off x="16761460" y="18314761"/>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textlink="">
      <xdr:nvSpPr>
        <xdr:cNvPr id="934" name="テキスト ボックス 933">
          <a:extLst>
            <a:ext uri="{FF2B5EF4-FFF2-40B4-BE49-F238E27FC236}">
              <a16:creationId xmlns:a16="http://schemas.microsoft.com/office/drawing/2014/main" id="{F31A7EE9-8575-491F-9FF5-0D10A39CA9B9}"/>
            </a:ext>
          </a:extLst>
        </xdr:cNvPr>
        <xdr:cNvSpPr txBox="1"/>
      </xdr:nvSpPr>
      <xdr:spPr>
        <a:xfrm>
          <a:off x="1977644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textlink="">
      <xdr:nvSpPr>
        <xdr:cNvPr id="935" name="テキスト ボックス 934">
          <a:extLst>
            <a:ext uri="{FF2B5EF4-FFF2-40B4-BE49-F238E27FC236}">
              <a16:creationId xmlns:a16="http://schemas.microsoft.com/office/drawing/2014/main" id="{79A1AEF4-1337-4702-A4B5-76F6C6067CB2}"/>
            </a:ext>
          </a:extLst>
        </xdr:cNvPr>
        <xdr:cNvSpPr txBox="1"/>
      </xdr:nvSpPr>
      <xdr:spPr>
        <a:xfrm>
          <a:off x="1903349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textlink="">
      <xdr:nvSpPr>
        <xdr:cNvPr id="936" name="テキスト ボックス 935">
          <a:extLst>
            <a:ext uri="{FF2B5EF4-FFF2-40B4-BE49-F238E27FC236}">
              <a16:creationId xmlns:a16="http://schemas.microsoft.com/office/drawing/2014/main" id="{EF92B4EC-DE63-4FD2-9AEE-80B465D6EDD4}"/>
            </a:ext>
          </a:extLst>
        </xdr:cNvPr>
        <xdr:cNvSpPr txBox="1"/>
      </xdr:nvSpPr>
      <xdr:spPr>
        <a:xfrm>
          <a:off x="182283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textlink="">
      <xdr:nvSpPr>
        <xdr:cNvPr id="937" name="テキスト ボックス 936">
          <a:extLst>
            <a:ext uri="{FF2B5EF4-FFF2-40B4-BE49-F238E27FC236}">
              <a16:creationId xmlns:a16="http://schemas.microsoft.com/office/drawing/2014/main" id="{8AE7522C-608E-4088-8B8E-EE09A94FE120}"/>
            </a:ext>
          </a:extLst>
        </xdr:cNvPr>
        <xdr:cNvSpPr txBox="1"/>
      </xdr:nvSpPr>
      <xdr:spPr>
        <a:xfrm>
          <a:off x="1743075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textlink="">
      <xdr:nvSpPr>
        <xdr:cNvPr id="938" name="テキスト ボックス 937">
          <a:extLst>
            <a:ext uri="{FF2B5EF4-FFF2-40B4-BE49-F238E27FC236}">
              <a16:creationId xmlns:a16="http://schemas.microsoft.com/office/drawing/2014/main" id="{AC6CCD09-97F0-4558-BD0B-8B0DC33F4C24}"/>
            </a:ext>
          </a:extLst>
        </xdr:cNvPr>
        <xdr:cNvSpPr txBox="1"/>
      </xdr:nvSpPr>
      <xdr:spPr>
        <a:xfrm>
          <a:off x="1663319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66221</xdr:rowOff>
    </xdr:from>
    <xdr:to>
      <xdr:col>116</xdr:col>
      <xdr:colOff>114300</xdr:colOff>
      <xdr:row>107</xdr:row>
      <xdr:rowOff>167821</xdr:rowOff>
    </xdr:to>
    <xdr:sp textlink="">
      <xdr:nvSpPr>
        <xdr:cNvPr id="939" name="楕円 938">
          <a:extLst>
            <a:ext uri="{FF2B5EF4-FFF2-40B4-BE49-F238E27FC236}">
              <a16:creationId xmlns:a16="http://schemas.microsoft.com/office/drawing/2014/main" id="{FBCFA8B2-7296-4BBE-BB3C-9238CA299456}"/>
            </a:ext>
          </a:extLst>
        </xdr:cNvPr>
        <xdr:cNvSpPr/>
      </xdr:nvSpPr>
      <xdr:spPr>
        <a:xfrm>
          <a:off x="19904710" y="18409466"/>
          <a:ext cx="9779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44648</xdr:rowOff>
    </xdr:from>
    <xdr:ext cx="469744" cy="259045"/>
    <xdr:sp textlink="">
      <xdr:nvSpPr>
        <xdr:cNvPr id="940" name="【庁舎】&#10;一人当たり面積該当値テキスト">
          <a:extLst>
            <a:ext uri="{FF2B5EF4-FFF2-40B4-BE49-F238E27FC236}">
              <a16:creationId xmlns:a16="http://schemas.microsoft.com/office/drawing/2014/main" id="{ABFA2082-89D3-4069-BDCE-658021D4A63A}"/>
            </a:ext>
          </a:extLst>
        </xdr:cNvPr>
        <xdr:cNvSpPr txBox="1"/>
      </xdr:nvSpPr>
      <xdr:spPr>
        <a:xfrm>
          <a:off x="19985990" y="18391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69487</xdr:rowOff>
    </xdr:from>
    <xdr:to>
      <xdr:col>112</xdr:col>
      <xdr:colOff>38100</xdr:colOff>
      <xdr:row>107</xdr:row>
      <xdr:rowOff>171087</xdr:rowOff>
    </xdr:to>
    <xdr:sp textlink="">
      <xdr:nvSpPr>
        <xdr:cNvPr id="941" name="楕円 940">
          <a:extLst>
            <a:ext uri="{FF2B5EF4-FFF2-40B4-BE49-F238E27FC236}">
              <a16:creationId xmlns:a16="http://schemas.microsoft.com/office/drawing/2014/main" id="{CE6C4078-5D4C-49D9-A0CA-2330EC595D2A}"/>
            </a:ext>
          </a:extLst>
        </xdr:cNvPr>
        <xdr:cNvSpPr/>
      </xdr:nvSpPr>
      <xdr:spPr>
        <a:xfrm>
          <a:off x="19161760" y="18412732"/>
          <a:ext cx="7874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117021</xdr:rowOff>
    </xdr:from>
    <xdr:to>
      <xdr:col>116</xdr:col>
      <xdr:colOff>63500</xdr:colOff>
      <xdr:row>107</xdr:row>
      <xdr:rowOff>120287</xdr:rowOff>
    </xdr:to>
    <xdr:cxnSp macro="">
      <xdr:nvCxnSpPr>
        <xdr:cNvPr id="942" name="直線コネクタ 941">
          <a:extLst>
            <a:ext uri="{FF2B5EF4-FFF2-40B4-BE49-F238E27FC236}">
              <a16:creationId xmlns:a16="http://schemas.microsoft.com/office/drawing/2014/main" id="{52A97186-27D4-4426-AE60-3D5035D0EAD2}"/>
            </a:ext>
          </a:extLst>
        </xdr:cNvPr>
        <xdr:cNvCxnSpPr/>
      </xdr:nvCxnSpPr>
      <xdr:spPr>
        <a:xfrm flipV="1">
          <a:off x="19204940" y="18462171"/>
          <a:ext cx="742950" cy="5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82550</xdr:rowOff>
    </xdr:from>
    <xdr:to>
      <xdr:col>107</xdr:col>
      <xdr:colOff>101600</xdr:colOff>
      <xdr:row>108</xdr:row>
      <xdr:rowOff>12700</xdr:rowOff>
    </xdr:to>
    <xdr:sp textlink="">
      <xdr:nvSpPr>
        <xdr:cNvPr id="943" name="楕円 942">
          <a:extLst>
            <a:ext uri="{FF2B5EF4-FFF2-40B4-BE49-F238E27FC236}">
              <a16:creationId xmlns:a16="http://schemas.microsoft.com/office/drawing/2014/main" id="{E57E58AF-69E4-43A9-82DF-0F47DDE043A8}"/>
            </a:ext>
          </a:extLst>
        </xdr:cNvPr>
        <xdr:cNvSpPr/>
      </xdr:nvSpPr>
      <xdr:spPr>
        <a:xfrm>
          <a:off x="18345150" y="18429605"/>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120287</xdr:rowOff>
    </xdr:from>
    <xdr:to>
      <xdr:col>111</xdr:col>
      <xdr:colOff>177800</xdr:colOff>
      <xdr:row>107</xdr:row>
      <xdr:rowOff>133350</xdr:rowOff>
    </xdr:to>
    <xdr:cxnSp macro="">
      <xdr:nvCxnSpPr>
        <xdr:cNvPr id="944" name="直線コネクタ 943">
          <a:extLst>
            <a:ext uri="{FF2B5EF4-FFF2-40B4-BE49-F238E27FC236}">
              <a16:creationId xmlns:a16="http://schemas.microsoft.com/office/drawing/2014/main" id="{7D3B5BFB-B33E-4342-87C2-41AE273B7044}"/>
            </a:ext>
          </a:extLst>
        </xdr:cNvPr>
        <xdr:cNvCxnSpPr/>
      </xdr:nvCxnSpPr>
      <xdr:spPr>
        <a:xfrm flipV="1">
          <a:off x="18399760" y="18467342"/>
          <a:ext cx="805180" cy="7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85816</xdr:rowOff>
    </xdr:from>
    <xdr:to>
      <xdr:col>102</xdr:col>
      <xdr:colOff>165100</xdr:colOff>
      <xdr:row>108</xdr:row>
      <xdr:rowOff>15966</xdr:rowOff>
    </xdr:to>
    <xdr:sp textlink="">
      <xdr:nvSpPr>
        <xdr:cNvPr id="945" name="楕円 944">
          <a:extLst>
            <a:ext uri="{FF2B5EF4-FFF2-40B4-BE49-F238E27FC236}">
              <a16:creationId xmlns:a16="http://schemas.microsoft.com/office/drawing/2014/main" id="{8FE19066-05B0-46EA-96D4-F8693BED7D3D}"/>
            </a:ext>
          </a:extLst>
        </xdr:cNvPr>
        <xdr:cNvSpPr/>
      </xdr:nvSpPr>
      <xdr:spPr>
        <a:xfrm>
          <a:off x="17547590" y="18432871"/>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133350</xdr:rowOff>
    </xdr:from>
    <xdr:to>
      <xdr:col>107</xdr:col>
      <xdr:colOff>50800</xdr:colOff>
      <xdr:row>107</xdr:row>
      <xdr:rowOff>136616</xdr:rowOff>
    </xdr:to>
    <xdr:cxnSp macro="">
      <xdr:nvCxnSpPr>
        <xdr:cNvPr id="946" name="直線コネクタ 945">
          <a:extLst>
            <a:ext uri="{FF2B5EF4-FFF2-40B4-BE49-F238E27FC236}">
              <a16:creationId xmlns:a16="http://schemas.microsoft.com/office/drawing/2014/main" id="{6F689D8E-CA9E-4186-9768-B51CA2FF6CB2}"/>
            </a:ext>
          </a:extLst>
        </xdr:cNvPr>
        <xdr:cNvCxnSpPr/>
      </xdr:nvCxnSpPr>
      <xdr:spPr>
        <a:xfrm flipV="1">
          <a:off x="17602200" y="18474690"/>
          <a:ext cx="79756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85816</xdr:rowOff>
    </xdr:from>
    <xdr:to>
      <xdr:col>98</xdr:col>
      <xdr:colOff>38100</xdr:colOff>
      <xdr:row>108</xdr:row>
      <xdr:rowOff>15966</xdr:rowOff>
    </xdr:to>
    <xdr:sp textlink="">
      <xdr:nvSpPr>
        <xdr:cNvPr id="947" name="楕円 946">
          <a:extLst>
            <a:ext uri="{FF2B5EF4-FFF2-40B4-BE49-F238E27FC236}">
              <a16:creationId xmlns:a16="http://schemas.microsoft.com/office/drawing/2014/main" id="{29266BFE-912A-423D-B413-7D4B15E208AC}"/>
            </a:ext>
          </a:extLst>
        </xdr:cNvPr>
        <xdr:cNvSpPr/>
      </xdr:nvSpPr>
      <xdr:spPr>
        <a:xfrm>
          <a:off x="16761460" y="18432871"/>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136616</xdr:rowOff>
    </xdr:from>
    <xdr:to>
      <xdr:col>102</xdr:col>
      <xdr:colOff>114300</xdr:colOff>
      <xdr:row>107</xdr:row>
      <xdr:rowOff>136616</xdr:rowOff>
    </xdr:to>
    <xdr:cxnSp macro="">
      <xdr:nvCxnSpPr>
        <xdr:cNvPr id="948" name="直線コネクタ 947">
          <a:extLst>
            <a:ext uri="{FF2B5EF4-FFF2-40B4-BE49-F238E27FC236}">
              <a16:creationId xmlns:a16="http://schemas.microsoft.com/office/drawing/2014/main" id="{C9E4C961-2304-442C-A87D-8D866474B201}"/>
            </a:ext>
          </a:extLst>
        </xdr:cNvPr>
        <xdr:cNvCxnSpPr/>
      </xdr:nvCxnSpPr>
      <xdr:spPr>
        <a:xfrm>
          <a:off x="16804640" y="18477956"/>
          <a:ext cx="7975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63516</xdr:rowOff>
    </xdr:from>
    <xdr:ext cx="469744" cy="259045"/>
    <xdr:sp textlink="">
      <xdr:nvSpPr>
        <xdr:cNvPr id="949" name="n_1aveValue【庁舎】&#10;一人当たり面積">
          <a:extLst>
            <a:ext uri="{FF2B5EF4-FFF2-40B4-BE49-F238E27FC236}">
              <a16:creationId xmlns:a16="http://schemas.microsoft.com/office/drawing/2014/main" id="{F7E583E6-CA2D-4852-B402-3343E795C336}"/>
            </a:ext>
          </a:extLst>
        </xdr:cNvPr>
        <xdr:cNvSpPr txBox="1"/>
      </xdr:nvSpPr>
      <xdr:spPr>
        <a:xfrm>
          <a:off x="18982132" y="18061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89643</xdr:rowOff>
    </xdr:from>
    <xdr:ext cx="469744" cy="259045"/>
    <xdr:sp textlink="">
      <xdr:nvSpPr>
        <xdr:cNvPr id="950" name="n_2aveValue【庁舎】&#10;一人当たり面積">
          <a:extLst>
            <a:ext uri="{FF2B5EF4-FFF2-40B4-BE49-F238E27FC236}">
              <a16:creationId xmlns:a16="http://schemas.microsoft.com/office/drawing/2014/main" id="{72286557-AAE9-4ACA-82E4-3C178C18680D}"/>
            </a:ext>
          </a:extLst>
        </xdr:cNvPr>
        <xdr:cNvSpPr txBox="1"/>
      </xdr:nvSpPr>
      <xdr:spPr>
        <a:xfrm>
          <a:off x="18182032" y="18095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89643</xdr:rowOff>
    </xdr:from>
    <xdr:ext cx="469744" cy="259045"/>
    <xdr:sp textlink="">
      <xdr:nvSpPr>
        <xdr:cNvPr id="951" name="n_3aveValue【庁舎】&#10;一人当たり面積">
          <a:extLst>
            <a:ext uri="{FF2B5EF4-FFF2-40B4-BE49-F238E27FC236}">
              <a16:creationId xmlns:a16="http://schemas.microsoft.com/office/drawing/2014/main" id="{D6412535-2FCF-4E41-8F5E-79DE6689109A}"/>
            </a:ext>
          </a:extLst>
        </xdr:cNvPr>
        <xdr:cNvSpPr txBox="1"/>
      </xdr:nvSpPr>
      <xdr:spPr>
        <a:xfrm>
          <a:off x="17384472" y="18095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89643</xdr:rowOff>
    </xdr:from>
    <xdr:ext cx="469744" cy="259045"/>
    <xdr:sp textlink="">
      <xdr:nvSpPr>
        <xdr:cNvPr id="952" name="n_4aveValue【庁舎】&#10;一人当たり面積">
          <a:extLst>
            <a:ext uri="{FF2B5EF4-FFF2-40B4-BE49-F238E27FC236}">
              <a16:creationId xmlns:a16="http://schemas.microsoft.com/office/drawing/2014/main" id="{5D9E71DA-BED1-4798-A1F6-AC2E07EEAFC6}"/>
            </a:ext>
          </a:extLst>
        </xdr:cNvPr>
        <xdr:cNvSpPr txBox="1"/>
      </xdr:nvSpPr>
      <xdr:spPr>
        <a:xfrm>
          <a:off x="16588817" y="18095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162214</xdr:rowOff>
    </xdr:from>
    <xdr:ext cx="469744" cy="259045"/>
    <xdr:sp textlink="">
      <xdr:nvSpPr>
        <xdr:cNvPr id="953" name="n_1mainValue【庁舎】&#10;一人当たり面積">
          <a:extLst>
            <a:ext uri="{FF2B5EF4-FFF2-40B4-BE49-F238E27FC236}">
              <a16:creationId xmlns:a16="http://schemas.microsoft.com/office/drawing/2014/main" id="{3D9268D4-123A-4763-91E8-73A98F8A1FBE}"/>
            </a:ext>
          </a:extLst>
        </xdr:cNvPr>
        <xdr:cNvSpPr txBox="1"/>
      </xdr:nvSpPr>
      <xdr:spPr>
        <a:xfrm>
          <a:off x="18982132" y="18509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3827</xdr:rowOff>
    </xdr:from>
    <xdr:ext cx="469744" cy="259045"/>
    <xdr:sp textlink="">
      <xdr:nvSpPr>
        <xdr:cNvPr id="954" name="n_2mainValue【庁舎】&#10;一人当たり面積">
          <a:extLst>
            <a:ext uri="{FF2B5EF4-FFF2-40B4-BE49-F238E27FC236}">
              <a16:creationId xmlns:a16="http://schemas.microsoft.com/office/drawing/2014/main" id="{D7FDB2B7-EBC2-4DE3-9C73-D0DD8450669B}"/>
            </a:ext>
          </a:extLst>
        </xdr:cNvPr>
        <xdr:cNvSpPr txBox="1"/>
      </xdr:nvSpPr>
      <xdr:spPr>
        <a:xfrm>
          <a:off x="18182032" y="18522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7093</xdr:rowOff>
    </xdr:from>
    <xdr:ext cx="469744" cy="259045"/>
    <xdr:sp textlink="">
      <xdr:nvSpPr>
        <xdr:cNvPr id="955" name="n_3mainValue【庁舎】&#10;一人当たり面積">
          <a:extLst>
            <a:ext uri="{FF2B5EF4-FFF2-40B4-BE49-F238E27FC236}">
              <a16:creationId xmlns:a16="http://schemas.microsoft.com/office/drawing/2014/main" id="{197D6C44-B916-40A7-956D-9C588BB8ED64}"/>
            </a:ext>
          </a:extLst>
        </xdr:cNvPr>
        <xdr:cNvSpPr txBox="1"/>
      </xdr:nvSpPr>
      <xdr:spPr>
        <a:xfrm>
          <a:off x="17384472" y="18525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7093</xdr:rowOff>
    </xdr:from>
    <xdr:ext cx="469744" cy="259045"/>
    <xdr:sp textlink="">
      <xdr:nvSpPr>
        <xdr:cNvPr id="956" name="n_4mainValue【庁舎】&#10;一人当たり面積">
          <a:extLst>
            <a:ext uri="{FF2B5EF4-FFF2-40B4-BE49-F238E27FC236}">
              <a16:creationId xmlns:a16="http://schemas.microsoft.com/office/drawing/2014/main" id="{9AE9C889-C73A-4108-A6A4-4F9F3ABB6A68}"/>
            </a:ext>
          </a:extLst>
        </xdr:cNvPr>
        <xdr:cNvSpPr txBox="1"/>
      </xdr:nvSpPr>
      <xdr:spPr>
        <a:xfrm>
          <a:off x="16588817" y="18525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textlink="">
      <xdr:nvSpPr>
        <xdr:cNvPr id="957" name="正方形/長方形 956">
          <a:extLst>
            <a:ext uri="{FF2B5EF4-FFF2-40B4-BE49-F238E27FC236}">
              <a16:creationId xmlns:a16="http://schemas.microsoft.com/office/drawing/2014/main" id="{4B1B87DC-6BAD-44C4-8466-932666DD5F4E}"/>
            </a:ext>
          </a:extLst>
        </xdr:cNvPr>
        <xdr:cNvSpPr/>
      </xdr:nvSpPr>
      <xdr:spPr>
        <a:xfrm>
          <a:off x="685800" y="19427190"/>
          <a:ext cx="20040600" cy="190881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textlink="">
      <xdr:nvSpPr>
        <xdr:cNvPr id="958" name="正方形/長方形 957">
          <a:extLst>
            <a:ext uri="{FF2B5EF4-FFF2-40B4-BE49-F238E27FC236}">
              <a16:creationId xmlns:a16="http://schemas.microsoft.com/office/drawing/2014/main" id="{11E88270-3A7C-4A1F-8F43-BE7D66FE1FAB}"/>
            </a:ext>
          </a:extLst>
        </xdr:cNvPr>
        <xdr:cNvSpPr/>
      </xdr:nvSpPr>
      <xdr:spPr>
        <a:xfrm>
          <a:off x="685800" y="19496405"/>
          <a:ext cx="34671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textlink="" fLocksText="0">
      <xdr:nvSpPr>
        <xdr:cNvPr id="959" name="テキスト ボックス 958">
          <a:extLst>
            <a:ext uri="{FF2B5EF4-FFF2-40B4-BE49-F238E27FC236}">
              <a16:creationId xmlns:a16="http://schemas.microsoft.com/office/drawing/2014/main" id="{EE1A508C-9CD7-46A1-9C25-68F693E6C912}"/>
            </a:ext>
          </a:extLst>
        </xdr:cNvPr>
        <xdr:cNvSpPr txBox="1"/>
      </xdr:nvSpPr>
      <xdr:spPr>
        <a:xfrm>
          <a:off x="762000" y="19746595"/>
          <a:ext cx="1987169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図書館と、市民会館に分類している町立</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総合</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文化会館は、平成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年度に建設された比較的新しい施設であることから、類似団体と比べて有形固定資産減価償却率は低いが、庁舎や消防施設は、昭和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代に建てられたものが多いため、平均よりも高い状況である。消防施設については、施設の安全性を維持することはもちろん、今後予想される南海トラフ大地震や大型台風等の災害時に機能を維持できるよう、計画的な更新や長寿命化に向けた改修が求められ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また、一人当たりの面積については、福祉施設が類似団体平均と比べて高いが、他の施設については、類似団体平均と同程度である。施設保有量について、住民のニーズや費用対効果を見ながら、施設の統廃合を行い適正化を図る必要がある。</a:t>
          </a:r>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externalLinks/_rels/externalLink1.xml.rels>&#65279;<?xml version="1.0" encoding="utf-8" standalone="yes"?>
<Relationships xmlns="http://schemas.openxmlformats.org/package/2006/relationships"><Relationship Id="rId2" Type="http://schemas.openxmlformats.org/officeDocument/2006/relationships/externalLinkPath" Target="#" TargetMode="External" /><Relationship Id="rId1" Type="http://schemas.openxmlformats.org/officeDocument/2006/relationships/externalLinkPath" Target="#" TargetMode="External" /></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公会計指標分析・財政指標組合せ分析表"/>
      <sheetName val="施設類型別ストック情報分析表①"/>
      <sheetName val="施設類型別ストック情報分析表②"/>
    </sheetNames>
    <sheetDataSet>
      <sheetData sheetId="0">
        <row r="50">
          <cell r="BP50" t="str">
            <v>H30</v>
          </cell>
          <cell r="BX50" t="str">
            <v>R01</v>
          </cell>
          <cell r="CF50" t="str">
            <v>R02</v>
          </cell>
          <cell r="CN50" t="str">
            <v>R03</v>
          </cell>
          <cell r="CV50" t="str">
            <v>R04</v>
          </cell>
        </row>
        <row r="51">
          <cell r="AN51" t="str">
            <v>当該団体値</v>
          </cell>
        </row>
        <row r="53">
          <cell r="BP53">
            <v>67.2</v>
          </cell>
          <cell r="BX53">
            <v>68.5</v>
          </cell>
          <cell r="CF53">
            <v>69.8</v>
          </cell>
          <cell r="CN53">
            <v>71.2</v>
          </cell>
          <cell r="CV53">
            <v>72.7</v>
          </cell>
        </row>
        <row r="55">
          <cell r="AN55" t="str">
            <v>類似団体内平均値</v>
          </cell>
          <cell r="BP55">
            <v>18.2</v>
          </cell>
          <cell r="BX55">
            <v>20.3</v>
          </cell>
          <cell r="CF55">
            <v>15.5</v>
          </cell>
          <cell r="CN55">
            <v>4.5999999999999996</v>
          </cell>
          <cell r="CV55">
            <v>1.6</v>
          </cell>
        </row>
        <row r="57">
          <cell r="BP57">
            <v>59.3</v>
          </cell>
          <cell r="BX57">
            <v>60.3</v>
          </cell>
          <cell r="CF57">
            <v>61.5</v>
          </cell>
          <cell r="CN57">
            <v>61</v>
          </cell>
          <cell r="CV57">
            <v>62.3</v>
          </cell>
        </row>
        <row r="72">
          <cell r="BP72" t="str">
            <v>H30</v>
          </cell>
          <cell r="BX72" t="str">
            <v>R01</v>
          </cell>
          <cell r="CF72" t="str">
            <v>R02</v>
          </cell>
          <cell r="CN72" t="str">
            <v>R03</v>
          </cell>
          <cell r="CV72" t="str">
            <v>R04</v>
          </cell>
        </row>
        <row r="73">
          <cell r="AN73" t="str">
            <v>当該団体値</v>
          </cell>
        </row>
        <row r="75">
          <cell r="BP75">
            <v>4.0999999999999996</v>
          </cell>
          <cell r="BX75">
            <v>4.4000000000000004</v>
          </cell>
          <cell r="CF75">
            <v>4.9000000000000004</v>
          </cell>
          <cell r="CN75">
            <v>5.3</v>
          </cell>
          <cell r="CV75">
            <v>6</v>
          </cell>
        </row>
        <row r="77">
          <cell r="AN77" t="str">
            <v>類似団体内平均値</v>
          </cell>
          <cell r="BP77">
            <v>18.2</v>
          </cell>
          <cell r="BX77">
            <v>20.3</v>
          </cell>
          <cell r="CF77">
            <v>15.5</v>
          </cell>
          <cell r="CN77">
            <v>4.5999999999999996</v>
          </cell>
          <cell r="CV77">
            <v>1.6</v>
          </cell>
        </row>
        <row r="79">
          <cell r="BP79">
            <v>6.8</v>
          </cell>
          <cell r="BX79">
            <v>6.6</v>
          </cell>
          <cell r="CF79">
            <v>6.4</v>
          </cell>
          <cell r="CN79">
            <v>6.3</v>
          </cell>
          <cell r="CV79">
            <v>6.6</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&#65279;<?xml version="1.0" encoding="utf-8" standalone="yes"?>
<Relationships xmlns="http://schemas.openxmlformats.org/package/2006/relationships" />
</file>

<file path=xl/worksheets/_rels/sheet2.xml.rels>&#65279;<?xml version="1.0" encoding="utf-8" standalone="yes"?>
<Relationships xmlns="http://schemas.openxmlformats.org/package/2006/relationships"><Relationship Id="rId2" Type="http://schemas.openxmlformats.org/officeDocument/2006/relationships/drawing" Target="../drawings/drawing1.xml" /></Relationships>
</file>

<file path=xl/worksheets/_rels/sheet3.xml.rels>&#65279;<?xml version="1.0" encoding="utf-8" standalone="yes"?>
<Relationships xmlns="http://schemas.openxmlformats.org/package/2006/relationships" />
</file>

<file path=xl/worksheets/_rels/sheet4.xml.rels>&#65279;<?xml version="1.0" encoding="utf-8" standalone="yes"?>
<Relationships xmlns="http://schemas.openxmlformats.org/package/2006/relationships"><Relationship Id="rId2" Type="http://schemas.openxmlformats.org/officeDocument/2006/relationships/drawing" Target="../drawings/drawing2.xml" /></Relationships>
</file>

<file path=xl/worksheets/_rels/sheet5.xml.rels>&#65279;<?xml version="1.0" encoding="utf-8" standalone="yes"?>
<Relationships xmlns="http://schemas.openxmlformats.org/package/2006/relationships"><Relationship Id="rId2" Type="http://schemas.openxmlformats.org/officeDocument/2006/relationships/drawing" Target="../drawings/drawing3.xml" /></Relationships>
</file>

<file path=xl/worksheets/_rels/sheet6.xml.rels>&#65279;<?xml version="1.0" encoding="utf-8" standalone="yes"?>
<Relationships xmlns="http://schemas.openxmlformats.org/package/2006/relationships"><Relationship Id="rId2" Type="http://schemas.openxmlformats.org/officeDocument/2006/relationships/drawing" Target="../drawings/drawing4.xml" /></Relationships>
</file>

<file path=xl/worksheets/_rels/sheet7.xml.rels>&#65279;<?xml version="1.0" encoding="utf-8" standalone="yes"?>
<Relationships xmlns="http://schemas.openxmlformats.org/package/2006/relationships"><Relationship Id="rId2" Type="http://schemas.openxmlformats.org/officeDocument/2006/relationships/drawing" Target="../drawings/drawing6.xml" /></Relationships>
</file>

<file path=xl/worksheets/_rels/sheet8.xml.rels>&#65279;<?xml version="1.0" encoding="utf-8" standalone="yes"?>
<Relationships xmlns="http://schemas.openxmlformats.org/package/2006/relationships"><Relationship Id="rId2" Type="http://schemas.openxmlformats.org/officeDocument/2006/relationships/drawing" Target="../drawings/drawing7.xml" /></Relationships>
</file>

<file path=xl/worksheets/_rels/sheet9.xml.rels>&#65279;<?xml version="1.0" encoding="utf-8" standalone="yes"?>
<Relationships xmlns="http://schemas.openxmlformats.org/package/2006/relationships"><Relationship Id="rId2" Type="http://schemas.openxmlformats.org/officeDocument/2006/relationships/drawing" Target="../drawings/drawing8.xml" /></Relationships>
</file>

<file path=xl/worksheets/_rels/sheet10.xml.rels>&#65279;<?xml version="1.0" encoding="utf-8" standalone="yes"?>
<Relationships xmlns="http://schemas.openxmlformats.org/package/2006/relationships"><Relationship Id="rId2" Type="http://schemas.openxmlformats.org/officeDocument/2006/relationships/drawing" Target="../drawings/drawing9.xml" /></Relationships>
</file>

<file path=xl/worksheets/_rels/sheet11.xml.rels>&#65279;<?xml version="1.0" encoding="utf-8" standalone="yes"?>
<Relationships xmlns="http://schemas.openxmlformats.org/package/2006/relationships"><Relationship Id="rId2" Type="http://schemas.openxmlformats.org/officeDocument/2006/relationships/drawing" Target="../drawings/drawing10.xml" /></Relationships>
</file>

<file path=xl/worksheets/_rels/sheet12.xml.rels>&#65279;<?xml version="1.0" encoding="utf-8" standalone="yes"?>
<Relationships xmlns="http://schemas.openxmlformats.org/package/2006/relationships"><Relationship Id="rId2" Type="http://schemas.openxmlformats.org/officeDocument/2006/relationships/drawing" Target="../drawings/drawing11.xml" /></Relationships>
</file>

<file path=xl/worksheets/_rels/sheet13.xml.rels>&#65279;<?xml version="1.0" encoding="utf-8" standalone="yes"?>
<Relationships xmlns="http://schemas.openxmlformats.org/package/2006/relationships"><Relationship Id="rId2" Type="http://schemas.openxmlformats.org/officeDocument/2006/relationships/drawing" Target="../drawings/drawing12.xml" /></Relationships>
</file>

<file path=xl/worksheets/_rels/sheet14.xml.rels>&#65279;<?xml version="1.0" encoding="utf-8" standalone="yes"?>
<Relationships xmlns="http://schemas.openxmlformats.org/package/2006/relationships"><Relationship Id="rId2" Type="http://schemas.openxmlformats.org/officeDocument/2006/relationships/drawing" Target="../drawings/drawing13.xml" /></Relationships>
</file>

<file path=xl/worksheets/_rels/sheet15.xml.rels>&#65279;<?xml version="1.0" encoding="utf-8" standalone="yes"?>
<Relationships xmlns="http://schemas.openxmlformats.org/package/2006/relationships"><Relationship Id="rId2" Type="http://schemas.openxmlformats.org/officeDocument/2006/relationships/drawing" Target="../drawings/drawing14.xml" /></Relationships>
</file>

<file path=xl/worksheets/_rels/sheet16.xml.rels>&#65279;<?xml version="1.0" encoding="utf-8" standalone="yes"?>
<Relationships xmlns="http://schemas.openxmlformats.org/package/2006/relationships"><Relationship Id="rId2" Type="http://schemas.openxmlformats.org/officeDocument/2006/relationships/drawing" Target="../drawings/drawing15.xml" /></Relationships>
</file>

<file path=xl/worksheets/_rels/sheet17.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0.8" zeroHeight="1" x14ac:dyDescent="0.2"/>
  <cols>
    <col min="1" max="11" width="2.109375" style="174" customWidth="1"/>
    <col min="12" max="12" width="2.21875" style="174" customWidth="1"/>
    <col min="13" max="17" width="2.33203125" style="174" customWidth="1"/>
    <col min="18" max="119" width="2.109375" style="174" customWidth="1"/>
    <col min="120" max="16384" width="0" style="174" hidden="1"/>
  </cols>
  <sheetData>
    <row r="1" spans="1:119" ht="33" customHeight="1" x14ac:dyDescent="0.2">
      <c r="B1" s="578" t="s">
        <v>81</v>
      </c>
      <c r="C1" s="578"/>
      <c r="D1" s="578"/>
      <c r="E1" s="578"/>
      <c r="F1" s="578"/>
      <c r="G1" s="578"/>
      <c r="H1" s="578"/>
      <c r="I1" s="578"/>
      <c r="J1" s="578"/>
      <c r="K1" s="578"/>
      <c r="L1" s="578"/>
      <c r="M1" s="578"/>
      <c r="N1" s="578"/>
      <c r="O1" s="578"/>
      <c r="P1" s="578"/>
      <c r="Q1" s="578"/>
      <c r="R1" s="578"/>
      <c r="S1" s="578"/>
      <c r="T1" s="578"/>
      <c r="U1" s="578"/>
      <c r="V1" s="578"/>
      <c r="W1" s="578"/>
      <c r="X1" s="578"/>
      <c r="Y1" s="578"/>
      <c r="Z1" s="578"/>
      <c r="AA1" s="578"/>
      <c r="AB1" s="578"/>
      <c r="AC1" s="578"/>
      <c r="AD1" s="578"/>
      <c r="AE1" s="578"/>
      <c r="AF1" s="578"/>
      <c r="AG1" s="578"/>
      <c r="AH1" s="578"/>
      <c r="AI1" s="578"/>
      <c r="AJ1" s="578"/>
      <c r="AK1" s="578"/>
      <c r="AL1" s="578"/>
      <c r="AM1" s="578"/>
      <c r="AN1" s="578"/>
      <c r="AO1" s="578"/>
      <c r="AP1" s="578"/>
      <c r="AQ1" s="578"/>
      <c r="AR1" s="578"/>
      <c r="AS1" s="578"/>
      <c r="AT1" s="578"/>
      <c r="AU1" s="578"/>
      <c r="AV1" s="578"/>
      <c r="AW1" s="578"/>
      <c r="AX1" s="578"/>
      <c r="AY1" s="578"/>
      <c r="AZ1" s="578"/>
      <c r="BA1" s="578"/>
      <c r="BB1" s="578"/>
      <c r="BC1" s="578"/>
      <c r="BD1" s="578"/>
      <c r="BE1" s="578"/>
      <c r="BF1" s="578"/>
      <c r="BG1" s="578"/>
      <c r="BH1" s="578"/>
      <c r="BI1" s="578"/>
      <c r="BJ1" s="578"/>
      <c r="BK1" s="578"/>
      <c r="BL1" s="578"/>
      <c r="BM1" s="578"/>
      <c r="BN1" s="578"/>
      <c r="BO1" s="578"/>
      <c r="BP1" s="578"/>
      <c r="BQ1" s="578"/>
      <c r="BR1" s="578"/>
      <c r="BS1" s="578"/>
      <c r="BT1" s="578"/>
      <c r="BU1" s="578"/>
      <c r="BV1" s="578"/>
      <c r="BW1" s="578"/>
      <c r="BX1" s="578"/>
      <c r="BY1" s="578"/>
      <c r="BZ1" s="578"/>
      <c r="CA1" s="578"/>
      <c r="CB1" s="578"/>
      <c r="CC1" s="578"/>
      <c r="CD1" s="578"/>
      <c r="CE1" s="578"/>
      <c r="CF1" s="578"/>
      <c r="CG1" s="578"/>
      <c r="CH1" s="578"/>
      <c r="CI1" s="578"/>
      <c r="CJ1" s="578"/>
      <c r="CK1" s="578"/>
      <c r="CL1" s="578"/>
      <c r="CM1" s="578"/>
      <c r="CN1" s="578"/>
      <c r="CO1" s="578"/>
      <c r="CP1" s="578"/>
      <c r="CQ1" s="578"/>
      <c r="CR1" s="578"/>
      <c r="CS1" s="578"/>
      <c r="CT1" s="578"/>
      <c r="CU1" s="578"/>
      <c r="CV1" s="578"/>
      <c r="CW1" s="578"/>
      <c r="CX1" s="578"/>
      <c r="CY1" s="578"/>
      <c r="CZ1" s="578"/>
      <c r="DA1" s="578"/>
      <c r="DB1" s="578"/>
      <c r="DC1" s="578"/>
      <c r="DD1" s="578"/>
      <c r="DE1" s="578"/>
      <c r="DF1" s="578"/>
      <c r="DG1" s="578"/>
      <c r="DH1" s="578"/>
      <c r="DI1" s="578"/>
      <c r="DJ1" s="175"/>
      <c r="DK1" s="175"/>
      <c r="DL1" s="175"/>
      <c r="DM1" s="175"/>
      <c r="DN1" s="175"/>
      <c r="DO1" s="175"/>
    </row>
    <row r="2" spans="1:119" ht="24" thickBot="1" x14ac:dyDescent="0.25">
      <c r="B2" s="176" t="s">
        <v>82</v>
      </c>
      <c r="C2" s="176"/>
      <c r="D2" s="177"/>
    </row>
    <row r="3" spans="1:119" ht="18.75" customHeight="1" thickBot="1" x14ac:dyDescent="0.25">
      <c r="A3" s="175"/>
      <c r="B3" s="579" t="s">
        <v>83</v>
      </c>
      <c r="C3" s="580"/>
      <c r="D3" s="580"/>
      <c r="E3" s="581"/>
      <c r="F3" s="581"/>
      <c r="G3" s="581"/>
      <c r="H3" s="581"/>
      <c r="I3" s="581"/>
      <c r="J3" s="581"/>
      <c r="K3" s="581"/>
      <c r="L3" s="581" t="s">
        <v>84</v>
      </c>
      <c r="M3" s="581"/>
      <c r="N3" s="581"/>
      <c r="O3" s="581"/>
      <c r="P3" s="581"/>
      <c r="Q3" s="581"/>
      <c r="R3" s="584"/>
      <c r="S3" s="584"/>
      <c r="T3" s="584"/>
      <c r="U3" s="584"/>
      <c r="V3" s="585"/>
      <c r="W3" s="475" t="s">
        <v>85</v>
      </c>
      <c r="X3" s="476"/>
      <c r="Y3" s="476"/>
      <c r="Z3" s="476"/>
      <c r="AA3" s="476"/>
      <c r="AB3" s="580"/>
      <c r="AC3" s="584" t="s">
        <v>86</v>
      </c>
      <c r="AD3" s="476"/>
      <c r="AE3" s="476"/>
      <c r="AF3" s="476"/>
      <c r="AG3" s="476"/>
      <c r="AH3" s="476"/>
      <c r="AI3" s="476"/>
      <c r="AJ3" s="476"/>
      <c r="AK3" s="476"/>
      <c r="AL3" s="546"/>
      <c r="AM3" s="475" t="s">
        <v>87</v>
      </c>
      <c r="AN3" s="476"/>
      <c r="AO3" s="476"/>
      <c r="AP3" s="476"/>
      <c r="AQ3" s="476"/>
      <c r="AR3" s="476"/>
      <c r="AS3" s="476"/>
      <c r="AT3" s="476"/>
      <c r="AU3" s="476"/>
      <c r="AV3" s="476"/>
      <c r="AW3" s="476"/>
      <c r="AX3" s="546"/>
      <c r="AY3" s="538" t="s">
        <v>1</v>
      </c>
      <c r="AZ3" s="539"/>
      <c r="BA3" s="539"/>
      <c r="BB3" s="539"/>
      <c r="BC3" s="539"/>
      <c r="BD3" s="539"/>
      <c r="BE3" s="539"/>
      <c r="BF3" s="539"/>
      <c r="BG3" s="539"/>
      <c r="BH3" s="539"/>
      <c r="BI3" s="539"/>
      <c r="BJ3" s="539"/>
      <c r="BK3" s="539"/>
      <c r="BL3" s="539"/>
      <c r="BM3" s="588"/>
      <c r="BN3" s="475" t="s">
        <v>88</v>
      </c>
      <c r="BO3" s="476"/>
      <c r="BP3" s="476"/>
      <c r="BQ3" s="476"/>
      <c r="BR3" s="476"/>
      <c r="BS3" s="476"/>
      <c r="BT3" s="476"/>
      <c r="BU3" s="546"/>
      <c r="BV3" s="475" t="s">
        <v>89</v>
      </c>
      <c r="BW3" s="476"/>
      <c r="BX3" s="476"/>
      <c r="BY3" s="476"/>
      <c r="BZ3" s="476"/>
      <c r="CA3" s="476"/>
      <c r="CB3" s="476"/>
      <c r="CC3" s="546"/>
      <c r="CD3" s="538" t="s">
        <v>1</v>
      </c>
      <c r="CE3" s="539"/>
      <c r="CF3" s="539"/>
      <c r="CG3" s="539"/>
      <c r="CH3" s="539"/>
      <c r="CI3" s="539"/>
      <c r="CJ3" s="539"/>
      <c r="CK3" s="539"/>
      <c r="CL3" s="539"/>
      <c r="CM3" s="539"/>
      <c r="CN3" s="539"/>
      <c r="CO3" s="539"/>
      <c r="CP3" s="539"/>
      <c r="CQ3" s="539"/>
      <c r="CR3" s="539"/>
      <c r="CS3" s="588"/>
      <c r="CT3" s="475" t="s">
        <v>90</v>
      </c>
      <c r="CU3" s="476"/>
      <c r="CV3" s="476"/>
      <c r="CW3" s="476"/>
      <c r="CX3" s="476"/>
      <c r="CY3" s="476"/>
      <c r="CZ3" s="476"/>
      <c r="DA3" s="546"/>
      <c r="DB3" s="475" t="s">
        <v>91</v>
      </c>
      <c r="DC3" s="476"/>
      <c r="DD3" s="476"/>
      <c r="DE3" s="476"/>
      <c r="DF3" s="476"/>
      <c r="DG3" s="476"/>
      <c r="DH3" s="476"/>
      <c r="DI3" s="546"/>
    </row>
    <row r="4" spans="1:119" ht="18.75" customHeight="1" x14ac:dyDescent="0.2">
      <c r="A4" s="175"/>
      <c r="B4" s="554"/>
      <c r="C4" s="555"/>
      <c r="D4" s="555"/>
      <c r="E4" s="556"/>
      <c r="F4" s="556"/>
      <c r="G4" s="556"/>
      <c r="H4" s="556"/>
      <c r="I4" s="556"/>
      <c r="J4" s="556"/>
      <c r="K4" s="556"/>
      <c r="L4" s="556"/>
      <c r="M4" s="556"/>
      <c r="N4" s="556"/>
      <c r="O4" s="556"/>
      <c r="P4" s="556"/>
      <c r="Q4" s="556"/>
      <c r="R4" s="560"/>
      <c r="S4" s="560"/>
      <c r="T4" s="560"/>
      <c r="U4" s="560"/>
      <c r="V4" s="561"/>
      <c r="W4" s="547"/>
      <c r="X4" s="357"/>
      <c r="Y4" s="357"/>
      <c r="Z4" s="357"/>
      <c r="AA4" s="357"/>
      <c r="AB4" s="555"/>
      <c r="AC4" s="560"/>
      <c r="AD4" s="357"/>
      <c r="AE4" s="357"/>
      <c r="AF4" s="357"/>
      <c r="AG4" s="357"/>
      <c r="AH4" s="357"/>
      <c r="AI4" s="357"/>
      <c r="AJ4" s="357"/>
      <c r="AK4" s="357"/>
      <c r="AL4" s="548"/>
      <c r="AM4" s="497"/>
      <c r="AN4" s="395"/>
      <c r="AO4" s="395"/>
      <c r="AP4" s="395"/>
      <c r="AQ4" s="395"/>
      <c r="AR4" s="395"/>
      <c r="AS4" s="395"/>
      <c r="AT4" s="395"/>
      <c r="AU4" s="395"/>
      <c r="AV4" s="395"/>
      <c r="AW4" s="395"/>
      <c r="AX4" s="587"/>
      <c r="AY4" s="432" t="s">
        <v>92</v>
      </c>
      <c r="AZ4" s="433"/>
      <c r="BA4" s="433"/>
      <c r="BB4" s="433"/>
      <c r="BC4" s="433"/>
      <c r="BD4" s="433"/>
      <c r="BE4" s="433"/>
      <c r="BF4" s="433"/>
      <c r="BG4" s="433"/>
      <c r="BH4" s="433"/>
      <c r="BI4" s="433"/>
      <c r="BJ4" s="433"/>
      <c r="BK4" s="433"/>
      <c r="BL4" s="433"/>
      <c r="BM4" s="434"/>
      <c r="BN4" s="435">
        <v>12884152</v>
      </c>
      <c r="BO4" s="436"/>
      <c r="BP4" s="436"/>
      <c r="BQ4" s="436"/>
      <c r="BR4" s="436"/>
      <c r="BS4" s="436"/>
      <c r="BT4" s="436"/>
      <c r="BU4" s="437"/>
      <c r="BV4" s="435">
        <v>13707741</v>
      </c>
      <c r="BW4" s="436"/>
      <c r="BX4" s="436"/>
      <c r="BY4" s="436"/>
      <c r="BZ4" s="436"/>
      <c r="CA4" s="436"/>
      <c r="CB4" s="436"/>
      <c r="CC4" s="437"/>
      <c r="CD4" s="572" t="s">
        <v>93</v>
      </c>
      <c r="CE4" s="573"/>
      <c r="CF4" s="573"/>
      <c r="CG4" s="573"/>
      <c r="CH4" s="573"/>
      <c r="CI4" s="573"/>
      <c r="CJ4" s="573"/>
      <c r="CK4" s="573"/>
      <c r="CL4" s="573"/>
      <c r="CM4" s="573"/>
      <c r="CN4" s="573"/>
      <c r="CO4" s="573"/>
      <c r="CP4" s="573"/>
      <c r="CQ4" s="573"/>
      <c r="CR4" s="573"/>
      <c r="CS4" s="574"/>
      <c r="CT4" s="575">
        <v>7.6</v>
      </c>
      <c r="CU4" s="576"/>
      <c r="CV4" s="576"/>
      <c r="CW4" s="576"/>
      <c r="CX4" s="576"/>
      <c r="CY4" s="576"/>
      <c r="CZ4" s="576"/>
      <c r="DA4" s="577"/>
      <c r="DB4" s="575">
        <v>7.6</v>
      </c>
      <c r="DC4" s="576"/>
      <c r="DD4" s="576"/>
      <c r="DE4" s="576"/>
      <c r="DF4" s="576"/>
      <c r="DG4" s="576"/>
      <c r="DH4" s="576"/>
      <c r="DI4" s="577"/>
    </row>
    <row r="5" spans="1:119" ht="18.75" customHeight="1" x14ac:dyDescent="0.2">
      <c r="A5" s="175"/>
      <c r="B5" s="582"/>
      <c r="C5" s="396"/>
      <c r="D5" s="396"/>
      <c r="E5" s="583"/>
      <c r="F5" s="583"/>
      <c r="G5" s="583"/>
      <c r="H5" s="583"/>
      <c r="I5" s="583"/>
      <c r="J5" s="583"/>
      <c r="K5" s="583"/>
      <c r="L5" s="583"/>
      <c r="M5" s="583"/>
      <c r="N5" s="583"/>
      <c r="O5" s="583"/>
      <c r="P5" s="583"/>
      <c r="Q5" s="583"/>
      <c r="R5" s="394"/>
      <c r="S5" s="394"/>
      <c r="T5" s="394"/>
      <c r="U5" s="394"/>
      <c r="V5" s="586"/>
      <c r="W5" s="497"/>
      <c r="X5" s="395"/>
      <c r="Y5" s="395"/>
      <c r="Z5" s="395"/>
      <c r="AA5" s="395"/>
      <c r="AB5" s="396"/>
      <c r="AC5" s="394"/>
      <c r="AD5" s="395"/>
      <c r="AE5" s="395"/>
      <c r="AF5" s="395"/>
      <c r="AG5" s="395"/>
      <c r="AH5" s="395"/>
      <c r="AI5" s="395"/>
      <c r="AJ5" s="395"/>
      <c r="AK5" s="395"/>
      <c r="AL5" s="587"/>
      <c r="AM5" s="463" t="s">
        <v>94</v>
      </c>
      <c r="AN5" s="363"/>
      <c r="AO5" s="363"/>
      <c r="AP5" s="363"/>
      <c r="AQ5" s="363"/>
      <c r="AR5" s="363"/>
      <c r="AS5" s="363"/>
      <c r="AT5" s="364"/>
      <c r="AU5" s="464" t="s">
        <v>95</v>
      </c>
      <c r="AV5" s="465"/>
      <c r="AW5" s="465"/>
      <c r="AX5" s="465"/>
      <c r="AY5" s="420" t="s">
        <v>96</v>
      </c>
      <c r="AZ5" s="421"/>
      <c r="BA5" s="421"/>
      <c r="BB5" s="421"/>
      <c r="BC5" s="421"/>
      <c r="BD5" s="421"/>
      <c r="BE5" s="421"/>
      <c r="BF5" s="421"/>
      <c r="BG5" s="421"/>
      <c r="BH5" s="421"/>
      <c r="BI5" s="421"/>
      <c r="BJ5" s="421"/>
      <c r="BK5" s="421"/>
      <c r="BL5" s="421"/>
      <c r="BM5" s="422"/>
      <c r="BN5" s="406">
        <v>12159849</v>
      </c>
      <c r="BO5" s="407"/>
      <c r="BP5" s="407"/>
      <c r="BQ5" s="407"/>
      <c r="BR5" s="407"/>
      <c r="BS5" s="407"/>
      <c r="BT5" s="407"/>
      <c r="BU5" s="408"/>
      <c r="BV5" s="406">
        <v>13109583</v>
      </c>
      <c r="BW5" s="407"/>
      <c r="BX5" s="407"/>
      <c r="BY5" s="407"/>
      <c r="BZ5" s="407"/>
      <c r="CA5" s="407"/>
      <c r="CB5" s="407"/>
      <c r="CC5" s="408"/>
      <c r="CD5" s="446" t="s">
        <v>97</v>
      </c>
      <c r="CE5" s="366"/>
      <c r="CF5" s="366"/>
      <c r="CG5" s="366"/>
      <c r="CH5" s="366"/>
      <c r="CI5" s="366"/>
      <c r="CJ5" s="366"/>
      <c r="CK5" s="366"/>
      <c r="CL5" s="366"/>
      <c r="CM5" s="366"/>
      <c r="CN5" s="366"/>
      <c r="CO5" s="366"/>
      <c r="CP5" s="366"/>
      <c r="CQ5" s="366"/>
      <c r="CR5" s="366"/>
      <c r="CS5" s="447"/>
      <c r="CT5" s="403">
        <v>87.4</v>
      </c>
      <c r="CU5" s="404"/>
      <c r="CV5" s="404"/>
      <c r="CW5" s="404"/>
      <c r="CX5" s="404"/>
      <c r="CY5" s="404"/>
      <c r="CZ5" s="404"/>
      <c r="DA5" s="405"/>
      <c r="DB5" s="403">
        <v>86</v>
      </c>
      <c r="DC5" s="404"/>
      <c r="DD5" s="404"/>
      <c r="DE5" s="404"/>
      <c r="DF5" s="404"/>
      <c r="DG5" s="404"/>
      <c r="DH5" s="404"/>
      <c r="DI5" s="405"/>
    </row>
    <row r="6" spans="1:119" ht="18.75" customHeight="1" x14ac:dyDescent="0.2">
      <c r="A6" s="175"/>
      <c r="B6" s="552" t="s">
        <v>98</v>
      </c>
      <c r="C6" s="393"/>
      <c r="D6" s="393"/>
      <c r="E6" s="553"/>
      <c r="F6" s="553"/>
      <c r="G6" s="553"/>
      <c r="H6" s="553"/>
      <c r="I6" s="553"/>
      <c r="J6" s="553"/>
      <c r="K6" s="553"/>
      <c r="L6" s="553" t="s">
        <v>99</v>
      </c>
      <c r="M6" s="553"/>
      <c r="N6" s="553"/>
      <c r="O6" s="553"/>
      <c r="P6" s="553"/>
      <c r="Q6" s="553"/>
      <c r="R6" s="391"/>
      <c r="S6" s="391"/>
      <c r="T6" s="391"/>
      <c r="U6" s="391"/>
      <c r="V6" s="559"/>
      <c r="W6" s="496" t="s">
        <v>100</v>
      </c>
      <c r="X6" s="392"/>
      <c r="Y6" s="392"/>
      <c r="Z6" s="392"/>
      <c r="AA6" s="392"/>
      <c r="AB6" s="393"/>
      <c r="AC6" s="564" t="s">
        <v>101</v>
      </c>
      <c r="AD6" s="565"/>
      <c r="AE6" s="565"/>
      <c r="AF6" s="565"/>
      <c r="AG6" s="565"/>
      <c r="AH6" s="565"/>
      <c r="AI6" s="565"/>
      <c r="AJ6" s="565"/>
      <c r="AK6" s="565"/>
      <c r="AL6" s="566"/>
      <c r="AM6" s="463" t="s">
        <v>102</v>
      </c>
      <c r="AN6" s="363"/>
      <c r="AO6" s="363"/>
      <c r="AP6" s="363"/>
      <c r="AQ6" s="363"/>
      <c r="AR6" s="363"/>
      <c r="AS6" s="363"/>
      <c r="AT6" s="364"/>
      <c r="AU6" s="464" t="s">
        <v>103</v>
      </c>
      <c r="AV6" s="465"/>
      <c r="AW6" s="465"/>
      <c r="AX6" s="465"/>
      <c r="AY6" s="420" t="s">
        <v>104</v>
      </c>
      <c r="AZ6" s="421"/>
      <c r="BA6" s="421"/>
      <c r="BB6" s="421"/>
      <c r="BC6" s="421"/>
      <c r="BD6" s="421"/>
      <c r="BE6" s="421"/>
      <c r="BF6" s="421"/>
      <c r="BG6" s="421"/>
      <c r="BH6" s="421"/>
      <c r="BI6" s="421"/>
      <c r="BJ6" s="421"/>
      <c r="BK6" s="421"/>
      <c r="BL6" s="421"/>
      <c r="BM6" s="422"/>
      <c r="BN6" s="406">
        <v>724303</v>
      </c>
      <c r="BO6" s="407"/>
      <c r="BP6" s="407"/>
      <c r="BQ6" s="407"/>
      <c r="BR6" s="407"/>
      <c r="BS6" s="407"/>
      <c r="BT6" s="407"/>
      <c r="BU6" s="408"/>
      <c r="BV6" s="406">
        <v>598158</v>
      </c>
      <c r="BW6" s="407"/>
      <c r="BX6" s="407"/>
      <c r="BY6" s="407"/>
      <c r="BZ6" s="407"/>
      <c r="CA6" s="407"/>
      <c r="CB6" s="407"/>
      <c r="CC6" s="408"/>
      <c r="CD6" s="446" t="s">
        <v>105</v>
      </c>
      <c r="CE6" s="366"/>
      <c r="CF6" s="366"/>
      <c r="CG6" s="366"/>
      <c r="CH6" s="366"/>
      <c r="CI6" s="366"/>
      <c r="CJ6" s="366"/>
      <c r="CK6" s="366"/>
      <c r="CL6" s="366"/>
      <c r="CM6" s="366"/>
      <c r="CN6" s="366"/>
      <c r="CO6" s="366"/>
      <c r="CP6" s="366"/>
      <c r="CQ6" s="366"/>
      <c r="CR6" s="366"/>
      <c r="CS6" s="447"/>
      <c r="CT6" s="549">
        <v>88.7</v>
      </c>
      <c r="CU6" s="550"/>
      <c r="CV6" s="550"/>
      <c r="CW6" s="550"/>
      <c r="CX6" s="550"/>
      <c r="CY6" s="550"/>
      <c r="CZ6" s="550"/>
      <c r="DA6" s="551"/>
      <c r="DB6" s="549">
        <v>90.4</v>
      </c>
      <c r="DC6" s="550"/>
      <c r="DD6" s="550"/>
      <c r="DE6" s="550"/>
      <c r="DF6" s="550"/>
      <c r="DG6" s="550"/>
      <c r="DH6" s="550"/>
      <c r="DI6" s="551"/>
    </row>
    <row r="7" spans="1:119" ht="18.75" customHeight="1" x14ac:dyDescent="0.2">
      <c r="A7" s="175"/>
      <c r="B7" s="554"/>
      <c r="C7" s="555"/>
      <c r="D7" s="555"/>
      <c r="E7" s="556"/>
      <c r="F7" s="556"/>
      <c r="G7" s="556"/>
      <c r="H7" s="556"/>
      <c r="I7" s="556"/>
      <c r="J7" s="556"/>
      <c r="K7" s="556"/>
      <c r="L7" s="556"/>
      <c r="M7" s="556"/>
      <c r="N7" s="556"/>
      <c r="O7" s="556"/>
      <c r="P7" s="556"/>
      <c r="Q7" s="556"/>
      <c r="R7" s="560"/>
      <c r="S7" s="560"/>
      <c r="T7" s="560"/>
      <c r="U7" s="560"/>
      <c r="V7" s="561"/>
      <c r="W7" s="547"/>
      <c r="X7" s="357"/>
      <c r="Y7" s="357"/>
      <c r="Z7" s="357"/>
      <c r="AA7" s="357"/>
      <c r="AB7" s="555"/>
      <c r="AC7" s="567"/>
      <c r="AD7" s="358"/>
      <c r="AE7" s="358"/>
      <c r="AF7" s="358"/>
      <c r="AG7" s="358"/>
      <c r="AH7" s="358"/>
      <c r="AI7" s="358"/>
      <c r="AJ7" s="358"/>
      <c r="AK7" s="358"/>
      <c r="AL7" s="568"/>
      <c r="AM7" s="463" t="s">
        <v>106</v>
      </c>
      <c r="AN7" s="363"/>
      <c r="AO7" s="363"/>
      <c r="AP7" s="363"/>
      <c r="AQ7" s="363"/>
      <c r="AR7" s="363"/>
      <c r="AS7" s="363"/>
      <c r="AT7" s="364"/>
      <c r="AU7" s="464" t="s">
        <v>107</v>
      </c>
      <c r="AV7" s="465"/>
      <c r="AW7" s="465"/>
      <c r="AX7" s="465"/>
      <c r="AY7" s="420" t="s">
        <v>108</v>
      </c>
      <c r="AZ7" s="421"/>
      <c r="BA7" s="421"/>
      <c r="BB7" s="421"/>
      <c r="BC7" s="421"/>
      <c r="BD7" s="421"/>
      <c r="BE7" s="421"/>
      <c r="BF7" s="421"/>
      <c r="BG7" s="421"/>
      <c r="BH7" s="421"/>
      <c r="BI7" s="421"/>
      <c r="BJ7" s="421"/>
      <c r="BK7" s="421"/>
      <c r="BL7" s="421"/>
      <c r="BM7" s="422"/>
      <c r="BN7" s="406">
        <v>239315</v>
      </c>
      <c r="BO7" s="407"/>
      <c r="BP7" s="407"/>
      <c r="BQ7" s="407"/>
      <c r="BR7" s="407"/>
      <c r="BS7" s="407"/>
      <c r="BT7" s="407"/>
      <c r="BU7" s="408"/>
      <c r="BV7" s="406">
        <v>110637</v>
      </c>
      <c r="BW7" s="407"/>
      <c r="BX7" s="407"/>
      <c r="BY7" s="407"/>
      <c r="BZ7" s="407"/>
      <c r="CA7" s="407"/>
      <c r="CB7" s="407"/>
      <c r="CC7" s="408"/>
      <c r="CD7" s="446" t="s">
        <v>109</v>
      </c>
      <c r="CE7" s="366"/>
      <c r="CF7" s="366"/>
      <c r="CG7" s="366"/>
      <c r="CH7" s="366"/>
      <c r="CI7" s="366"/>
      <c r="CJ7" s="366"/>
      <c r="CK7" s="366"/>
      <c r="CL7" s="366"/>
      <c r="CM7" s="366"/>
      <c r="CN7" s="366"/>
      <c r="CO7" s="366"/>
      <c r="CP7" s="366"/>
      <c r="CQ7" s="366"/>
      <c r="CR7" s="366"/>
      <c r="CS7" s="447"/>
      <c r="CT7" s="406">
        <v>6339920</v>
      </c>
      <c r="CU7" s="407"/>
      <c r="CV7" s="407"/>
      <c r="CW7" s="407"/>
      <c r="CX7" s="407"/>
      <c r="CY7" s="407"/>
      <c r="CZ7" s="407"/>
      <c r="DA7" s="408"/>
      <c r="DB7" s="406">
        <v>6421936</v>
      </c>
      <c r="DC7" s="407"/>
      <c r="DD7" s="407"/>
      <c r="DE7" s="407"/>
      <c r="DF7" s="407"/>
      <c r="DG7" s="407"/>
      <c r="DH7" s="407"/>
      <c r="DI7" s="408"/>
    </row>
    <row r="8" spans="1:119" ht="18.75" customHeight="1" thickBot="1" x14ac:dyDescent="0.25">
      <c r="A8" s="175"/>
      <c r="B8" s="557"/>
      <c r="C8" s="502"/>
      <c r="D8" s="502"/>
      <c r="E8" s="558"/>
      <c r="F8" s="558"/>
      <c r="G8" s="558"/>
      <c r="H8" s="558"/>
      <c r="I8" s="558"/>
      <c r="J8" s="558"/>
      <c r="K8" s="558"/>
      <c r="L8" s="558"/>
      <c r="M8" s="558"/>
      <c r="N8" s="558"/>
      <c r="O8" s="558"/>
      <c r="P8" s="558"/>
      <c r="Q8" s="558"/>
      <c r="R8" s="562"/>
      <c r="S8" s="562"/>
      <c r="T8" s="562"/>
      <c r="U8" s="562"/>
      <c r="V8" s="563"/>
      <c r="W8" s="477"/>
      <c r="X8" s="478"/>
      <c r="Y8" s="478"/>
      <c r="Z8" s="478"/>
      <c r="AA8" s="478"/>
      <c r="AB8" s="502"/>
      <c r="AC8" s="569"/>
      <c r="AD8" s="570"/>
      <c r="AE8" s="570"/>
      <c r="AF8" s="570"/>
      <c r="AG8" s="570"/>
      <c r="AH8" s="570"/>
      <c r="AI8" s="570"/>
      <c r="AJ8" s="570"/>
      <c r="AK8" s="570"/>
      <c r="AL8" s="571"/>
      <c r="AM8" s="463" t="s">
        <v>110</v>
      </c>
      <c r="AN8" s="363"/>
      <c r="AO8" s="363"/>
      <c r="AP8" s="363"/>
      <c r="AQ8" s="363"/>
      <c r="AR8" s="363"/>
      <c r="AS8" s="363"/>
      <c r="AT8" s="364"/>
      <c r="AU8" s="464" t="s">
        <v>95</v>
      </c>
      <c r="AV8" s="465"/>
      <c r="AW8" s="465"/>
      <c r="AX8" s="465"/>
      <c r="AY8" s="420" t="s">
        <v>111</v>
      </c>
      <c r="AZ8" s="421"/>
      <c r="BA8" s="421"/>
      <c r="BB8" s="421"/>
      <c r="BC8" s="421"/>
      <c r="BD8" s="421"/>
      <c r="BE8" s="421"/>
      <c r="BF8" s="421"/>
      <c r="BG8" s="421"/>
      <c r="BH8" s="421"/>
      <c r="BI8" s="421"/>
      <c r="BJ8" s="421"/>
      <c r="BK8" s="421"/>
      <c r="BL8" s="421"/>
      <c r="BM8" s="422"/>
      <c r="BN8" s="406">
        <v>484988</v>
      </c>
      <c r="BO8" s="407"/>
      <c r="BP8" s="407"/>
      <c r="BQ8" s="407"/>
      <c r="BR8" s="407"/>
      <c r="BS8" s="407"/>
      <c r="BT8" s="407"/>
      <c r="BU8" s="408"/>
      <c r="BV8" s="406">
        <v>487521</v>
      </c>
      <c r="BW8" s="407"/>
      <c r="BX8" s="407"/>
      <c r="BY8" s="407"/>
      <c r="BZ8" s="407"/>
      <c r="CA8" s="407"/>
      <c r="CB8" s="407"/>
      <c r="CC8" s="408"/>
      <c r="CD8" s="446" t="s">
        <v>112</v>
      </c>
      <c r="CE8" s="366"/>
      <c r="CF8" s="366"/>
      <c r="CG8" s="366"/>
      <c r="CH8" s="366"/>
      <c r="CI8" s="366"/>
      <c r="CJ8" s="366"/>
      <c r="CK8" s="366"/>
      <c r="CL8" s="366"/>
      <c r="CM8" s="366"/>
      <c r="CN8" s="366"/>
      <c r="CO8" s="366"/>
      <c r="CP8" s="366"/>
      <c r="CQ8" s="366"/>
      <c r="CR8" s="366"/>
      <c r="CS8" s="447"/>
      <c r="CT8" s="509">
        <v>0.45</v>
      </c>
      <c r="CU8" s="510"/>
      <c r="CV8" s="510"/>
      <c r="CW8" s="510"/>
      <c r="CX8" s="510"/>
      <c r="CY8" s="510"/>
      <c r="CZ8" s="510"/>
      <c r="DA8" s="511"/>
      <c r="DB8" s="509">
        <v>0.45</v>
      </c>
      <c r="DC8" s="510"/>
      <c r="DD8" s="510"/>
      <c r="DE8" s="510"/>
      <c r="DF8" s="510"/>
      <c r="DG8" s="510"/>
      <c r="DH8" s="510"/>
      <c r="DI8" s="511"/>
    </row>
    <row r="9" spans="1:119" ht="18.75" customHeight="1" thickBot="1" x14ac:dyDescent="0.25">
      <c r="A9" s="175"/>
      <c r="B9" s="538" t="s">
        <v>113</v>
      </c>
      <c r="C9" s="539"/>
      <c r="D9" s="539"/>
      <c r="E9" s="539"/>
      <c r="F9" s="539"/>
      <c r="G9" s="539"/>
      <c r="H9" s="539"/>
      <c r="I9" s="539"/>
      <c r="J9" s="539"/>
      <c r="K9" s="457"/>
      <c r="L9" s="540" t="s">
        <v>114</v>
      </c>
      <c r="M9" s="541"/>
      <c r="N9" s="541"/>
      <c r="O9" s="541"/>
      <c r="P9" s="541"/>
      <c r="Q9" s="542"/>
      <c r="R9" s="543">
        <v>25591</v>
      </c>
      <c r="S9" s="544"/>
      <c r="T9" s="544"/>
      <c r="U9" s="544"/>
      <c r="V9" s="545"/>
      <c r="W9" s="475" t="s">
        <v>115</v>
      </c>
      <c r="X9" s="476"/>
      <c r="Y9" s="476"/>
      <c r="Z9" s="476"/>
      <c r="AA9" s="476"/>
      <c r="AB9" s="476"/>
      <c r="AC9" s="476"/>
      <c r="AD9" s="476"/>
      <c r="AE9" s="476"/>
      <c r="AF9" s="476"/>
      <c r="AG9" s="476"/>
      <c r="AH9" s="476"/>
      <c r="AI9" s="476"/>
      <c r="AJ9" s="476"/>
      <c r="AK9" s="476"/>
      <c r="AL9" s="546"/>
      <c r="AM9" s="463" t="s">
        <v>116</v>
      </c>
      <c r="AN9" s="363"/>
      <c r="AO9" s="363"/>
      <c r="AP9" s="363"/>
      <c r="AQ9" s="363"/>
      <c r="AR9" s="363"/>
      <c r="AS9" s="363"/>
      <c r="AT9" s="364"/>
      <c r="AU9" s="464" t="s">
        <v>95</v>
      </c>
      <c r="AV9" s="465"/>
      <c r="AW9" s="465"/>
      <c r="AX9" s="465"/>
      <c r="AY9" s="420" t="s">
        <v>117</v>
      </c>
      <c r="AZ9" s="421"/>
      <c r="BA9" s="421"/>
      <c r="BB9" s="421"/>
      <c r="BC9" s="421"/>
      <c r="BD9" s="421"/>
      <c r="BE9" s="421"/>
      <c r="BF9" s="421"/>
      <c r="BG9" s="421"/>
      <c r="BH9" s="421"/>
      <c r="BI9" s="421"/>
      <c r="BJ9" s="421"/>
      <c r="BK9" s="421"/>
      <c r="BL9" s="421"/>
      <c r="BM9" s="422"/>
      <c r="BN9" s="406">
        <v>-2533</v>
      </c>
      <c r="BO9" s="407"/>
      <c r="BP9" s="407"/>
      <c r="BQ9" s="407"/>
      <c r="BR9" s="407"/>
      <c r="BS9" s="407"/>
      <c r="BT9" s="407"/>
      <c r="BU9" s="408"/>
      <c r="BV9" s="406">
        <v>102709</v>
      </c>
      <c r="BW9" s="407"/>
      <c r="BX9" s="407"/>
      <c r="BY9" s="407"/>
      <c r="BZ9" s="407"/>
      <c r="CA9" s="407"/>
      <c r="CB9" s="407"/>
      <c r="CC9" s="408"/>
      <c r="CD9" s="446" t="s">
        <v>118</v>
      </c>
      <c r="CE9" s="366"/>
      <c r="CF9" s="366"/>
      <c r="CG9" s="366"/>
      <c r="CH9" s="366"/>
      <c r="CI9" s="366"/>
      <c r="CJ9" s="366"/>
      <c r="CK9" s="366"/>
      <c r="CL9" s="366"/>
      <c r="CM9" s="366"/>
      <c r="CN9" s="366"/>
      <c r="CO9" s="366"/>
      <c r="CP9" s="366"/>
      <c r="CQ9" s="366"/>
      <c r="CR9" s="366"/>
      <c r="CS9" s="447"/>
      <c r="CT9" s="403">
        <v>9.5</v>
      </c>
      <c r="CU9" s="404"/>
      <c r="CV9" s="404"/>
      <c r="CW9" s="404"/>
      <c r="CX9" s="404"/>
      <c r="CY9" s="404"/>
      <c r="CZ9" s="404"/>
      <c r="DA9" s="405"/>
      <c r="DB9" s="403">
        <v>9</v>
      </c>
      <c r="DC9" s="404"/>
      <c r="DD9" s="404"/>
      <c r="DE9" s="404"/>
      <c r="DF9" s="404"/>
      <c r="DG9" s="404"/>
      <c r="DH9" s="404"/>
      <c r="DI9" s="405"/>
    </row>
    <row r="10" spans="1:119" ht="18.75" customHeight="1" thickBot="1" x14ac:dyDescent="0.25">
      <c r="A10" s="175"/>
      <c r="B10" s="538"/>
      <c r="C10" s="539"/>
      <c r="D10" s="539"/>
      <c r="E10" s="539"/>
      <c r="F10" s="539"/>
      <c r="G10" s="539"/>
      <c r="H10" s="539"/>
      <c r="I10" s="539"/>
      <c r="J10" s="539"/>
      <c r="K10" s="457"/>
      <c r="L10" s="362" t="s">
        <v>119</v>
      </c>
      <c r="M10" s="363"/>
      <c r="N10" s="363"/>
      <c r="O10" s="363"/>
      <c r="P10" s="363"/>
      <c r="Q10" s="364"/>
      <c r="R10" s="359">
        <v>25404</v>
      </c>
      <c r="S10" s="360"/>
      <c r="T10" s="360"/>
      <c r="U10" s="360"/>
      <c r="V10" s="419"/>
      <c r="W10" s="547"/>
      <c r="X10" s="357"/>
      <c r="Y10" s="357"/>
      <c r="Z10" s="357"/>
      <c r="AA10" s="357"/>
      <c r="AB10" s="357"/>
      <c r="AC10" s="357"/>
      <c r="AD10" s="357"/>
      <c r="AE10" s="357"/>
      <c r="AF10" s="357"/>
      <c r="AG10" s="357"/>
      <c r="AH10" s="357"/>
      <c r="AI10" s="357"/>
      <c r="AJ10" s="357"/>
      <c r="AK10" s="357"/>
      <c r="AL10" s="548"/>
      <c r="AM10" s="463" t="s">
        <v>120</v>
      </c>
      <c r="AN10" s="363"/>
      <c r="AO10" s="363"/>
      <c r="AP10" s="363"/>
      <c r="AQ10" s="363"/>
      <c r="AR10" s="363"/>
      <c r="AS10" s="363"/>
      <c r="AT10" s="364"/>
      <c r="AU10" s="464" t="s">
        <v>103</v>
      </c>
      <c r="AV10" s="465"/>
      <c r="AW10" s="465"/>
      <c r="AX10" s="465"/>
      <c r="AY10" s="420" t="s">
        <v>121</v>
      </c>
      <c r="AZ10" s="421"/>
      <c r="BA10" s="421"/>
      <c r="BB10" s="421"/>
      <c r="BC10" s="421"/>
      <c r="BD10" s="421"/>
      <c r="BE10" s="421"/>
      <c r="BF10" s="421"/>
      <c r="BG10" s="421"/>
      <c r="BH10" s="421"/>
      <c r="BI10" s="421"/>
      <c r="BJ10" s="421"/>
      <c r="BK10" s="421"/>
      <c r="BL10" s="421"/>
      <c r="BM10" s="422"/>
      <c r="BN10" s="406">
        <v>244146</v>
      </c>
      <c r="BO10" s="407"/>
      <c r="BP10" s="407"/>
      <c r="BQ10" s="407"/>
      <c r="BR10" s="407"/>
      <c r="BS10" s="407"/>
      <c r="BT10" s="407"/>
      <c r="BU10" s="408"/>
      <c r="BV10" s="406">
        <v>192987</v>
      </c>
      <c r="BW10" s="407"/>
      <c r="BX10" s="407"/>
      <c r="BY10" s="407"/>
      <c r="BZ10" s="407"/>
      <c r="CA10" s="407"/>
      <c r="CB10" s="407"/>
      <c r="CC10" s="408"/>
      <c r="CD10" s="178" t="s">
        <v>122</v>
      </c>
      <c r="CE10" s="179"/>
      <c r="CF10" s="179"/>
      <c r="CG10" s="179"/>
      <c r="CH10" s="179"/>
      <c r="CI10" s="179"/>
      <c r="CJ10" s="179"/>
      <c r="CK10" s="179"/>
      <c r="CL10" s="179"/>
      <c r="CM10" s="179"/>
      <c r="CN10" s="179"/>
      <c r="CO10" s="179"/>
      <c r="CP10" s="179"/>
      <c r="CQ10" s="179"/>
      <c r="CR10" s="179"/>
      <c r="CS10" s="180"/>
      <c r="CT10" s="181"/>
      <c r="CU10" s="182"/>
      <c r="CV10" s="182"/>
      <c r="CW10" s="182"/>
      <c r="CX10" s="182"/>
      <c r="CY10" s="182"/>
      <c r="CZ10" s="182"/>
      <c r="DA10" s="183"/>
      <c r="DB10" s="181"/>
      <c r="DC10" s="182"/>
      <c r="DD10" s="182"/>
      <c r="DE10" s="182"/>
      <c r="DF10" s="182"/>
      <c r="DG10" s="182"/>
      <c r="DH10" s="182"/>
      <c r="DI10" s="183"/>
    </row>
    <row r="11" spans="1:119" ht="18.75" customHeight="1" thickBot="1" x14ac:dyDescent="0.25">
      <c r="A11" s="175"/>
      <c r="B11" s="538"/>
      <c r="C11" s="539"/>
      <c r="D11" s="539"/>
      <c r="E11" s="539"/>
      <c r="F11" s="539"/>
      <c r="G11" s="539"/>
      <c r="H11" s="539"/>
      <c r="I11" s="539"/>
      <c r="J11" s="539"/>
      <c r="K11" s="457"/>
      <c r="L11" s="367" t="s">
        <v>123</v>
      </c>
      <c r="M11" s="368"/>
      <c r="N11" s="368"/>
      <c r="O11" s="368"/>
      <c r="P11" s="368"/>
      <c r="Q11" s="369"/>
      <c r="R11" s="535" t="s">
        <v>124</v>
      </c>
      <c r="S11" s="536"/>
      <c r="T11" s="536"/>
      <c r="U11" s="536"/>
      <c r="V11" s="537"/>
      <c r="W11" s="547"/>
      <c r="X11" s="357"/>
      <c r="Y11" s="357"/>
      <c r="Z11" s="357"/>
      <c r="AA11" s="357"/>
      <c r="AB11" s="357"/>
      <c r="AC11" s="357"/>
      <c r="AD11" s="357"/>
      <c r="AE11" s="357"/>
      <c r="AF11" s="357"/>
      <c r="AG11" s="357"/>
      <c r="AH11" s="357"/>
      <c r="AI11" s="357"/>
      <c r="AJ11" s="357"/>
      <c r="AK11" s="357"/>
      <c r="AL11" s="548"/>
      <c r="AM11" s="463" t="s">
        <v>125</v>
      </c>
      <c r="AN11" s="363"/>
      <c r="AO11" s="363"/>
      <c r="AP11" s="363"/>
      <c r="AQ11" s="363"/>
      <c r="AR11" s="363"/>
      <c r="AS11" s="363"/>
      <c r="AT11" s="364"/>
      <c r="AU11" s="464" t="s">
        <v>95</v>
      </c>
      <c r="AV11" s="465"/>
      <c r="AW11" s="465"/>
      <c r="AX11" s="465"/>
      <c r="AY11" s="420" t="s">
        <v>126</v>
      </c>
      <c r="AZ11" s="421"/>
      <c r="BA11" s="421"/>
      <c r="BB11" s="421"/>
      <c r="BC11" s="421"/>
      <c r="BD11" s="421"/>
      <c r="BE11" s="421"/>
      <c r="BF11" s="421"/>
      <c r="BG11" s="421"/>
      <c r="BH11" s="421"/>
      <c r="BI11" s="421"/>
      <c r="BJ11" s="421"/>
      <c r="BK11" s="421"/>
      <c r="BL11" s="421"/>
      <c r="BM11" s="422"/>
      <c r="BN11" s="406">
        <v>0</v>
      </c>
      <c r="BO11" s="407"/>
      <c r="BP11" s="407"/>
      <c r="BQ11" s="407"/>
      <c r="BR11" s="407"/>
      <c r="BS11" s="407"/>
      <c r="BT11" s="407"/>
      <c r="BU11" s="408"/>
      <c r="BV11" s="406">
        <v>0</v>
      </c>
      <c r="BW11" s="407"/>
      <c r="BX11" s="407"/>
      <c r="BY11" s="407"/>
      <c r="BZ11" s="407"/>
      <c r="CA11" s="407"/>
      <c r="CB11" s="407"/>
      <c r="CC11" s="408"/>
      <c r="CD11" s="446" t="s">
        <v>127</v>
      </c>
      <c r="CE11" s="366"/>
      <c r="CF11" s="366"/>
      <c r="CG11" s="366"/>
      <c r="CH11" s="366"/>
      <c r="CI11" s="366"/>
      <c r="CJ11" s="366"/>
      <c r="CK11" s="366"/>
      <c r="CL11" s="366"/>
      <c r="CM11" s="366"/>
      <c r="CN11" s="366"/>
      <c r="CO11" s="366"/>
      <c r="CP11" s="366"/>
      <c r="CQ11" s="366"/>
      <c r="CR11" s="366"/>
      <c r="CS11" s="447"/>
      <c r="CT11" s="509" t="s">
        <v>128</v>
      </c>
      <c r="CU11" s="510"/>
      <c r="CV11" s="510"/>
      <c r="CW11" s="510"/>
      <c r="CX11" s="510"/>
      <c r="CY11" s="510"/>
      <c r="CZ11" s="510"/>
      <c r="DA11" s="511"/>
      <c r="DB11" s="509" t="s">
        <v>128</v>
      </c>
      <c r="DC11" s="510"/>
      <c r="DD11" s="510"/>
      <c r="DE11" s="510"/>
      <c r="DF11" s="510"/>
      <c r="DG11" s="510"/>
      <c r="DH11" s="510"/>
      <c r="DI11" s="511"/>
    </row>
    <row r="12" spans="1:119" ht="18.75" customHeight="1" x14ac:dyDescent="0.2">
      <c r="A12" s="175"/>
      <c r="B12" s="512" t="s">
        <v>129</v>
      </c>
      <c r="C12" s="513"/>
      <c r="D12" s="513"/>
      <c r="E12" s="513"/>
      <c r="F12" s="513"/>
      <c r="G12" s="513"/>
      <c r="H12" s="513"/>
      <c r="I12" s="513"/>
      <c r="J12" s="513"/>
      <c r="K12" s="514"/>
      <c r="L12" s="521" t="s">
        <v>130</v>
      </c>
      <c r="M12" s="522"/>
      <c r="N12" s="522"/>
      <c r="O12" s="522"/>
      <c r="P12" s="522"/>
      <c r="Q12" s="523"/>
      <c r="R12" s="524">
        <v>25992</v>
      </c>
      <c r="S12" s="525"/>
      <c r="T12" s="525"/>
      <c r="U12" s="525"/>
      <c r="V12" s="526"/>
      <c r="W12" s="527" t="s">
        <v>1</v>
      </c>
      <c r="X12" s="465"/>
      <c r="Y12" s="465"/>
      <c r="Z12" s="465"/>
      <c r="AA12" s="465"/>
      <c r="AB12" s="528"/>
      <c r="AC12" s="529" t="s">
        <v>131</v>
      </c>
      <c r="AD12" s="530"/>
      <c r="AE12" s="530"/>
      <c r="AF12" s="530"/>
      <c r="AG12" s="531"/>
      <c r="AH12" s="529" t="s">
        <v>132</v>
      </c>
      <c r="AI12" s="530"/>
      <c r="AJ12" s="530"/>
      <c r="AK12" s="530"/>
      <c r="AL12" s="532"/>
      <c r="AM12" s="463" t="s">
        <v>133</v>
      </c>
      <c r="AN12" s="363"/>
      <c r="AO12" s="363"/>
      <c r="AP12" s="363"/>
      <c r="AQ12" s="363"/>
      <c r="AR12" s="363"/>
      <c r="AS12" s="363"/>
      <c r="AT12" s="364"/>
      <c r="AU12" s="464" t="s">
        <v>134</v>
      </c>
      <c r="AV12" s="465"/>
      <c r="AW12" s="465"/>
      <c r="AX12" s="465"/>
      <c r="AY12" s="420" t="s">
        <v>135</v>
      </c>
      <c r="AZ12" s="421"/>
      <c r="BA12" s="421"/>
      <c r="BB12" s="421"/>
      <c r="BC12" s="421"/>
      <c r="BD12" s="421"/>
      <c r="BE12" s="421"/>
      <c r="BF12" s="421"/>
      <c r="BG12" s="421"/>
      <c r="BH12" s="421"/>
      <c r="BI12" s="421"/>
      <c r="BJ12" s="421"/>
      <c r="BK12" s="421"/>
      <c r="BL12" s="421"/>
      <c r="BM12" s="422"/>
      <c r="BN12" s="406">
        <v>170248</v>
      </c>
      <c r="BO12" s="407"/>
      <c r="BP12" s="407"/>
      <c r="BQ12" s="407"/>
      <c r="BR12" s="407"/>
      <c r="BS12" s="407"/>
      <c r="BT12" s="407"/>
      <c r="BU12" s="408"/>
      <c r="BV12" s="406">
        <v>190000</v>
      </c>
      <c r="BW12" s="407"/>
      <c r="BX12" s="407"/>
      <c r="BY12" s="407"/>
      <c r="BZ12" s="407"/>
      <c r="CA12" s="407"/>
      <c r="CB12" s="407"/>
      <c r="CC12" s="408"/>
      <c r="CD12" s="446" t="s">
        <v>136</v>
      </c>
      <c r="CE12" s="366"/>
      <c r="CF12" s="366"/>
      <c r="CG12" s="366"/>
      <c r="CH12" s="366"/>
      <c r="CI12" s="366"/>
      <c r="CJ12" s="366"/>
      <c r="CK12" s="366"/>
      <c r="CL12" s="366"/>
      <c r="CM12" s="366"/>
      <c r="CN12" s="366"/>
      <c r="CO12" s="366"/>
      <c r="CP12" s="366"/>
      <c r="CQ12" s="366"/>
      <c r="CR12" s="366"/>
      <c r="CS12" s="447"/>
      <c r="CT12" s="509" t="s">
        <v>128</v>
      </c>
      <c r="CU12" s="510"/>
      <c r="CV12" s="510"/>
      <c r="CW12" s="510"/>
      <c r="CX12" s="510"/>
      <c r="CY12" s="510"/>
      <c r="CZ12" s="510"/>
      <c r="DA12" s="511"/>
      <c r="DB12" s="509" t="s">
        <v>128</v>
      </c>
      <c r="DC12" s="510"/>
      <c r="DD12" s="510"/>
      <c r="DE12" s="510"/>
      <c r="DF12" s="510"/>
      <c r="DG12" s="510"/>
      <c r="DH12" s="510"/>
      <c r="DI12" s="511"/>
    </row>
    <row r="13" spans="1:119" ht="18.75" customHeight="1" x14ac:dyDescent="0.2">
      <c r="A13" s="175"/>
      <c r="B13" s="515"/>
      <c r="C13" s="516"/>
      <c r="D13" s="516"/>
      <c r="E13" s="516"/>
      <c r="F13" s="516"/>
      <c r="G13" s="516"/>
      <c r="H13" s="516"/>
      <c r="I13" s="516"/>
      <c r="J13" s="516"/>
      <c r="K13" s="517"/>
      <c r="L13" s="184"/>
      <c r="M13" s="490" t="s">
        <v>137</v>
      </c>
      <c r="N13" s="491"/>
      <c r="O13" s="491"/>
      <c r="P13" s="491"/>
      <c r="Q13" s="492"/>
      <c r="R13" s="493">
        <v>25818</v>
      </c>
      <c r="S13" s="494"/>
      <c r="T13" s="494"/>
      <c r="U13" s="494"/>
      <c r="V13" s="495"/>
      <c r="W13" s="496" t="s">
        <v>138</v>
      </c>
      <c r="X13" s="392"/>
      <c r="Y13" s="392"/>
      <c r="Z13" s="392"/>
      <c r="AA13" s="392"/>
      <c r="AB13" s="393"/>
      <c r="AC13" s="359">
        <v>810</v>
      </c>
      <c r="AD13" s="360"/>
      <c r="AE13" s="360"/>
      <c r="AF13" s="360"/>
      <c r="AG13" s="361"/>
      <c r="AH13" s="359">
        <v>839</v>
      </c>
      <c r="AI13" s="360"/>
      <c r="AJ13" s="360"/>
      <c r="AK13" s="360"/>
      <c r="AL13" s="419"/>
      <c r="AM13" s="463" t="s">
        <v>139</v>
      </c>
      <c r="AN13" s="363"/>
      <c r="AO13" s="363"/>
      <c r="AP13" s="363"/>
      <c r="AQ13" s="363"/>
      <c r="AR13" s="363"/>
      <c r="AS13" s="363"/>
      <c r="AT13" s="364"/>
      <c r="AU13" s="464" t="s">
        <v>140</v>
      </c>
      <c r="AV13" s="465"/>
      <c r="AW13" s="465"/>
      <c r="AX13" s="465"/>
      <c r="AY13" s="420" t="s">
        <v>141</v>
      </c>
      <c r="AZ13" s="421"/>
      <c r="BA13" s="421"/>
      <c r="BB13" s="421"/>
      <c r="BC13" s="421"/>
      <c r="BD13" s="421"/>
      <c r="BE13" s="421"/>
      <c r="BF13" s="421"/>
      <c r="BG13" s="421"/>
      <c r="BH13" s="421"/>
      <c r="BI13" s="421"/>
      <c r="BJ13" s="421"/>
      <c r="BK13" s="421"/>
      <c r="BL13" s="421"/>
      <c r="BM13" s="422"/>
      <c r="BN13" s="406">
        <v>71365</v>
      </c>
      <c r="BO13" s="407"/>
      <c r="BP13" s="407"/>
      <c r="BQ13" s="407"/>
      <c r="BR13" s="407"/>
      <c r="BS13" s="407"/>
      <c r="BT13" s="407"/>
      <c r="BU13" s="408"/>
      <c r="BV13" s="406">
        <v>105696</v>
      </c>
      <c r="BW13" s="407"/>
      <c r="BX13" s="407"/>
      <c r="BY13" s="407"/>
      <c r="BZ13" s="407"/>
      <c r="CA13" s="407"/>
      <c r="CB13" s="407"/>
      <c r="CC13" s="408"/>
      <c r="CD13" s="446" t="s">
        <v>142</v>
      </c>
      <c r="CE13" s="366"/>
      <c r="CF13" s="366"/>
      <c r="CG13" s="366"/>
      <c r="CH13" s="366"/>
      <c r="CI13" s="366"/>
      <c r="CJ13" s="366"/>
      <c r="CK13" s="366"/>
      <c r="CL13" s="366"/>
      <c r="CM13" s="366"/>
      <c r="CN13" s="366"/>
      <c r="CO13" s="366"/>
      <c r="CP13" s="366"/>
      <c r="CQ13" s="366"/>
      <c r="CR13" s="366"/>
      <c r="CS13" s="447"/>
      <c r="CT13" s="403">
        <v>6</v>
      </c>
      <c r="CU13" s="404"/>
      <c r="CV13" s="404"/>
      <c r="CW13" s="404"/>
      <c r="CX13" s="404"/>
      <c r="CY13" s="404"/>
      <c r="CZ13" s="404"/>
      <c r="DA13" s="405"/>
      <c r="DB13" s="403">
        <v>5.3</v>
      </c>
      <c r="DC13" s="404"/>
      <c r="DD13" s="404"/>
      <c r="DE13" s="404"/>
      <c r="DF13" s="404"/>
      <c r="DG13" s="404"/>
      <c r="DH13" s="404"/>
      <c r="DI13" s="405"/>
    </row>
    <row r="14" spans="1:119" ht="18.75" customHeight="1" thickBot="1" x14ac:dyDescent="0.25">
      <c r="A14" s="175"/>
      <c r="B14" s="515"/>
      <c r="C14" s="516"/>
      <c r="D14" s="516"/>
      <c r="E14" s="516"/>
      <c r="F14" s="516"/>
      <c r="G14" s="516"/>
      <c r="H14" s="516"/>
      <c r="I14" s="516"/>
      <c r="J14" s="516"/>
      <c r="K14" s="517"/>
      <c r="L14" s="480" t="s">
        <v>143</v>
      </c>
      <c r="M14" s="533"/>
      <c r="N14" s="533"/>
      <c r="O14" s="533"/>
      <c r="P14" s="533"/>
      <c r="Q14" s="534"/>
      <c r="R14" s="493">
        <v>26098</v>
      </c>
      <c r="S14" s="494"/>
      <c r="T14" s="494"/>
      <c r="U14" s="494"/>
      <c r="V14" s="495"/>
      <c r="W14" s="497"/>
      <c r="X14" s="395"/>
      <c r="Y14" s="395"/>
      <c r="Z14" s="395"/>
      <c r="AA14" s="395"/>
      <c r="AB14" s="396"/>
      <c r="AC14" s="486">
        <v>6.9</v>
      </c>
      <c r="AD14" s="487"/>
      <c r="AE14" s="487"/>
      <c r="AF14" s="487"/>
      <c r="AG14" s="488"/>
      <c r="AH14" s="486">
        <v>7.1</v>
      </c>
      <c r="AI14" s="487"/>
      <c r="AJ14" s="487"/>
      <c r="AK14" s="487"/>
      <c r="AL14" s="489"/>
      <c r="AM14" s="463"/>
      <c r="AN14" s="363"/>
      <c r="AO14" s="363"/>
      <c r="AP14" s="363"/>
      <c r="AQ14" s="363"/>
      <c r="AR14" s="363"/>
      <c r="AS14" s="363"/>
      <c r="AT14" s="364"/>
      <c r="AU14" s="464"/>
      <c r="AV14" s="465"/>
      <c r="AW14" s="465"/>
      <c r="AX14" s="465"/>
      <c r="AY14" s="420"/>
      <c r="AZ14" s="421"/>
      <c r="BA14" s="421"/>
      <c r="BB14" s="421"/>
      <c r="BC14" s="421"/>
      <c r="BD14" s="421"/>
      <c r="BE14" s="421"/>
      <c r="BF14" s="421"/>
      <c r="BG14" s="421"/>
      <c r="BH14" s="421"/>
      <c r="BI14" s="421"/>
      <c r="BJ14" s="421"/>
      <c r="BK14" s="421"/>
      <c r="BL14" s="421"/>
      <c r="BM14" s="422"/>
      <c r="BN14" s="406"/>
      <c r="BO14" s="407"/>
      <c r="BP14" s="407"/>
      <c r="BQ14" s="407"/>
      <c r="BR14" s="407"/>
      <c r="BS14" s="407"/>
      <c r="BT14" s="407"/>
      <c r="BU14" s="408"/>
      <c r="BV14" s="406"/>
      <c r="BW14" s="407"/>
      <c r="BX14" s="407"/>
      <c r="BY14" s="407"/>
      <c r="BZ14" s="407"/>
      <c r="CA14" s="407"/>
      <c r="CB14" s="407"/>
      <c r="CC14" s="408"/>
      <c r="CD14" s="443" t="s">
        <v>144</v>
      </c>
      <c r="CE14" s="444"/>
      <c r="CF14" s="444"/>
      <c r="CG14" s="444"/>
      <c r="CH14" s="444"/>
      <c r="CI14" s="444"/>
      <c r="CJ14" s="444"/>
      <c r="CK14" s="444"/>
      <c r="CL14" s="444"/>
      <c r="CM14" s="444"/>
      <c r="CN14" s="444"/>
      <c r="CO14" s="444"/>
      <c r="CP14" s="444"/>
      <c r="CQ14" s="444"/>
      <c r="CR14" s="444"/>
      <c r="CS14" s="445"/>
      <c r="CT14" s="503" t="s">
        <v>128</v>
      </c>
      <c r="CU14" s="504"/>
      <c r="CV14" s="504"/>
      <c r="CW14" s="504"/>
      <c r="CX14" s="504"/>
      <c r="CY14" s="504"/>
      <c r="CZ14" s="504"/>
      <c r="DA14" s="505"/>
      <c r="DB14" s="503" t="s">
        <v>128</v>
      </c>
      <c r="DC14" s="504"/>
      <c r="DD14" s="504"/>
      <c r="DE14" s="504"/>
      <c r="DF14" s="504"/>
      <c r="DG14" s="504"/>
      <c r="DH14" s="504"/>
      <c r="DI14" s="505"/>
    </row>
    <row r="15" spans="1:119" ht="18.75" customHeight="1" x14ac:dyDescent="0.2">
      <c r="A15" s="175"/>
      <c r="B15" s="515"/>
      <c r="C15" s="516"/>
      <c r="D15" s="516"/>
      <c r="E15" s="516"/>
      <c r="F15" s="516"/>
      <c r="G15" s="516"/>
      <c r="H15" s="516"/>
      <c r="I15" s="516"/>
      <c r="J15" s="516"/>
      <c r="K15" s="517"/>
      <c r="L15" s="184"/>
      <c r="M15" s="490" t="s">
        <v>145</v>
      </c>
      <c r="N15" s="491"/>
      <c r="O15" s="491"/>
      <c r="P15" s="491"/>
      <c r="Q15" s="492"/>
      <c r="R15" s="493">
        <v>25949</v>
      </c>
      <c r="S15" s="494"/>
      <c r="T15" s="494"/>
      <c r="U15" s="494"/>
      <c r="V15" s="495"/>
      <c r="W15" s="496" t="s">
        <v>146</v>
      </c>
      <c r="X15" s="392"/>
      <c r="Y15" s="392"/>
      <c r="Z15" s="392"/>
      <c r="AA15" s="392"/>
      <c r="AB15" s="393"/>
      <c r="AC15" s="359">
        <v>2894</v>
      </c>
      <c r="AD15" s="360"/>
      <c r="AE15" s="360"/>
      <c r="AF15" s="360"/>
      <c r="AG15" s="361"/>
      <c r="AH15" s="359">
        <v>3099</v>
      </c>
      <c r="AI15" s="360"/>
      <c r="AJ15" s="360"/>
      <c r="AK15" s="360"/>
      <c r="AL15" s="419"/>
      <c r="AM15" s="463"/>
      <c r="AN15" s="363"/>
      <c r="AO15" s="363"/>
      <c r="AP15" s="363"/>
      <c r="AQ15" s="363"/>
      <c r="AR15" s="363"/>
      <c r="AS15" s="363"/>
      <c r="AT15" s="364"/>
      <c r="AU15" s="464"/>
      <c r="AV15" s="465"/>
      <c r="AW15" s="465"/>
      <c r="AX15" s="465"/>
      <c r="AY15" s="432" t="s">
        <v>147</v>
      </c>
      <c r="AZ15" s="433"/>
      <c r="BA15" s="433"/>
      <c r="BB15" s="433"/>
      <c r="BC15" s="433"/>
      <c r="BD15" s="433"/>
      <c r="BE15" s="433"/>
      <c r="BF15" s="433"/>
      <c r="BG15" s="433"/>
      <c r="BH15" s="433"/>
      <c r="BI15" s="433"/>
      <c r="BJ15" s="433"/>
      <c r="BK15" s="433"/>
      <c r="BL15" s="433"/>
      <c r="BM15" s="434"/>
      <c r="BN15" s="435">
        <v>2523655</v>
      </c>
      <c r="BO15" s="436"/>
      <c r="BP15" s="436"/>
      <c r="BQ15" s="436"/>
      <c r="BR15" s="436"/>
      <c r="BS15" s="436"/>
      <c r="BT15" s="436"/>
      <c r="BU15" s="437"/>
      <c r="BV15" s="435">
        <v>2365457</v>
      </c>
      <c r="BW15" s="436"/>
      <c r="BX15" s="436"/>
      <c r="BY15" s="436"/>
      <c r="BZ15" s="436"/>
      <c r="CA15" s="436"/>
      <c r="CB15" s="436"/>
      <c r="CC15" s="437"/>
      <c r="CD15" s="506" t="s">
        <v>148</v>
      </c>
      <c r="CE15" s="507"/>
      <c r="CF15" s="507"/>
      <c r="CG15" s="507"/>
      <c r="CH15" s="507"/>
      <c r="CI15" s="507"/>
      <c r="CJ15" s="507"/>
      <c r="CK15" s="507"/>
      <c r="CL15" s="507"/>
      <c r="CM15" s="507"/>
      <c r="CN15" s="507"/>
      <c r="CO15" s="507"/>
      <c r="CP15" s="507"/>
      <c r="CQ15" s="507"/>
      <c r="CR15" s="507"/>
      <c r="CS15" s="508"/>
      <c r="CT15" s="185"/>
      <c r="CU15" s="186"/>
      <c r="CV15" s="186"/>
      <c r="CW15" s="186"/>
      <c r="CX15" s="186"/>
      <c r="CY15" s="186"/>
      <c r="CZ15" s="186"/>
      <c r="DA15" s="187"/>
      <c r="DB15" s="185"/>
      <c r="DC15" s="186"/>
      <c r="DD15" s="186"/>
      <c r="DE15" s="186"/>
      <c r="DF15" s="186"/>
      <c r="DG15" s="186"/>
      <c r="DH15" s="186"/>
      <c r="DI15" s="187"/>
    </row>
    <row r="16" spans="1:119" ht="18.75" customHeight="1" x14ac:dyDescent="0.2">
      <c r="A16" s="175"/>
      <c r="B16" s="515"/>
      <c r="C16" s="516"/>
      <c r="D16" s="516"/>
      <c r="E16" s="516"/>
      <c r="F16" s="516"/>
      <c r="G16" s="516"/>
      <c r="H16" s="516"/>
      <c r="I16" s="516"/>
      <c r="J16" s="516"/>
      <c r="K16" s="517"/>
      <c r="L16" s="480" t="s">
        <v>149</v>
      </c>
      <c r="M16" s="481"/>
      <c r="N16" s="481"/>
      <c r="O16" s="481"/>
      <c r="P16" s="481"/>
      <c r="Q16" s="482"/>
      <c r="R16" s="483" t="s">
        <v>150</v>
      </c>
      <c r="S16" s="484"/>
      <c r="T16" s="484"/>
      <c r="U16" s="484"/>
      <c r="V16" s="485"/>
      <c r="W16" s="497"/>
      <c r="X16" s="395"/>
      <c r="Y16" s="395"/>
      <c r="Z16" s="395"/>
      <c r="AA16" s="395"/>
      <c r="AB16" s="396"/>
      <c r="AC16" s="486">
        <v>24.8</v>
      </c>
      <c r="AD16" s="487"/>
      <c r="AE16" s="487"/>
      <c r="AF16" s="487"/>
      <c r="AG16" s="488"/>
      <c r="AH16" s="486">
        <v>26.1</v>
      </c>
      <c r="AI16" s="487"/>
      <c r="AJ16" s="487"/>
      <c r="AK16" s="487"/>
      <c r="AL16" s="489"/>
      <c r="AM16" s="463"/>
      <c r="AN16" s="363"/>
      <c r="AO16" s="363"/>
      <c r="AP16" s="363"/>
      <c r="AQ16" s="363"/>
      <c r="AR16" s="363"/>
      <c r="AS16" s="363"/>
      <c r="AT16" s="364"/>
      <c r="AU16" s="464"/>
      <c r="AV16" s="465"/>
      <c r="AW16" s="465"/>
      <c r="AX16" s="465"/>
      <c r="AY16" s="420" t="s">
        <v>151</v>
      </c>
      <c r="AZ16" s="421"/>
      <c r="BA16" s="421"/>
      <c r="BB16" s="421"/>
      <c r="BC16" s="421"/>
      <c r="BD16" s="421"/>
      <c r="BE16" s="421"/>
      <c r="BF16" s="421"/>
      <c r="BG16" s="421"/>
      <c r="BH16" s="421"/>
      <c r="BI16" s="421"/>
      <c r="BJ16" s="421"/>
      <c r="BK16" s="421"/>
      <c r="BL16" s="421"/>
      <c r="BM16" s="422"/>
      <c r="BN16" s="406">
        <v>5639891</v>
      </c>
      <c r="BO16" s="407"/>
      <c r="BP16" s="407"/>
      <c r="BQ16" s="407"/>
      <c r="BR16" s="407"/>
      <c r="BS16" s="407"/>
      <c r="BT16" s="407"/>
      <c r="BU16" s="408"/>
      <c r="BV16" s="406">
        <v>5543500</v>
      </c>
      <c r="BW16" s="407"/>
      <c r="BX16" s="407"/>
      <c r="BY16" s="407"/>
      <c r="BZ16" s="407"/>
      <c r="CA16" s="407"/>
      <c r="CB16" s="407"/>
      <c r="CC16" s="408"/>
      <c r="CD16" s="188"/>
      <c r="CE16" s="438"/>
      <c r="CF16" s="438"/>
      <c r="CG16" s="438"/>
      <c r="CH16" s="438"/>
      <c r="CI16" s="438"/>
      <c r="CJ16" s="438"/>
      <c r="CK16" s="438"/>
      <c r="CL16" s="438"/>
      <c r="CM16" s="438"/>
      <c r="CN16" s="438"/>
      <c r="CO16" s="438"/>
      <c r="CP16" s="438"/>
      <c r="CQ16" s="438"/>
      <c r="CR16" s="438"/>
      <c r="CS16" s="439"/>
      <c r="CT16" s="403"/>
      <c r="CU16" s="404"/>
      <c r="CV16" s="404"/>
      <c r="CW16" s="404"/>
      <c r="CX16" s="404"/>
      <c r="CY16" s="404"/>
      <c r="CZ16" s="404"/>
      <c r="DA16" s="405"/>
      <c r="DB16" s="403"/>
      <c r="DC16" s="404"/>
      <c r="DD16" s="404"/>
      <c r="DE16" s="404"/>
      <c r="DF16" s="404"/>
      <c r="DG16" s="404"/>
      <c r="DH16" s="404"/>
      <c r="DI16" s="405"/>
    </row>
    <row r="17" spans="1:113" ht="18.75" customHeight="1" thickBot="1" x14ac:dyDescent="0.25">
      <c r="A17" s="175"/>
      <c r="B17" s="518"/>
      <c r="C17" s="519"/>
      <c r="D17" s="519"/>
      <c r="E17" s="519"/>
      <c r="F17" s="519"/>
      <c r="G17" s="519"/>
      <c r="H17" s="519"/>
      <c r="I17" s="519"/>
      <c r="J17" s="519"/>
      <c r="K17" s="520"/>
      <c r="L17" s="189"/>
      <c r="M17" s="499" t="s">
        <v>152</v>
      </c>
      <c r="N17" s="500"/>
      <c r="O17" s="500"/>
      <c r="P17" s="500"/>
      <c r="Q17" s="501"/>
      <c r="R17" s="483" t="s">
        <v>153</v>
      </c>
      <c r="S17" s="484"/>
      <c r="T17" s="484"/>
      <c r="U17" s="484"/>
      <c r="V17" s="485"/>
      <c r="W17" s="496" t="s">
        <v>154</v>
      </c>
      <c r="X17" s="392"/>
      <c r="Y17" s="392"/>
      <c r="Z17" s="392"/>
      <c r="AA17" s="392"/>
      <c r="AB17" s="393"/>
      <c r="AC17" s="359">
        <v>7970</v>
      </c>
      <c r="AD17" s="360"/>
      <c r="AE17" s="360"/>
      <c r="AF17" s="360"/>
      <c r="AG17" s="361"/>
      <c r="AH17" s="359">
        <v>7927</v>
      </c>
      <c r="AI17" s="360"/>
      <c r="AJ17" s="360"/>
      <c r="AK17" s="360"/>
      <c r="AL17" s="419"/>
      <c r="AM17" s="463"/>
      <c r="AN17" s="363"/>
      <c r="AO17" s="363"/>
      <c r="AP17" s="363"/>
      <c r="AQ17" s="363"/>
      <c r="AR17" s="363"/>
      <c r="AS17" s="363"/>
      <c r="AT17" s="364"/>
      <c r="AU17" s="464"/>
      <c r="AV17" s="465"/>
      <c r="AW17" s="465"/>
      <c r="AX17" s="465"/>
      <c r="AY17" s="420" t="s">
        <v>155</v>
      </c>
      <c r="AZ17" s="421"/>
      <c r="BA17" s="421"/>
      <c r="BB17" s="421"/>
      <c r="BC17" s="421"/>
      <c r="BD17" s="421"/>
      <c r="BE17" s="421"/>
      <c r="BF17" s="421"/>
      <c r="BG17" s="421"/>
      <c r="BH17" s="421"/>
      <c r="BI17" s="421"/>
      <c r="BJ17" s="421"/>
      <c r="BK17" s="421"/>
      <c r="BL17" s="421"/>
      <c r="BM17" s="422"/>
      <c r="BN17" s="406">
        <v>3133081</v>
      </c>
      <c r="BO17" s="407"/>
      <c r="BP17" s="407"/>
      <c r="BQ17" s="407"/>
      <c r="BR17" s="407"/>
      <c r="BS17" s="407"/>
      <c r="BT17" s="407"/>
      <c r="BU17" s="408"/>
      <c r="BV17" s="406">
        <v>2928737</v>
      </c>
      <c r="BW17" s="407"/>
      <c r="BX17" s="407"/>
      <c r="BY17" s="407"/>
      <c r="BZ17" s="407"/>
      <c r="CA17" s="407"/>
      <c r="CB17" s="407"/>
      <c r="CC17" s="408"/>
      <c r="CD17" s="188"/>
      <c r="CE17" s="438"/>
      <c r="CF17" s="438"/>
      <c r="CG17" s="438"/>
      <c r="CH17" s="438"/>
      <c r="CI17" s="438"/>
      <c r="CJ17" s="438"/>
      <c r="CK17" s="438"/>
      <c r="CL17" s="438"/>
      <c r="CM17" s="438"/>
      <c r="CN17" s="438"/>
      <c r="CO17" s="438"/>
      <c r="CP17" s="438"/>
      <c r="CQ17" s="438"/>
      <c r="CR17" s="438"/>
      <c r="CS17" s="439"/>
      <c r="CT17" s="403"/>
      <c r="CU17" s="404"/>
      <c r="CV17" s="404"/>
      <c r="CW17" s="404"/>
      <c r="CX17" s="404"/>
      <c r="CY17" s="404"/>
      <c r="CZ17" s="404"/>
      <c r="DA17" s="405"/>
      <c r="DB17" s="403"/>
      <c r="DC17" s="404"/>
      <c r="DD17" s="404"/>
      <c r="DE17" s="404"/>
      <c r="DF17" s="404"/>
      <c r="DG17" s="404"/>
      <c r="DH17" s="404"/>
      <c r="DI17" s="405"/>
    </row>
    <row r="18" spans="1:113" ht="18.75" customHeight="1" thickBot="1" x14ac:dyDescent="0.25">
      <c r="A18" s="175"/>
      <c r="B18" s="456" t="s">
        <v>156</v>
      </c>
      <c r="C18" s="457"/>
      <c r="D18" s="457"/>
      <c r="E18" s="458"/>
      <c r="F18" s="458"/>
      <c r="G18" s="458"/>
      <c r="H18" s="458"/>
      <c r="I18" s="458"/>
      <c r="J18" s="458"/>
      <c r="K18" s="458"/>
      <c r="L18" s="459">
        <v>110.02</v>
      </c>
      <c r="M18" s="459"/>
      <c r="N18" s="459"/>
      <c r="O18" s="459"/>
      <c r="P18" s="459"/>
      <c r="Q18" s="459"/>
      <c r="R18" s="460"/>
      <c r="S18" s="460"/>
      <c r="T18" s="460"/>
      <c r="U18" s="460"/>
      <c r="V18" s="461"/>
      <c r="W18" s="477"/>
      <c r="X18" s="478"/>
      <c r="Y18" s="478"/>
      <c r="Z18" s="478"/>
      <c r="AA18" s="478"/>
      <c r="AB18" s="502"/>
      <c r="AC18" s="376">
        <v>68.3</v>
      </c>
      <c r="AD18" s="377"/>
      <c r="AE18" s="377"/>
      <c r="AF18" s="377"/>
      <c r="AG18" s="462"/>
      <c r="AH18" s="376">
        <v>66.8</v>
      </c>
      <c r="AI18" s="377"/>
      <c r="AJ18" s="377"/>
      <c r="AK18" s="377"/>
      <c r="AL18" s="378"/>
      <c r="AM18" s="463"/>
      <c r="AN18" s="363"/>
      <c r="AO18" s="363"/>
      <c r="AP18" s="363"/>
      <c r="AQ18" s="363"/>
      <c r="AR18" s="363"/>
      <c r="AS18" s="363"/>
      <c r="AT18" s="364"/>
      <c r="AU18" s="464"/>
      <c r="AV18" s="465"/>
      <c r="AW18" s="465"/>
      <c r="AX18" s="465"/>
      <c r="AY18" s="420" t="s">
        <v>157</v>
      </c>
      <c r="AZ18" s="421"/>
      <c r="BA18" s="421"/>
      <c r="BB18" s="421"/>
      <c r="BC18" s="421"/>
      <c r="BD18" s="421"/>
      <c r="BE18" s="421"/>
      <c r="BF18" s="421"/>
      <c r="BG18" s="421"/>
      <c r="BH18" s="421"/>
      <c r="BI18" s="421"/>
      <c r="BJ18" s="421"/>
      <c r="BK18" s="421"/>
      <c r="BL18" s="421"/>
      <c r="BM18" s="422"/>
      <c r="BN18" s="406">
        <v>5644511</v>
      </c>
      <c r="BO18" s="407"/>
      <c r="BP18" s="407"/>
      <c r="BQ18" s="407"/>
      <c r="BR18" s="407"/>
      <c r="BS18" s="407"/>
      <c r="BT18" s="407"/>
      <c r="BU18" s="408"/>
      <c r="BV18" s="406">
        <v>5720778</v>
      </c>
      <c r="BW18" s="407"/>
      <c r="BX18" s="407"/>
      <c r="BY18" s="407"/>
      <c r="BZ18" s="407"/>
      <c r="CA18" s="407"/>
      <c r="CB18" s="407"/>
      <c r="CC18" s="408"/>
      <c r="CD18" s="188"/>
      <c r="CE18" s="438"/>
      <c r="CF18" s="438"/>
      <c r="CG18" s="438"/>
      <c r="CH18" s="438"/>
      <c r="CI18" s="438"/>
      <c r="CJ18" s="438"/>
      <c r="CK18" s="438"/>
      <c r="CL18" s="438"/>
      <c r="CM18" s="438"/>
      <c r="CN18" s="438"/>
      <c r="CO18" s="438"/>
      <c r="CP18" s="438"/>
      <c r="CQ18" s="438"/>
      <c r="CR18" s="438"/>
      <c r="CS18" s="439"/>
      <c r="CT18" s="403"/>
      <c r="CU18" s="404"/>
      <c r="CV18" s="404"/>
      <c r="CW18" s="404"/>
      <c r="CX18" s="404"/>
      <c r="CY18" s="404"/>
      <c r="CZ18" s="404"/>
      <c r="DA18" s="405"/>
      <c r="DB18" s="403"/>
      <c r="DC18" s="404"/>
      <c r="DD18" s="404"/>
      <c r="DE18" s="404"/>
      <c r="DF18" s="404"/>
      <c r="DG18" s="404"/>
      <c r="DH18" s="404"/>
      <c r="DI18" s="405"/>
    </row>
    <row r="19" spans="1:113" ht="18.75" customHeight="1" thickBot="1" x14ac:dyDescent="0.25">
      <c r="A19" s="175"/>
      <c r="B19" s="456" t="s">
        <v>158</v>
      </c>
      <c r="C19" s="457"/>
      <c r="D19" s="457"/>
      <c r="E19" s="458"/>
      <c r="F19" s="458"/>
      <c r="G19" s="458"/>
      <c r="H19" s="458"/>
      <c r="I19" s="458"/>
      <c r="J19" s="458"/>
      <c r="K19" s="458"/>
      <c r="L19" s="466">
        <v>233</v>
      </c>
      <c r="M19" s="466"/>
      <c r="N19" s="466"/>
      <c r="O19" s="466"/>
      <c r="P19" s="466"/>
      <c r="Q19" s="466"/>
      <c r="R19" s="467"/>
      <c r="S19" s="467"/>
      <c r="T19" s="467"/>
      <c r="U19" s="467"/>
      <c r="V19" s="468"/>
      <c r="W19" s="475"/>
      <c r="X19" s="476"/>
      <c r="Y19" s="476"/>
      <c r="Z19" s="476"/>
      <c r="AA19" s="476"/>
      <c r="AB19" s="476"/>
      <c r="AC19" s="479"/>
      <c r="AD19" s="479"/>
      <c r="AE19" s="479"/>
      <c r="AF19" s="479"/>
      <c r="AG19" s="479"/>
      <c r="AH19" s="479"/>
      <c r="AI19" s="479"/>
      <c r="AJ19" s="479"/>
      <c r="AK19" s="479"/>
      <c r="AL19" s="498"/>
      <c r="AM19" s="463"/>
      <c r="AN19" s="363"/>
      <c r="AO19" s="363"/>
      <c r="AP19" s="363"/>
      <c r="AQ19" s="363"/>
      <c r="AR19" s="363"/>
      <c r="AS19" s="363"/>
      <c r="AT19" s="364"/>
      <c r="AU19" s="464"/>
      <c r="AV19" s="465"/>
      <c r="AW19" s="465"/>
      <c r="AX19" s="465"/>
      <c r="AY19" s="420" t="s">
        <v>159</v>
      </c>
      <c r="AZ19" s="421"/>
      <c r="BA19" s="421"/>
      <c r="BB19" s="421"/>
      <c r="BC19" s="421"/>
      <c r="BD19" s="421"/>
      <c r="BE19" s="421"/>
      <c r="BF19" s="421"/>
      <c r="BG19" s="421"/>
      <c r="BH19" s="421"/>
      <c r="BI19" s="421"/>
      <c r="BJ19" s="421"/>
      <c r="BK19" s="421"/>
      <c r="BL19" s="421"/>
      <c r="BM19" s="422"/>
      <c r="BN19" s="406">
        <v>7820221</v>
      </c>
      <c r="BO19" s="407"/>
      <c r="BP19" s="407"/>
      <c r="BQ19" s="407"/>
      <c r="BR19" s="407"/>
      <c r="BS19" s="407"/>
      <c r="BT19" s="407"/>
      <c r="BU19" s="408"/>
      <c r="BV19" s="406">
        <v>7999026</v>
      </c>
      <c r="BW19" s="407"/>
      <c r="BX19" s="407"/>
      <c r="BY19" s="407"/>
      <c r="BZ19" s="407"/>
      <c r="CA19" s="407"/>
      <c r="CB19" s="407"/>
      <c r="CC19" s="408"/>
      <c r="CD19" s="188"/>
      <c r="CE19" s="438"/>
      <c r="CF19" s="438"/>
      <c r="CG19" s="438"/>
      <c r="CH19" s="438"/>
      <c r="CI19" s="438"/>
      <c r="CJ19" s="438"/>
      <c r="CK19" s="438"/>
      <c r="CL19" s="438"/>
      <c r="CM19" s="438"/>
      <c r="CN19" s="438"/>
      <c r="CO19" s="438"/>
      <c r="CP19" s="438"/>
      <c r="CQ19" s="438"/>
      <c r="CR19" s="438"/>
      <c r="CS19" s="439"/>
      <c r="CT19" s="403"/>
      <c r="CU19" s="404"/>
      <c r="CV19" s="404"/>
      <c r="CW19" s="404"/>
      <c r="CX19" s="404"/>
      <c r="CY19" s="404"/>
      <c r="CZ19" s="404"/>
      <c r="DA19" s="405"/>
      <c r="DB19" s="403"/>
      <c r="DC19" s="404"/>
      <c r="DD19" s="404"/>
      <c r="DE19" s="404"/>
      <c r="DF19" s="404"/>
      <c r="DG19" s="404"/>
      <c r="DH19" s="404"/>
      <c r="DI19" s="405"/>
    </row>
    <row r="20" spans="1:113" ht="18.75" customHeight="1" thickBot="1" x14ac:dyDescent="0.25">
      <c r="A20" s="175"/>
      <c r="B20" s="456" t="s">
        <v>160</v>
      </c>
      <c r="C20" s="457"/>
      <c r="D20" s="457"/>
      <c r="E20" s="458"/>
      <c r="F20" s="458"/>
      <c r="G20" s="458"/>
      <c r="H20" s="458"/>
      <c r="I20" s="458"/>
      <c r="J20" s="458"/>
      <c r="K20" s="458"/>
      <c r="L20" s="466">
        <v>10203</v>
      </c>
      <c r="M20" s="466"/>
      <c r="N20" s="466"/>
      <c r="O20" s="466"/>
      <c r="P20" s="466"/>
      <c r="Q20" s="466"/>
      <c r="R20" s="467"/>
      <c r="S20" s="467"/>
      <c r="T20" s="467"/>
      <c r="U20" s="467"/>
      <c r="V20" s="468"/>
      <c r="W20" s="477"/>
      <c r="X20" s="478"/>
      <c r="Y20" s="478"/>
      <c r="Z20" s="478"/>
      <c r="AA20" s="478"/>
      <c r="AB20" s="478"/>
      <c r="AC20" s="469"/>
      <c r="AD20" s="469"/>
      <c r="AE20" s="469"/>
      <c r="AF20" s="469"/>
      <c r="AG20" s="469"/>
      <c r="AH20" s="469"/>
      <c r="AI20" s="469"/>
      <c r="AJ20" s="469"/>
      <c r="AK20" s="469"/>
      <c r="AL20" s="470"/>
      <c r="AM20" s="471"/>
      <c r="AN20" s="368"/>
      <c r="AO20" s="368"/>
      <c r="AP20" s="368"/>
      <c r="AQ20" s="368"/>
      <c r="AR20" s="368"/>
      <c r="AS20" s="368"/>
      <c r="AT20" s="369"/>
      <c r="AU20" s="472"/>
      <c r="AV20" s="473"/>
      <c r="AW20" s="473"/>
      <c r="AX20" s="474"/>
      <c r="AY20" s="420"/>
      <c r="AZ20" s="421"/>
      <c r="BA20" s="421"/>
      <c r="BB20" s="421"/>
      <c r="BC20" s="421"/>
      <c r="BD20" s="421"/>
      <c r="BE20" s="421"/>
      <c r="BF20" s="421"/>
      <c r="BG20" s="421"/>
      <c r="BH20" s="421"/>
      <c r="BI20" s="421"/>
      <c r="BJ20" s="421"/>
      <c r="BK20" s="421"/>
      <c r="BL20" s="421"/>
      <c r="BM20" s="422"/>
      <c r="BN20" s="406"/>
      <c r="BO20" s="407"/>
      <c r="BP20" s="407"/>
      <c r="BQ20" s="407"/>
      <c r="BR20" s="407"/>
      <c r="BS20" s="407"/>
      <c r="BT20" s="407"/>
      <c r="BU20" s="408"/>
      <c r="BV20" s="406"/>
      <c r="BW20" s="407"/>
      <c r="BX20" s="407"/>
      <c r="BY20" s="407"/>
      <c r="BZ20" s="407"/>
      <c r="CA20" s="407"/>
      <c r="CB20" s="407"/>
      <c r="CC20" s="408"/>
      <c r="CD20" s="188"/>
      <c r="CE20" s="438"/>
      <c r="CF20" s="438"/>
      <c r="CG20" s="438"/>
      <c r="CH20" s="438"/>
      <c r="CI20" s="438"/>
      <c r="CJ20" s="438"/>
      <c r="CK20" s="438"/>
      <c r="CL20" s="438"/>
      <c r="CM20" s="438"/>
      <c r="CN20" s="438"/>
      <c r="CO20" s="438"/>
      <c r="CP20" s="438"/>
      <c r="CQ20" s="438"/>
      <c r="CR20" s="438"/>
      <c r="CS20" s="439"/>
      <c r="CT20" s="403"/>
      <c r="CU20" s="404"/>
      <c r="CV20" s="404"/>
      <c r="CW20" s="404"/>
      <c r="CX20" s="404"/>
      <c r="CY20" s="404"/>
      <c r="CZ20" s="404"/>
      <c r="DA20" s="405"/>
      <c r="DB20" s="403"/>
      <c r="DC20" s="404"/>
      <c r="DD20" s="404"/>
      <c r="DE20" s="404"/>
      <c r="DF20" s="404"/>
      <c r="DG20" s="404"/>
      <c r="DH20" s="404"/>
      <c r="DI20" s="405"/>
    </row>
    <row r="21" spans="1:113" ht="18.75" customHeight="1" thickBot="1" x14ac:dyDescent="0.25">
      <c r="A21" s="175"/>
      <c r="B21" s="453" t="s">
        <v>161</v>
      </c>
      <c r="C21" s="454"/>
      <c r="D21" s="454"/>
      <c r="E21" s="454"/>
      <c r="F21" s="454"/>
      <c r="G21" s="454"/>
      <c r="H21" s="454"/>
      <c r="I21" s="454"/>
      <c r="J21" s="454"/>
      <c r="K21" s="454"/>
      <c r="L21" s="454"/>
      <c r="M21" s="454"/>
      <c r="N21" s="454"/>
      <c r="O21" s="454"/>
      <c r="P21" s="454"/>
      <c r="Q21" s="454"/>
      <c r="R21" s="454"/>
      <c r="S21" s="454"/>
      <c r="T21" s="454"/>
      <c r="U21" s="454"/>
      <c r="V21" s="454"/>
      <c r="W21" s="454"/>
      <c r="X21" s="454"/>
      <c r="Y21" s="454"/>
      <c r="Z21" s="454"/>
      <c r="AA21" s="454"/>
      <c r="AB21" s="454"/>
      <c r="AC21" s="454"/>
      <c r="AD21" s="454"/>
      <c r="AE21" s="454"/>
      <c r="AF21" s="454"/>
      <c r="AG21" s="454"/>
      <c r="AH21" s="454"/>
      <c r="AI21" s="454"/>
      <c r="AJ21" s="454"/>
      <c r="AK21" s="454"/>
      <c r="AL21" s="454"/>
      <c r="AM21" s="454"/>
      <c r="AN21" s="454"/>
      <c r="AO21" s="454"/>
      <c r="AP21" s="454"/>
      <c r="AQ21" s="454"/>
      <c r="AR21" s="454"/>
      <c r="AS21" s="454"/>
      <c r="AT21" s="454"/>
      <c r="AU21" s="454"/>
      <c r="AV21" s="454"/>
      <c r="AW21" s="454"/>
      <c r="AX21" s="455"/>
      <c r="AY21" s="379"/>
      <c r="AZ21" s="380"/>
      <c r="BA21" s="380"/>
      <c r="BB21" s="380"/>
      <c r="BC21" s="380"/>
      <c r="BD21" s="380"/>
      <c r="BE21" s="380"/>
      <c r="BF21" s="380"/>
      <c r="BG21" s="380"/>
      <c r="BH21" s="380"/>
      <c r="BI21" s="380"/>
      <c r="BJ21" s="380"/>
      <c r="BK21" s="380"/>
      <c r="BL21" s="380"/>
      <c r="BM21" s="381"/>
      <c r="BN21" s="440"/>
      <c r="BO21" s="441"/>
      <c r="BP21" s="441"/>
      <c r="BQ21" s="441"/>
      <c r="BR21" s="441"/>
      <c r="BS21" s="441"/>
      <c r="BT21" s="441"/>
      <c r="BU21" s="442"/>
      <c r="BV21" s="440"/>
      <c r="BW21" s="441"/>
      <c r="BX21" s="441"/>
      <c r="BY21" s="441"/>
      <c r="BZ21" s="441"/>
      <c r="CA21" s="441"/>
      <c r="CB21" s="441"/>
      <c r="CC21" s="442"/>
      <c r="CD21" s="188"/>
      <c r="CE21" s="438"/>
      <c r="CF21" s="438"/>
      <c r="CG21" s="438"/>
      <c r="CH21" s="438"/>
      <c r="CI21" s="438"/>
      <c r="CJ21" s="438"/>
      <c r="CK21" s="438"/>
      <c r="CL21" s="438"/>
      <c r="CM21" s="438"/>
      <c r="CN21" s="438"/>
      <c r="CO21" s="438"/>
      <c r="CP21" s="438"/>
      <c r="CQ21" s="438"/>
      <c r="CR21" s="438"/>
      <c r="CS21" s="439"/>
      <c r="CT21" s="403"/>
      <c r="CU21" s="404"/>
      <c r="CV21" s="404"/>
      <c r="CW21" s="404"/>
      <c r="CX21" s="404"/>
      <c r="CY21" s="404"/>
      <c r="CZ21" s="404"/>
      <c r="DA21" s="405"/>
      <c r="DB21" s="403"/>
      <c r="DC21" s="404"/>
      <c r="DD21" s="404"/>
      <c r="DE21" s="404"/>
      <c r="DF21" s="404"/>
      <c r="DG21" s="404"/>
      <c r="DH21" s="404"/>
      <c r="DI21" s="405"/>
    </row>
    <row r="22" spans="1:113" ht="18.75" customHeight="1" x14ac:dyDescent="0.2">
      <c r="A22" s="175"/>
      <c r="B22" s="382" t="s">
        <v>162</v>
      </c>
      <c r="C22" s="383"/>
      <c r="D22" s="384"/>
      <c r="E22" s="391" t="s">
        <v>1</v>
      </c>
      <c r="F22" s="392"/>
      <c r="G22" s="392"/>
      <c r="H22" s="392"/>
      <c r="I22" s="392"/>
      <c r="J22" s="392"/>
      <c r="K22" s="393"/>
      <c r="L22" s="391" t="s">
        <v>163</v>
      </c>
      <c r="M22" s="392"/>
      <c r="N22" s="392"/>
      <c r="O22" s="392"/>
      <c r="P22" s="393"/>
      <c r="Q22" s="397" t="s">
        <v>164</v>
      </c>
      <c r="R22" s="398"/>
      <c r="S22" s="398"/>
      <c r="T22" s="398"/>
      <c r="U22" s="398"/>
      <c r="V22" s="399"/>
      <c r="W22" s="448" t="s">
        <v>165</v>
      </c>
      <c r="X22" s="383"/>
      <c r="Y22" s="384"/>
      <c r="Z22" s="391" t="s">
        <v>1</v>
      </c>
      <c r="AA22" s="392"/>
      <c r="AB22" s="392"/>
      <c r="AC22" s="392"/>
      <c r="AD22" s="392"/>
      <c r="AE22" s="392"/>
      <c r="AF22" s="392"/>
      <c r="AG22" s="393"/>
      <c r="AH22" s="409" t="s">
        <v>166</v>
      </c>
      <c r="AI22" s="392"/>
      <c r="AJ22" s="392"/>
      <c r="AK22" s="392"/>
      <c r="AL22" s="393"/>
      <c r="AM22" s="409" t="s">
        <v>167</v>
      </c>
      <c r="AN22" s="410"/>
      <c r="AO22" s="410"/>
      <c r="AP22" s="410"/>
      <c r="AQ22" s="410"/>
      <c r="AR22" s="411"/>
      <c r="AS22" s="397" t="s">
        <v>164</v>
      </c>
      <c r="AT22" s="398"/>
      <c r="AU22" s="398"/>
      <c r="AV22" s="398"/>
      <c r="AW22" s="398"/>
      <c r="AX22" s="415"/>
      <c r="AY22" s="432" t="s">
        <v>168</v>
      </c>
      <c r="AZ22" s="433"/>
      <c r="BA22" s="433"/>
      <c r="BB22" s="433"/>
      <c r="BC22" s="433"/>
      <c r="BD22" s="433"/>
      <c r="BE22" s="433"/>
      <c r="BF22" s="433"/>
      <c r="BG22" s="433"/>
      <c r="BH22" s="433"/>
      <c r="BI22" s="433"/>
      <c r="BJ22" s="433"/>
      <c r="BK22" s="433"/>
      <c r="BL22" s="433"/>
      <c r="BM22" s="434"/>
      <c r="BN22" s="435">
        <v>6930699</v>
      </c>
      <c r="BO22" s="436"/>
      <c r="BP22" s="436"/>
      <c r="BQ22" s="436"/>
      <c r="BR22" s="436"/>
      <c r="BS22" s="436"/>
      <c r="BT22" s="436"/>
      <c r="BU22" s="437"/>
      <c r="BV22" s="435">
        <v>7403117</v>
      </c>
      <c r="BW22" s="436"/>
      <c r="BX22" s="436"/>
      <c r="BY22" s="436"/>
      <c r="BZ22" s="436"/>
      <c r="CA22" s="436"/>
      <c r="CB22" s="436"/>
      <c r="CC22" s="437"/>
      <c r="CD22" s="188"/>
      <c r="CE22" s="438"/>
      <c r="CF22" s="438"/>
      <c r="CG22" s="438"/>
      <c r="CH22" s="438"/>
      <c r="CI22" s="438"/>
      <c r="CJ22" s="438"/>
      <c r="CK22" s="438"/>
      <c r="CL22" s="438"/>
      <c r="CM22" s="438"/>
      <c r="CN22" s="438"/>
      <c r="CO22" s="438"/>
      <c r="CP22" s="438"/>
      <c r="CQ22" s="438"/>
      <c r="CR22" s="438"/>
      <c r="CS22" s="439"/>
      <c r="CT22" s="403"/>
      <c r="CU22" s="404"/>
      <c r="CV22" s="404"/>
      <c r="CW22" s="404"/>
      <c r="CX22" s="404"/>
      <c r="CY22" s="404"/>
      <c r="CZ22" s="404"/>
      <c r="DA22" s="405"/>
      <c r="DB22" s="403"/>
      <c r="DC22" s="404"/>
      <c r="DD22" s="404"/>
      <c r="DE22" s="404"/>
      <c r="DF22" s="404"/>
      <c r="DG22" s="404"/>
      <c r="DH22" s="404"/>
      <c r="DI22" s="405"/>
    </row>
    <row r="23" spans="1:113" ht="18.75" customHeight="1" x14ac:dyDescent="0.2">
      <c r="A23" s="175"/>
      <c r="B23" s="385"/>
      <c r="C23" s="386"/>
      <c r="D23" s="387"/>
      <c r="E23" s="394"/>
      <c r="F23" s="395"/>
      <c r="G23" s="395"/>
      <c r="H23" s="395"/>
      <c r="I23" s="395"/>
      <c r="J23" s="395"/>
      <c r="K23" s="396"/>
      <c r="L23" s="394"/>
      <c r="M23" s="395"/>
      <c r="N23" s="395"/>
      <c r="O23" s="395"/>
      <c r="P23" s="396"/>
      <c r="Q23" s="400"/>
      <c r="R23" s="401"/>
      <c r="S23" s="401"/>
      <c r="T23" s="401"/>
      <c r="U23" s="401"/>
      <c r="V23" s="402"/>
      <c r="W23" s="449"/>
      <c r="X23" s="386"/>
      <c r="Y23" s="387"/>
      <c r="Z23" s="394"/>
      <c r="AA23" s="395"/>
      <c r="AB23" s="395"/>
      <c r="AC23" s="395"/>
      <c r="AD23" s="395"/>
      <c r="AE23" s="395"/>
      <c r="AF23" s="395"/>
      <c r="AG23" s="396"/>
      <c r="AH23" s="394"/>
      <c r="AI23" s="395"/>
      <c r="AJ23" s="395"/>
      <c r="AK23" s="395"/>
      <c r="AL23" s="396"/>
      <c r="AM23" s="412"/>
      <c r="AN23" s="413"/>
      <c r="AO23" s="413"/>
      <c r="AP23" s="413"/>
      <c r="AQ23" s="413"/>
      <c r="AR23" s="414"/>
      <c r="AS23" s="400"/>
      <c r="AT23" s="401"/>
      <c r="AU23" s="401"/>
      <c r="AV23" s="401"/>
      <c r="AW23" s="401"/>
      <c r="AX23" s="416"/>
      <c r="AY23" s="420" t="s">
        <v>169</v>
      </c>
      <c r="AZ23" s="421"/>
      <c r="BA23" s="421"/>
      <c r="BB23" s="421"/>
      <c r="BC23" s="421"/>
      <c r="BD23" s="421"/>
      <c r="BE23" s="421"/>
      <c r="BF23" s="421"/>
      <c r="BG23" s="421"/>
      <c r="BH23" s="421"/>
      <c r="BI23" s="421"/>
      <c r="BJ23" s="421"/>
      <c r="BK23" s="421"/>
      <c r="BL23" s="421"/>
      <c r="BM23" s="422"/>
      <c r="BN23" s="406">
        <v>5683937</v>
      </c>
      <c r="BO23" s="407"/>
      <c r="BP23" s="407"/>
      <c r="BQ23" s="407"/>
      <c r="BR23" s="407"/>
      <c r="BS23" s="407"/>
      <c r="BT23" s="407"/>
      <c r="BU23" s="408"/>
      <c r="BV23" s="406">
        <v>5945287</v>
      </c>
      <c r="BW23" s="407"/>
      <c r="BX23" s="407"/>
      <c r="BY23" s="407"/>
      <c r="BZ23" s="407"/>
      <c r="CA23" s="407"/>
      <c r="CB23" s="407"/>
      <c r="CC23" s="408"/>
      <c r="CD23" s="188"/>
      <c r="CE23" s="438"/>
      <c r="CF23" s="438"/>
      <c r="CG23" s="438"/>
      <c r="CH23" s="438"/>
      <c r="CI23" s="438"/>
      <c r="CJ23" s="438"/>
      <c r="CK23" s="438"/>
      <c r="CL23" s="438"/>
      <c r="CM23" s="438"/>
      <c r="CN23" s="438"/>
      <c r="CO23" s="438"/>
      <c r="CP23" s="438"/>
      <c r="CQ23" s="438"/>
      <c r="CR23" s="438"/>
      <c r="CS23" s="439"/>
      <c r="CT23" s="403"/>
      <c r="CU23" s="404"/>
      <c r="CV23" s="404"/>
      <c r="CW23" s="404"/>
      <c r="CX23" s="404"/>
      <c r="CY23" s="404"/>
      <c r="CZ23" s="404"/>
      <c r="DA23" s="405"/>
      <c r="DB23" s="403"/>
      <c r="DC23" s="404"/>
      <c r="DD23" s="404"/>
      <c r="DE23" s="404"/>
      <c r="DF23" s="404"/>
      <c r="DG23" s="404"/>
      <c r="DH23" s="404"/>
      <c r="DI23" s="405"/>
    </row>
    <row r="24" spans="1:113" ht="18.75" customHeight="1" thickBot="1" x14ac:dyDescent="0.25">
      <c r="A24" s="175"/>
      <c r="B24" s="385"/>
      <c r="C24" s="386"/>
      <c r="D24" s="387"/>
      <c r="E24" s="362" t="s">
        <v>170</v>
      </c>
      <c r="F24" s="363"/>
      <c r="G24" s="363"/>
      <c r="H24" s="363"/>
      <c r="I24" s="363"/>
      <c r="J24" s="363"/>
      <c r="K24" s="364"/>
      <c r="L24" s="359">
        <v>1</v>
      </c>
      <c r="M24" s="360"/>
      <c r="N24" s="360"/>
      <c r="O24" s="360"/>
      <c r="P24" s="361"/>
      <c r="Q24" s="359">
        <v>7600</v>
      </c>
      <c r="R24" s="360"/>
      <c r="S24" s="360"/>
      <c r="T24" s="360"/>
      <c r="U24" s="360"/>
      <c r="V24" s="361"/>
      <c r="W24" s="449"/>
      <c r="X24" s="386"/>
      <c r="Y24" s="387"/>
      <c r="Z24" s="362" t="s">
        <v>171</v>
      </c>
      <c r="AA24" s="363"/>
      <c r="AB24" s="363"/>
      <c r="AC24" s="363"/>
      <c r="AD24" s="363"/>
      <c r="AE24" s="363"/>
      <c r="AF24" s="363"/>
      <c r="AG24" s="364"/>
      <c r="AH24" s="359">
        <v>149</v>
      </c>
      <c r="AI24" s="360"/>
      <c r="AJ24" s="360"/>
      <c r="AK24" s="360"/>
      <c r="AL24" s="361"/>
      <c r="AM24" s="359">
        <v>463986</v>
      </c>
      <c r="AN24" s="360"/>
      <c r="AO24" s="360"/>
      <c r="AP24" s="360"/>
      <c r="AQ24" s="360"/>
      <c r="AR24" s="361"/>
      <c r="AS24" s="359">
        <v>3114</v>
      </c>
      <c r="AT24" s="360"/>
      <c r="AU24" s="360"/>
      <c r="AV24" s="360"/>
      <c r="AW24" s="360"/>
      <c r="AX24" s="419"/>
      <c r="AY24" s="379" t="s">
        <v>172</v>
      </c>
      <c r="AZ24" s="380"/>
      <c r="BA24" s="380"/>
      <c r="BB24" s="380"/>
      <c r="BC24" s="380"/>
      <c r="BD24" s="380"/>
      <c r="BE24" s="380"/>
      <c r="BF24" s="380"/>
      <c r="BG24" s="380"/>
      <c r="BH24" s="380"/>
      <c r="BI24" s="380"/>
      <c r="BJ24" s="380"/>
      <c r="BK24" s="380"/>
      <c r="BL24" s="380"/>
      <c r="BM24" s="381"/>
      <c r="BN24" s="406">
        <v>3443640</v>
      </c>
      <c r="BO24" s="407"/>
      <c r="BP24" s="407"/>
      <c r="BQ24" s="407"/>
      <c r="BR24" s="407"/>
      <c r="BS24" s="407"/>
      <c r="BT24" s="407"/>
      <c r="BU24" s="408"/>
      <c r="BV24" s="406">
        <v>3686894</v>
      </c>
      <c r="BW24" s="407"/>
      <c r="BX24" s="407"/>
      <c r="BY24" s="407"/>
      <c r="BZ24" s="407"/>
      <c r="CA24" s="407"/>
      <c r="CB24" s="407"/>
      <c r="CC24" s="408"/>
      <c r="CD24" s="188"/>
      <c r="CE24" s="438"/>
      <c r="CF24" s="438"/>
      <c r="CG24" s="438"/>
      <c r="CH24" s="438"/>
      <c r="CI24" s="438"/>
      <c r="CJ24" s="438"/>
      <c r="CK24" s="438"/>
      <c r="CL24" s="438"/>
      <c r="CM24" s="438"/>
      <c r="CN24" s="438"/>
      <c r="CO24" s="438"/>
      <c r="CP24" s="438"/>
      <c r="CQ24" s="438"/>
      <c r="CR24" s="438"/>
      <c r="CS24" s="439"/>
      <c r="CT24" s="403"/>
      <c r="CU24" s="404"/>
      <c r="CV24" s="404"/>
      <c r="CW24" s="404"/>
      <c r="CX24" s="404"/>
      <c r="CY24" s="404"/>
      <c r="CZ24" s="404"/>
      <c r="DA24" s="405"/>
      <c r="DB24" s="403"/>
      <c r="DC24" s="404"/>
      <c r="DD24" s="404"/>
      <c r="DE24" s="404"/>
      <c r="DF24" s="404"/>
      <c r="DG24" s="404"/>
      <c r="DH24" s="404"/>
      <c r="DI24" s="405"/>
    </row>
    <row r="25" spans="1:113" ht="18.75" customHeight="1" x14ac:dyDescent="0.2">
      <c r="A25" s="175"/>
      <c r="B25" s="385"/>
      <c r="C25" s="386"/>
      <c r="D25" s="387"/>
      <c r="E25" s="362" t="s">
        <v>173</v>
      </c>
      <c r="F25" s="363"/>
      <c r="G25" s="363"/>
      <c r="H25" s="363"/>
      <c r="I25" s="363"/>
      <c r="J25" s="363"/>
      <c r="K25" s="364"/>
      <c r="L25" s="359">
        <v>1</v>
      </c>
      <c r="M25" s="360"/>
      <c r="N25" s="360"/>
      <c r="O25" s="360"/>
      <c r="P25" s="361"/>
      <c r="Q25" s="359">
        <v>6120</v>
      </c>
      <c r="R25" s="360"/>
      <c r="S25" s="360"/>
      <c r="T25" s="360"/>
      <c r="U25" s="360"/>
      <c r="V25" s="361"/>
      <c r="W25" s="449"/>
      <c r="X25" s="386"/>
      <c r="Y25" s="387"/>
      <c r="Z25" s="362" t="s">
        <v>174</v>
      </c>
      <c r="AA25" s="363"/>
      <c r="AB25" s="363"/>
      <c r="AC25" s="363"/>
      <c r="AD25" s="363"/>
      <c r="AE25" s="363"/>
      <c r="AF25" s="363"/>
      <c r="AG25" s="364"/>
      <c r="AH25" s="359" t="s">
        <v>175</v>
      </c>
      <c r="AI25" s="360"/>
      <c r="AJ25" s="360"/>
      <c r="AK25" s="360"/>
      <c r="AL25" s="361"/>
      <c r="AM25" s="359" t="s">
        <v>128</v>
      </c>
      <c r="AN25" s="360"/>
      <c r="AO25" s="360"/>
      <c r="AP25" s="360"/>
      <c r="AQ25" s="360"/>
      <c r="AR25" s="361"/>
      <c r="AS25" s="359" t="s">
        <v>176</v>
      </c>
      <c r="AT25" s="360"/>
      <c r="AU25" s="360"/>
      <c r="AV25" s="360"/>
      <c r="AW25" s="360"/>
      <c r="AX25" s="419"/>
      <c r="AY25" s="432" t="s">
        <v>177</v>
      </c>
      <c r="AZ25" s="433"/>
      <c r="BA25" s="433"/>
      <c r="BB25" s="433"/>
      <c r="BC25" s="433"/>
      <c r="BD25" s="433"/>
      <c r="BE25" s="433"/>
      <c r="BF25" s="433"/>
      <c r="BG25" s="433"/>
      <c r="BH25" s="433"/>
      <c r="BI25" s="433"/>
      <c r="BJ25" s="433"/>
      <c r="BK25" s="433"/>
      <c r="BL25" s="433"/>
      <c r="BM25" s="434"/>
      <c r="BN25" s="435">
        <v>1146232</v>
      </c>
      <c r="BO25" s="436"/>
      <c r="BP25" s="436"/>
      <c r="BQ25" s="436"/>
      <c r="BR25" s="436"/>
      <c r="BS25" s="436"/>
      <c r="BT25" s="436"/>
      <c r="BU25" s="437"/>
      <c r="BV25" s="435">
        <v>767858</v>
      </c>
      <c r="BW25" s="436"/>
      <c r="BX25" s="436"/>
      <c r="BY25" s="436"/>
      <c r="BZ25" s="436"/>
      <c r="CA25" s="436"/>
      <c r="CB25" s="436"/>
      <c r="CC25" s="437"/>
      <c r="CD25" s="188"/>
      <c r="CE25" s="438"/>
      <c r="CF25" s="438"/>
      <c r="CG25" s="438"/>
      <c r="CH25" s="438"/>
      <c r="CI25" s="438"/>
      <c r="CJ25" s="438"/>
      <c r="CK25" s="438"/>
      <c r="CL25" s="438"/>
      <c r="CM25" s="438"/>
      <c r="CN25" s="438"/>
      <c r="CO25" s="438"/>
      <c r="CP25" s="438"/>
      <c r="CQ25" s="438"/>
      <c r="CR25" s="438"/>
      <c r="CS25" s="439"/>
      <c r="CT25" s="403"/>
      <c r="CU25" s="404"/>
      <c r="CV25" s="404"/>
      <c r="CW25" s="404"/>
      <c r="CX25" s="404"/>
      <c r="CY25" s="404"/>
      <c r="CZ25" s="404"/>
      <c r="DA25" s="405"/>
      <c r="DB25" s="403"/>
      <c r="DC25" s="404"/>
      <c r="DD25" s="404"/>
      <c r="DE25" s="404"/>
      <c r="DF25" s="404"/>
      <c r="DG25" s="404"/>
      <c r="DH25" s="404"/>
      <c r="DI25" s="405"/>
    </row>
    <row r="26" spans="1:113" ht="18.75" customHeight="1" x14ac:dyDescent="0.2">
      <c r="A26" s="175"/>
      <c r="B26" s="385"/>
      <c r="C26" s="386"/>
      <c r="D26" s="387"/>
      <c r="E26" s="362" t="s">
        <v>178</v>
      </c>
      <c r="F26" s="363"/>
      <c r="G26" s="363"/>
      <c r="H26" s="363"/>
      <c r="I26" s="363"/>
      <c r="J26" s="363"/>
      <c r="K26" s="364"/>
      <c r="L26" s="359">
        <v>1</v>
      </c>
      <c r="M26" s="360"/>
      <c r="N26" s="360"/>
      <c r="O26" s="360"/>
      <c r="P26" s="361"/>
      <c r="Q26" s="359">
        <v>5820</v>
      </c>
      <c r="R26" s="360"/>
      <c r="S26" s="360"/>
      <c r="T26" s="360"/>
      <c r="U26" s="360"/>
      <c r="V26" s="361"/>
      <c r="W26" s="449"/>
      <c r="X26" s="386"/>
      <c r="Y26" s="387"/>
      <c r="Z26" s="362" t="s">
        <v>179</v>
      </c>
      <c r="AA26" s="417"/>
      <c r="AB26" s="417"/>
      <c r="AC26" s="417"/>
      <c r="AD26" s="417"/>
      <c r="AE26" s="417"/>
      <c r="AF26" s="417"/>
      <c r="AG26" s="418"/>
      <c r="AH26" s="359">
        <v>5</v>
      </c>
      <c r="AI26" s="360"/>
      <c r="AJ26" s="360"/>
      <c r="AK26" s="360"/>
      <c r="AL26" s="361"/>
      <c r="AM26" s="359">
        <v>17135</v>
      </c>
      <c r="AN26" s="360"/>
      <c r="AO26" s="360"/>
      <c r="AP26" s="360"/>
      <c r="AQ26" s="360"/>
      <c r="AR26" s="361"/>
      <c r="AS26" s="359">
        <v>3427</v>
      </c>
      <c r="AT26" s="360"/>
      <c r="AU26" s="360"/>
      <c r="AV26" s="360"/>
      <c r="AW26" s="360"/>
      <c r="AX26" s="419"/>
      <c r="AY26" s="446" t="s">
        <v>180</v>
      </c>
      <c r="AZ26" s="366"/>
      <c r="BA26" s="366"/>
      <c r="BB26" s="366"/>
      <c r="BC26" s="366"/>
      <c r="BD26" s="366"/>
      <c r="BE26" s="366"/>
      <c r="BF26" s="366"/>
      <c r="BG26" s="366"/>
      <c r="BH26" s="366"/>
      <c r="BI26" s="366"/>
      <c r="BJ26" s="366"/>
      <c r="BK26" s="366"/>
      <c r="BL26" s="366"/>
      <c r="BM26" s="447"/>
      <c r="BN26" s="406" t="s">
        <v>176</v>
      </c>
      <c r="BO26" s="407"/>
      <c r="BP26" s="407"/>
      <c r="BQ26" s="407"/>
      <c r="BR26" s="407"/>
      <c r="BS26" s="407"/>
      <c r="BT26" s="407"/>
      <c r="BU26" s="408"/>
      <c r="BV26" s="406" t="s">
        <v>128</v>
      </c>
      <c r="BW26" s="407"/>
      <c r="BX26" s="407"/>
      <c r="BY26" s="407"/>
      <c r="BZ26" s="407"/>
      <c r="CA26" s="407"/>
      <c r="CB26" s="407"/>
      <c r="CC26" s="408"/>
      <c r="CD26" s="188"/>
      <c r="CE26" s="438"/>
      <c r="CF26" s="438"/>
      <c r="CG26" s="438"/>
      <c r="CH26" s="438"/>
      <c r="CI26" s="438"/>
      <c r="CJ26" s="438"/>
      <c r="CK26" s="438"/>
      <c r="CL26" s="438"/>
      <c r="CM26" s="438"/>
      <c r="CN26" s="438"/>
      <c r="CO26" s="438"/>
      <c r="CP26" s="438"/>
      <c r="CQ26" s="438"/>
      <c r="CR26" s="438"/>
      <c r="CS26" s="439"/>
      <c r="CT26" s="403"/>
      <c r="CU26" s="404"/>
      <c r="CV26" s="404"/>
      <c r="CW26" s="404"/>
      <c r="CX26" s="404"/>
      <c r="CY26" s="404"/>
      <c r="CZ26" s="404"/>
      <c r="DA26" s="405"/>
      <c r="DB26" s="403"/>
      <c r="DC26" s="404"/>
      <c r="DD26" s="404"/>
      <c r="DE26" s="404"/>
      <c r="DF26" s="404"/>
      <c r="DG26" s="404"/>
      <c r="DH26" s="404"/>
      <c r="DI26" s="405"/>
    </row>
    <row r="27" spans="1:113" ht="18.75" customHeight="1" thickBot="1" x14ac:dyDescent="0.25">
      <c r="A27" s="175"/>
      <c r="B27" s="385"/>
      <c r="C27" s="386"/>
      <c r="D27" s="387"/>
      <c r="E27" s="362" t="s">
        <v>181</v>
      </c>
      <c r="F27" s="363"/>
      <c r="G27" s="363"/>
      <c r="H27" s="363"/>
      <c r="I27" s="363"/>
      <c r="J27" s="363"/>
      <c r="K27" s="364"/>
      <c r="L27" s="359">
        <v>1</v>
      </c>
      <c r="M27" s="360"/>
      <c r="N27" s="360"/>
      <c r="O27" s="360"/>
      <c r="P27" s="361"/>
      <c r="Q27" s="359">
        <v>3250</v>
      </c>
      <c r="R27" s="360"/>
      <c r="S27" s="360"/>
      <c r="T27" s="360"/>
      <c r="U27" s="360"/>
      <c r="V27" s="361"/>
      <c r="W27" s="449"/>
      <c r="X27" s="386"/>
      <c r="Y27" s="387"/>
      <c r="Z27" s="362" t="s">
        <v>182</v>
      </c>
      <c r="AA27" s="363"/>
      <c r="AB27" s="363"/>
      <c r="AC27" s="363"/>
      <c r="AD27" s="363"/>
      <c r="AE27" s="363"/>
      <c r="AF27" s="363"/>
      <c r="AG27" s="364"/>
      <c r="AH27" s="359">
        <v>2</v>
      </c>
      <c r="AI27" s="360"/>
      <c r="AJ27" s="360"/>
      <c r="AK27" s="360"/>
      <c r="AL27" s="361"/>
      <c r="AM27" s="359" t="s">
        <v>183</v>
      </c>
      <c r="AN27" s="360"/>
      <c r="AO27" s="360"/>
      <c r="AP27" s="360"/>
      <c r="AQ27" s="360"/>
      <c r="AR27" s="361"/>
      <c r="AS27" s="359" t="s">
        <v>184</v>
      </c>
      <c r="AT27" s="360"/>
      <c r="AU27" s="360"/>
      <c r="AV27" s="360"/>
      <c r="AW27" s="360"/>
      <c r="AX27" s="419"/>
      <c r="AY27" s="443" t="s">
        <v>185</v>
      </c>
      <c r="AZ27" s="444"/>
      <c r="BA27" s="444"/>
      <c r="BB27" s="444"/>
      <c r="BC27" s="444"/>
      <c r="BD27" s="444"/>
      <c r="BE27" s="444"/>
      <c r="BF27" s="444"/>
      <c r="BG27" s="444"/>
      <c r="BH27" s="444"/>
      <c r="BI27" s="444"/>
      <c r="BJ27" s="444"/>
      <c r="BK27" s="444"/>
      <c r="BL27" s="444"/>
      <c r="BM27" s="445"/>
      <c r="BN27" s="440">
        <v>200000</v>
      </c>
      <c r="BO27" s="441"/>
      <c r="BP27" s="441"/>
      <c r="BQ27" s="441"/>
      <c r="BR27" s="441"/>
      <c r="BS27" s="441"/>
      <c r="BT27" s="441"/>
      <c r="BU27" s="442"/>
      <c r="BV27" s="440">
        <v>200000</v>
      </c>
      <c r="BW27" s="441"/>
      <c r="BX27" s="441"/>
      <c r="BY27" s="441"/>
      <c r="BZ27" s="441"/>
      <c r="CA27" s="441"/>
      <c r="CB27" s="441"/>
      <c r="CC27" s="442"/>
      <c r="CD27" s="190"/>
      <c r="CE27" s="438"/>
      <c r="CF27" s="438"/>
      <c r="CG27" s="438"/>
      <c r="CH27" s="438"/>
      <c r="CI27" s="438"/>
      <c r="CJ27" s="438"/>
      <c r="CK27" s="438"/>
      <c r="CL27" s="438"/>
      <c r="CM27" s="438"/>
      <c r="CN27" s="438"/>
      <c r="CO27" s="438"/>
      <c r="CP27" s="438"/>
      <c r="CQ27" s="438"/>
      <c r="CR27" s="438"/>
      <c r="CS27" s="439"/>
      <c r="CT27" s="403"/>
      <c r="CU27" s="404"/>
      <c r="CV27" s="404"/>
      <c r="CW27" s="404"/>
      <c r="CX27" s="404"/>
      <c r="CY27" s="404"/>
      <c r="CZ27" s="404"/>
      <c r="DA27" s="405"/>
      <c r="DB27" s="403"/>
      <c r="DC27" s="404"/>
      <c r="DD27" s="404"/>
      <c r="DE27" s="404"/>
      <c r="DF27" s="404"/>
      <c r="DG27" s="404"/>
      <c r="DH27" s="404"/>
      <c r="DI27" s="405"/>
    </row>
    <row r="28" spans="1:113" ht="18.75" customHeight="1" x14ac:dyDescent="0.2">
      <c r="A28" s="175"/>
      <c r="B28" s="385"/>
      <c r="C28" s="386"/>
      <c r="D28" s="387"/>
      <c r="E28" s="362" t="s">
        <v>186</v>
      </c>
      <c r="F28" s="363"/>
      <c r="G28" s="363"/>
      <c r="H28" s="363"/>
      <c r="I28" s="363"/>
      <c r="J28" s="363"/>
      <c r="K28" s="364"/>
      <c r="L28" s="359">
        <v>1</v>
      </c>
      <c r="M28" s="360"/>
      <c r="N28" s="360"/>
      <c r="O28" s="360"/>
      <c r="P28" s="361"/>
      <c r="Q28" s="359">
        <v>2600</v>
      </c>
      <c r="R28" s="360"/>
      <c r="S28" s="360"/>
      <c r="T28" s="360"/>
      <c r="U28" s="360"/>
      <c r="V28" s="361"/>
      <c r="W28" s="449"/>
      <c r="X28" s="386"/>
      <c r="Y28" s="387"/>
      <c r="Z28" s="362" t="s">
        <v>187</v>
      </c>
      <c r="AA28" s="363"/>
      <c r="AB28" s="363"/>
      <c r="AC28" s="363"/>
      <c r="AD28" s="363"/>
      <c r="AE28" s="363"/>
      <c r="AF28" s="363"/>
      <c r="AG28" s="364"/>
      <c r="AH28" s="359" t="s">
        <v>176</v>
      </c>
      <c r="AI28" s="360"/>
      <c r="AJ28" s="360"/>
      <c r="AK28" s="360"/>
      <c r="AL28" s="361"/>
      <c r="AM28" s="359" t="s">
        <v>176</v>
      </c>
      <c r="AN28" s="360"/>
      <c r="AO28" s="360"/>
      <c r="AP28" s="360"/>
      <c r="AQ28" s="360"/>
      <c r="AR28" s="361"/>
      <c r="AS28" s="359" t="s">
        <v>128</v>
      </c>
      <c r="AT28" s="360"/>
      <c r="AU28" s="360"/>
      <c r="AV28" s="360"/>
      <c r="AW28" s="360"/>
      <c r="AX28" s="419"/>
      <c r="AY28" s="423" t="s">
        <v>188</v>
      </c>
      <c r="AZ28" s="424"/>
      <c r="BA28" s="424"/>
      <c r="BB28" s="425"/>
      <c r="BC28" s="432" t="s">
        <v>49</v>
      </c>
      <c r="BD28" s="433"/>
      <c r="BE28" s="433"/>
      <c r="BF28" s="433"/>
      <c r="BG28" s="433"/>
      <c r="BH28" s="433"/>
      <c r="BI28" s="433"/>
      <c r="BJ28" s="433"/>
      <c r="BK28" s="433"/>
      <c r="BL28" s="433"/>
      <c r="BM28" s="434"/>
      <c r="BN28" s="435">
        <v>1755876</v>
      </c>
      <c r="BO28" s="436"/>
      <c r="BP28" s="436"/>
      <c r="BQ28" s="436"/>
      <c r="BR28" s="436"/>
      <c r="BS28" s="436"/>
      <c r="BT28" s="436"/>
      <c r="BU28" s="437"/>
      <c r="BV28" s="435">
        <v>1681978</v>
      </c>
      <c r="BW28" s="436"/>
      <c r="BX28" s="436"/>
      <c r="BY28" s="436"/>
      <c r="BZ28" s="436"/>
      <c r="CA28" s="436"/>
      <c r="CB28" s="436"/>
      <c r="CC28" s="437"/>
      <c r="CD28" s="188"/>
      <c r="CE28" s="438"/>
      <c r="CF28" s="438"/>
      <c r="CG28" s="438"/>
      <c r="CH28" s="438"/>
      <c r="CI28" s="438"/>
      <c r="CJ28" s="438"/>
      <c r="CK28" s="438"/>
      <c r="CL28" s="438"/>
      <c r="CM28" s="438"/>
      <c r="CN28" s="438"/>
      <c r="CO28" s="438"/>
      <c r="CP28" s="438"/>
      <c r="CQ28" s="438"/>
      <c r="CR28" s="438"/>
      <c r="CS28" s="439"/>
      <c r="CT28" s="403"/>
      <c r="CU28" s="404"/>
      <c r="CV28" s="404"/>
      <c r="CW28" s="404"/>
      <c r="CX28" s="404"/>
      <c r="CY28" s="404"/>
      <c r="CZ28" s="404"/>
      <c r="DA28" s="405"/>
      <c r="DB28" s="403"/>
      <c r="DC28" s="404"/>
      <c r="DD28" s="404"/>
      <c r="DE28" s="404"/>
      <c r="DF28" s="404"/>
      <c r="DG28" s="404"/>
      <c r="DH28" s="404"/>
      <c r="DI28" s="405"/>
    </row>
    <row r="29" spans="1:113" ht="18.75" customHeight="1" x14ac:dyDescent="0.2">
      <c r="A29" s="175"/>
      <c r="B29" s="385"/>
      <c r="C29" s="386"/>
      <c r="D29" s="387"/>
      <c r="E29" s="362" t="s">
        <v>189</v>
      </c>
      <c r="F29" s="363"/>
      <c r="G29" s="363"/>
      <c r="H29" s="363"/>
      <c r="I29" s="363"/>
      <c r="J29" s="363"/>
      <c r="K29" s="364"/>
      <c r="L29" s="359">
        <v>10</v>
      </c>
      <c r="M29" s="360"/>
      <c r="N29" s="360"/>
      <c r="O29" s="360"/>
      <c r="P29" s="361"/>
      <c r="Q29" s="359">
        <v>2360</v>
      </c>
      <c r="R29" s="360"/>
      <c r="S29" s="360"/>
      <c r="T29" s="360"/>
      <c r="U29" s="360"/>
      <c r="V29" s="361"/>
      <c r="W29" s="450"/>
      <c r="X29" s="451"/>
      <c r="Y29" s="452"/>
      <c r="Z29" s="362" t="s">
        <v>190</v>
      </c>
      <c r="AA29" s="363"/>
      <c r="AB29" s="363"/>
      <c r="AC29" s="363"/>
      <c r="AD29" s="363"/>
      <c r="AE29" s="363"/>
      <c r="AF29" s="363"/>
      <c r="AG29" s="364"/>
      <c r="AH29" s="359">
        <v>151</v>
      </c>
      <c r="AI29" s="360"/>
      <c r="AJ29" s="360"/>
      <c r="AK29" s="360"/>
      <c r="AL29" s="361"/>
      <c r="AM29" s="359">
        <v>471674</v>
      </c>
      <c r="AN29" s="360"/>
      <c r="AO29" s="360"/>
      <c r="AP29" s="360"/>
      <c r="AQ29" s="360"/>
      <c r="AR29" s="361"/>
      <c r="AS29" s="359">
        <v>3124</v>
      </c>
      <c r="AT29" s="360"/>
      <c r="AU29" s="360"/>
      <c r="AV29" s="360"/>
      <c r="AW29" s="360"/>
      <c r="AX29" s="419"/>
      <c r="AY29" s="426"/>
      <c r="AZ29" s="427"/>
      <c r="BA29" s="427"/>
      <c r="BB29" s="428"/>
      <c r="BC29" s="420" t="s">
        <v>191</v>
      </c>
      <c r="BD29" s="421"/>
      <c r="BE29" s="421"/>
      <c r="BF29" s="421"/>
      <c r="BG29" s="421"/>
      <c r="BH29" s="421"/>
      <c r="BI29" s="421"/>
      <c r="BJ29" s="421"/>
      <c r="BK29" s="421"/>
      <c r="BL29" s="421"/>
      <c r="BM29" s="422"/>
      <c r="BN29" s="406">
        <v>214068</v>
      </c>
      <c r="BO29" s="407"/>
      <c r="BP29" s="407"/>
      <c r="BQ29" s="407"/>
      <c r="BR29" s="407"/>
      <c r="BS29" s="407"/>
      <c r="BT29" s="407"/>
      <c r="BU29" s="408"/>
      <c r="BV29" s="406">
        <v>218771</v>
      </c>
      <c r="BW29" s="407"/>
      <c r="BX29" s="407"/>
      <c r="BY29" s="407"/>
      <c r="BZ29" s="407"/>
      <c r="CA29" s="407"/>
      <c r="CB29" s="407"/>
      <c r="CC29" s="408"/>
      <c r="CD29" s="190"/>
      <c r="CE29" s="438"/>
      <c r="CF29" s="438"/>
      <c r="CG29" s="438"/>
      <c r="CH29" s="438"/>
      <c r="CI29" s="438"/>
      <c r="CJ29" s="438"/>
      <c r="CK29" s="438"/>
      <c r="CL29" s="438"/>
      <c r="CM29" s="438"/>
      <c r="CN29" s="438"/>
      <c r="CO29" s="438"/>
      <c r="CP29" s="438"/>
      <c r="CQ29" s="438"/>
      <c r="CR29" s="438"/>
      <c r="CS29" s="439"/>
      <c r="CT29" s="403"/>
      <c r="CU29" s="404"/>
      <c r="CV29" s="404"/>
      <c r="CW29" s="404"/>
      <c r="CX29" s="404"/>
      <c r="CY29" s="404"/>
      <c r="CZ29" s="404"/>
      <c r="DA29" s="405"/>
      <c r="DB29" s="403"/>
      <c r="DC29" s="404"/>
      <c r="DD29" s="404"/>
      <c r="DE29" s="404"/>
      <c r="DF29" s="404"/>
      <c r="DG29" s="404"/>
      <c r="DH29" s="404"/>
      <c r="DI29" s="405"/>
    </row>
    <row r="30" spans="1:113" ht="18.75" customHeight="1" thickBot="1" x14ac:dyDescent="0.25">
      <c r="A30" s="175"/>
      <c r="B30" s="388"/>
      <c r="C30" s="389"/>
      <c r="D30" s="390"/>
      <c r="E30" s="367"/>
      <c r="F30" s="368"/>
      <c r="G30" s="368"/>
      <c r="H30" s="368"/>
      <c r="I30" s="368"/>
      <c r="J30" s="368"/>
      <c r="K30" s="369"/>
      <c r="L30" s="370"/>
      <c r="M30" s="371"/>
      <c r="N30" s="371"/>
      <c r="O30" s="371"/>
      <c r="P30" s="372"/>
      <c r="Q30" s="370"/>
      <c r="R30" s="371"/>
      <c r="S30" s="371"/>
      <c r="T30" s="371"/>
      <c r="U30" s="371"/>
      <c r="V30" s="372"/>
      <c r="W30" s="373" t="s">
        <v>192</v>
      </c>
      <c r="X30" s="374"/>
      <c r="Y30" s="374"/>
      <c r="Z30" s="374"/>
      <c r="AA30" s="374"/>
      <c r="AB30" s="374"/>
      <c r="AC30" s="374"/>
      <c r="AD30" s="374"/>
      <c r="AE30" s="374"/>
      <c r="AF30" s="374"/>
      <c r="AG30" s="375"/>
      <c r="AH30" s="376">
        <v>95.9</v>
      </c>
      <c r="AI30" s="377"/>
      <c r="AJ30" s="377"/>
      <c r="AK30" s="377"/>
      <c r="AL30" s="377"/>
      <c r="AM30" s="377"/>
      <c r="AN30" s="377"/>
      <c r="AO30" s="377"/>
      <c r="AP30" s="377"/>
      <c r="AQ30" s="377"/>
      <c r="AR30" s="377"/>
      <c r="AS30" s="377"/>
      <c r="AT30" s="377"/>
      <c r="AU30" s="377"/>
      <c r="AV30" s="377"/>
      <c r="AW30" s="377"/>
      <c r="AX30" s="378"/>
      <c r="AY30" s="429"/>
      <c r="AZ30" s="430"/>
      <c r="BA30" s="430"/>
      <c r="BB30" s="431"/>
      <c r="BC30" s="379" t="s">
        <v>51</v>
      </c>
      <c r="BD30" s="380"/>
      <c r="BE30" s="380"/>
      <c r="BF30" s="380"/>
      <c r="BG30" s="380"/>
      <c r="BH30" s="380"/>
      <c r="BI30" s="380"/>
      <c r="BJ30" s="380"/>
      <c r="BK30" s="380"/>
      <c r="BL30" s="380"/>
      <c r="BM30" s="381"/>
      <c r="BN30" s="440">
        <v>2917272</v>
      </c>
      <c r="BO30" s="441"/>
      <c r="BP30" s="441"/>
      <c r="BQ30" s="441"/>
      <c r="BR30" s="441"/>
      <c r="BS30" s="441"/>
      <c r="BT30" s="441"/>
      <c r="BU30" s="442"/>
      <c r="BV30" s="440">
        <v>2988251</v>
      </c>
      <c r="BW30" s="441"/>
      <c r="BX30" s="441"/>
      <c r="BY30" s="441"/>
      <c r="BZ30" s="441"/>
      <c r="CA30" s="441"/>
      <c r="CB30" s="441"/>
      <c r="CC30" s="442"/>
      <c r="CD30" s="191"/>
      <c r="CE30" s="192"/>
      <c r="CF30" s="192"/>
      <c r="CG30" s="192"/>
      <c r="CH30" s="192"/>
      <c r="CI30" s="192"/>
      <c r="CJ30" s="192"/>
      <c r="CK30" s="192"/>
      <c r="CL30" s="192"/>
      <c r="CM30" s="192"/>
      <c r="CN30" s="192"/>
      <c r="CO30" s="192"/>
      <c r="CP30" s="192"/>
      <c r="CQ30" s="192"/>
      <c r="CR30" s="192"/>
      <c r="CS30" s="193"/>
      <c r="CT30" s="194"/>
      <c r="CU30" s="195"/>
      <c r="CV30" s="195"/>
      <c r="CW30" s="195"/>
      <c r="CX30" s="195"/>
      <c r="CY30" s="195"/>
      <c r="CZ30" s="195"/>
      <c r="DA30" s="196"/>
      <c r="DB30" s="194"/>
      <c r="DC30" s="195"/>
      <c r="DD30" s="195"/>
      <c r="DE30" s="195"/>
      <c r="DF30" s="195"/>
      <c r="DG30" s="195"/>
      <c r="DH30" s="195"/>
      <c r="DI30" s="196"/>
    </row>
    <row r="31" spans="1:113" ht="13.5" customHeight="1" x14ac:dyDescent="0.2">
      <c r="A31" s="175"/>
      <c r="B31" s="197"/>
      <c r="DI31" s="198"/>
    </row>
    <row r="32" spans="1:113" ht="13.5" customHeight="1" x14ac:dyDescent="0.2">
      <c r="A32" s="175"/>
      <c r="B32" s="199"/>
      <c r="C32" s="365" t="s">
        <v>193</v>
      </c>
      <c r="D32" s="365"/>
      <c r="E32" s="365"/>
      <c r="F32" s="365"/>
      <c r="G32" s="365"/>
      <c r="H32" s="365"/>
      <c r="I32" s="365"/>
      <c r="J32" s="365"/>
      <c r="K32" s="365"/>
      <c r="L32" s="365"/>
      <c r="M32" s="365"/>
      <c r="N32" s="365"/>
      <c r="O32" s="365"/>
      <c r="P32" s="365"/>
      <c r="Q32" s="365"/>
      <c r="R32" s="365"/>
      <c r="S32" s="365"/>
      <c r="U32" s="366" t="s">
        <v>194</v>
      </c>
      <c r="V32" s="366"/>
      <c r="W32" s="366"/>
      <c r="X32" s="366"/>
      <c r="Y32" s="366"/>
      <c r="Z32" s="366"/>
      <c r="AA32" s="366"/>
      <c r="AB32" s="366"/>
      <c r="AC32" s="366"/>
      <c r="AD32" s="366"/>
      <c r="AE32" s="366"/>
      <c r="AF32" s="366"/>
      <c r="AG32" s="366"/>
      <c r="AH32" s="366"/>
      <c r="AI32" s="366"/>
      <c r="AJ32" s="366"/>
      <c r="AK32" s="366"/>
      <c r="AM32" s="366" t="s">
        <v>195</v>
      </c>
      <c r="AN32" s="366"/>
      <c r="AO32" s="366"/>
      <c r="AP32" s="366"/>
      <c r="AQ32" s="366"/>
      <c r="AR32" s="366"/>
      <c r="AS32" s="366"/>
      <c r="AT32" s="366"/>
      <c r="AU32" s="366"/>
      <c r="AV32" s="366"/>
      <c r="AW32" s="366"/>
      <c r="AX32" s="366"/>
      <c r="AY32" s="366"/>
      <c r="AZ32" s="366"/>
      <c r="BA32" s="366"/>
      <c r="BB32" s="366"/>
      <c r="BC32" s="366"/>
      <c r="BE32" s="366" t="s">
        <v>196</v>
      </c>
      <c r="BF32" s="366"/>
      <c r="BG32" s="366"/>
      <c r="BH32" s="366"/>
      <c r="BI32" s="366"/>
      <c r="BJ32" s="366"/>
      <c r="BK32" s="366"/>
      <c r="BL32" s="366"/>
      <c r="BM32" s="366"/>
      <c r="BN32" s="366"/>
      <c r="BO32" s="366"/>
      <c r="BP32" s="366"/>
      <c r="BQ32" s="366"/>
      <c r="BR32" s="366"/>
      <c r="BS32" s="366"/>
      <c r="BT32" s="366"/>
      <c r="BU32" s="366"/>
      <c r="BW32" s="366" t="s">
        <v>197</v>
      </c>
      <c r="BX32" s="366"/>
      <c r="BY32" s="366"/>
      <c r="BZ32" s="366"/>
      <c r="CA32" s="366"/>
      <c r="CB32" s="366"/>
      <c r="CC32" s="366"/>
      <c r="CD32" s="366"/>
      <c r="CE32" s="366"/>
      <c r="CF32" s="366"/>
      <c r="CG32" s="366"/>
      <c r="CH32" s="366"/>
      <c r="CI32" s="366"/>
      <c r="CJ32" s="366"/>
      <c r="CK32" s="366"/>
      <c r="CL32" s="366"/>
      <c r="CM32" s="366"/>
      <c r="CO32" s="366" t="s">
        <v>198</v>
      </c>
      <c r="CP32" s="366"/>
      <c r="CQ32" s="366"/>
      <c r="CR32" s="366"/>
      <c r="CS32" s="366"/>
      <c r="CT32" s="366"/>
      <c r="CU32" s="366"/>
      <c r="CV32" s="366"/>
      <c r="CW32" s="366"/>
      <c r="CX32" s="366"/>
      <c r="CY32" s="366"/>
      <c r="CZ32" s="366"/>
      <c r="DA32" s="366"/>
      <c r="DB32" s="366"/>
      <c r="DC32" s="366"/>
      <c r="DD32" s="366"/>
      <c r="DE32" s="366"/>
      <c r="DI32" s="198"/>
    </row>
    <row r="33" spans="1:113" ht="13.5" customHeight="1" x14ac:dyDescent="0.2">
      <c r="A33" s="175"/>
      <c r="B33" s="199"/>
      <c r="C33" s="358" t="s">
        <v>199</v>
      </c>
      <c r="D33" s="358"/>
      <c r="E33" s="357" t="s">
        <v>200</v>
      </c>
      <c r="F33" s="357"/>
      <c r="G33" s="357"/>
      <c r="H33" s="357"/>
      <c r="I33" s="357"/>
      <c r="J33" s="357"/>
      <c r="K33" s="357"/>
      <c r="L33" s="357"/>
      <c r="M33" s="357"/>
      <c r="N33" s="357"/>
      <c r="O33" s="357"/>
      <c r="P33" s="357"/>
      <c r="Q33" s="357"/>
      <c r="R33" s="357"/>
      <c r="S33" s="357"/>
      <c r="T33" s="200"/>
      <c r="U33" s="358" t="s">
        <v>199</v>
      </c>
      <c r="V33" s="358"/>
      <c r="W33" s="357" t="s">
        <v>200</v>
      </c>
      <c r="X33" s="357"/>
      <c r="Y33" s="357"/>
      <c r="Z33" s="357"/>
      <c r="AA33" s="357"/>
      <c r="AB33" s="357"/>
      <c r="AC33" s="357"/>
      <c r="AD33" s="357"/>
      <c r="AE33" s="357"/>
      <c r="AF33" s="357"/>
      <c r="AG33" s="357"/>
      <c r="AH33" s="357"/>
      <c r="AI33" s="357"/>
      <c r="AJ33" s="357"/>
      <c r="AK33" s="357"/>
      <c r="AL33" s="200"/>
      <c r="AM33" s="358" t="s">
        <v>199</v>
      </c>
      <c r="AN33" s="358"/>
      <c r="AO33" s="357" t="s">
        <v>201</v>
      </c>
      <c r="AP33" s="357"/>
      <c r="AQ33" s="357"/>
      <c r="AR33" s="357"/>
      <c r="AS33" s="357"/>
      <c r="AT33" s="357"/>
      <c r="AU33" s="357"/>
      <c r="AV33" s="357"/>
      <c r="AW33" s="357"/>
      <c r="AX33" s="357"/>
      <c r="AY33" s="357"/>
      <c r="AZ33" s="357"/>
      <c r="BA33" s="357"/>
      <c r="BB33" s="357"/>
      <c r="BC33" s="357"/>
      <c r="BD33" s="201"/>
      <c r="BE33" s="357" t="s">
        <v>202</v>
      </c>
      <c r="BF33" s="357"/>
      <c r="BG33" s="357" t="s">
        <v>203</v>
      </c>
      <c r="BH33" s="357"/>
      <c r="BI33" s="357"/>
      <c r="BJ33" s="357"/>
      <c r="BK33" s="357"/>
      <c r="BL33" s="357"/>
      <c r="BM33" s="357"/>
      <c r="BN33" s="357"/>
      <c r="BO33" s="357"/>
      <c r="BP33" s="357"/>
      <c r="BQ33" s="357"/>
      <c r="BR33" s="357"/>
      <c r="BS33" s="357"/>
      <c r="BT33" s="357"/>
      <c r="BU33" s="357"/>
      <c r="BV33" s="201"/>
      <c r="BW33" s="358" t="s">
        <v>202</v>
      </c>
      <c r="BX33" s="358"/>
      <c r="BY33" s="357" t="s">
        <v>204</v>
      </c>
      <c r="BZ33" s="357"/>
      <c r="CA33" s="357"/>
      <c r="CB33" s="357"/>
      <c r="CC33" s="357"/>
      <c r="CD33" s="357"/>
      <c r="CE33" s="357"/>
      <c r="CF33" s="357"/>
      <c r="CG33" s="357"/>
      <c r="CH33" s="357"/>
      <c r="CI33" s="357"/>
      <c r="CJ33" s="357"/>
      <c r="CK33" s="357"/>
      <c r="CL33" s="357"/>
      <c r="CM33" s="357"/>
      <c r="CN33" s="200"/>
      <c r="CO33" s="358" t="s">
        <v>199</v>
      </c>
      <c r="CP33" s="358"/>
      <c r="CQ33" s="357" t="s">
        <v>205</v>
      </c>
      <c r="CR33" s="357"/>
      <c r="CS33" s="357"/>
      <c r="CT33" s="357"/>
      <c r="CU33" s="357"/>
      <c r="CV33" s="357"/>
      <c r="CW33" s="357"/>
      <c r="CX33" s="357"/>
      <c r="CY33" s="357"/>
      <c r="CZ33" s="357"/>
      <c r="DA33" s="357"/>
      <c r="DB33" s="357"/>
      <c r="DC33" s="357"/>
      <c r="DD33" s="357"/>
      <c r="DE33" s="357"/>
      <c r="DF33" s="200"/>
      <c r="DG33" s="356" t="s">
        <v>206</v>
      </c>
      <c r="DH33" s="356"/>
      <c r="DI33" s="202"/>
    </row>
    <row r="34" spans="1:113" ht="32.25" customHeight="1" x14ac:dyDescent="0.2">
      <c r="A34" s="175"/>
      <c r="B34" s="199"/>
      <c r="C34" s="354">
        <f>IF(E34="","",1)</f>
        <v>1</v>
      </c>
      <c r="D34" s="354"/>
      <c r="E34" s="355" t="str">
        <f>IF('各会計、関係団体の財政状況及び健全化判断比率'!B7="","",'各会計、関係団体の財政状況及び健全化判断比率'!B7)</f>
        <v>一般会計</v>
      </c>
      <c r="F34" s="355"/>
      <c r="G34" s="355"/>
      <c r="H34" s="355"/>
      <c r="I34" s="355"/>
      <c r="J34" s="355"/>
      <c r="K34" s="355"/>
      <c r="L34" s="355"/>
      <c r="M34" s="355"/>
      <c r="N34" s="355"/>
      <c r="O34" s="355"/>
      <c r="P34" s="355"/>
      <c r="Q34" s="355"/>
      <c r="R34" s="355"/>
      <c r="S34" s="355"/>
      <c r="T34" s="175"/>
      <c r="U34" s="354">
        <f>IF(W34="","",MAX(C34:D43)+1)</f>
        <v>2</v>
      </c>
      <c r="V34" s="354"/>
      <c r="W34" s="355" t="str">
        <f>IF('各会計、関係団体の財政状況及び健全化判断比率'!B28="","",'各会計、関係団体の財政状況及び健全化判断比率'!B28)</f>
        <v>国民健康保険特別会計</v>
      </c>
      <c r="X34" s="355"/>
      <c r="Y34" s="355"/>
      <c r="Z34" s="355"/>
      <c r="AA34" s="355"/>
      <c r="AB34" s="355"/>
      <c r="AC34" s="355"/>
      <c r="AD34" s="355"/>
      <c r="AE34" s="355"/>
      <c r="AF34" s="355"/>
      <c r="AG34" s="355"/>
      <c r="AH34" s="355"/>
      <c r="AI34" s="355"/>
      <c r="AJ34" s="355"/>
      <c r="AK34" s="355"/>
      <c r="AL34" s="175"/>
      <c r="AM34" s="354">
        <f>IF(AO34="","",MAX(C34:D43,U34:V43)+1)</f>
        <v>6</v>
      </c>
      <c r="AN34" s="354"/>
      <c r="AO34" s="355" t="str">
        <f>IF('各会計、関係団体の財政状況及び健全化判断比率'!B32="","",'各会計、関係団体の財政状況及び健全化判断比率'!B32)</f>
        <v>水道事業会計</v>
      </c>
      <c r="AP34" s="355"/>
      <c r="AQ34" s="355"/>
      <c r="AR34" s="355"/>
      <c r="AS34" s="355"/>
      <c r="AT34" s="355"/>
      <c r="AU34" s="355"/>
      <c r="AV34" s="355"/>
      <c r="AW34" s="355"/>
      <c r="AX34" s="355"/>
      <c r="AY34" s="355"/>
      <c r="AZ34" s="355"/>
      <c r="BA34" s="355"/>
      <c r="BB34" s="355"/>
      <c r="BC34" s="355"/>
      <c r="BD34" s="175"/>
      <c r="BE34" s="354">
        <f>IF(BG34="","",MAX(C34:D43,U34:V43,AM34:AN43)+1)</f>
        <v>7</v>
      </c>
      <c r="BF34" s="354"/>
      <c r="BG34" s="355" t="str">
        <f>IF('各会計、関係団体の財政状況及び健全化判断比率'!B33="","",'各会計、関係団体の財政状況及び健全化判断比率'!B33)</f>
        <v>公共下水道事業特別会計</v>
      </c>
      <c r="BH34" s="355"/>
      <c r="BI34" s="355"/>
      <c r="BJ34" s="355"/>
      <c r="BK34" s="355"/>
      <c r="BL34" s="355"/>
      <c r="BM34" s="355"/>
      <c r="BN34" s="355"/>
      <c r="BO34" s="355"/>
      <c r="BP34" s="355"/>
      <c r="BQ34" s="355"/>
      <c r="BR34" s="355"/>
      <c r="BS34" s="355"/>
      <c r="BT34" s="355"/>
      <c r="BU34" s="355"/>
      <c r="BV34" s="175"/>
      <c r="BW34" s="354">
        <f>IF(BY34="","",MAX(C34:D43,U34:V43,AM34:AN43,BE34:BF43)+1)</f>
        <v>9</v>
      </c>
      <c r="BX34" s="354"/>
      <c r="BY34" s="355" t="str">
        <f>IF('各会計、関係団体の財政状況及び健全化判断比率'!B68="","",'各会計、関係団体の財政状況及び健全化判断比率'!B68)</f>
        <v>宮崎県市町村総合事務組合（一般会計）</v>
      </c>
      <c r="BZ34" s="355"/>
      <c r="CA34" s="355"/>
      <c r="CB34" s="355"/>
      <c r="CC34" s="355"/>
      <c r="CD34" s="355"/>
      <c r="CE34" s="355"/>
      <c r="CF34" s="355"/>
      <c r="CG34" s="355"/>
      <c r="CH34" s="355"/>
      <c r="CI34" s="355"/>
      <c r="CJ34" s="355"/>
      <c r="CK34" s="355"/>
      <c r="CL34" s="355"/>
      <c r="CM34" s="355"/>
      <c r="CN34" s="175"/>
      <c r="CO34" s="354">
        <f>IF(CQ34="","",MAX(C34:D43,U34:V43,AM34:AN43,BE34:BF43,BW34:BX43)+1)</f>
        <v>14</v>
      </c>
      <c r="CP34" s="354"/>
      <c r="CQ34" s="355" t="str">
        <f>IF('各会計、関係団体の財政状況及び健全化判断比率'!BS7="","",'各会計、関係団体の財政状況及び健全化判断比率'!BS7)</f>
        <v>三股町土地開発公社</v>
      </c>
      <c r="CR34" s="355"/>
      <c r="CS34" s="355"/>
      <c r="CT34" s="355"/>
      <c r="CU34" s="355"/>
      <c r="CV34" s="355"/>
      <c r="CW34" s="355"/>
      <c r="CX34" s="355"/>
      <c r="CY34" s="355"/>
      <c r="CZ34" s="355"/>
      <c r="DA34" s="355"/>
      <c r="DB34" s="355"/>
      <c r="DC34" s="355"/>
      <c r="DD34" s="355"/>
      <c r="DE34" s="355"/>
      <c r="DG34" s="352" t="str">
        <f>IF('各会計、関係団体の財政状況及び健全化判断比率'!BR7="","",'各会計、関係団体の財政状況及び健全化判断比率'!BR7)</f>
        <v>〇</v>
      </c>
      <c r="DH34" s="352"/>
      <c r="DI34" s="202"/>
    </row>
    <row r="35" spans="1:113" ht="32.25" customHeight="1" x14ac:dyDescent="0.2">
      <c r="A35" s="175"/>
      <c r="B35" s="199"/>
      <c r="C35" s="354" t="str">
        <f>IF(E35="","",C34+1)</f>
        <v/>
      </c>
      <c r="D35" s="354"/>
      <c r="E35" s="355" t="str">
        <f>IF('各会計、関係団体の財政状況及び健全化判断比率'!B8="","",'各会計、関係団体の財政状況及び健全化判断比率'!B8)</f>
        <v/>
      </c>
      <c r="F35" s="355"/>
      <c r="G35" s="355"/>
      <c r="H35" s="355"/>
      <c r="I35" s="355"/>
      <c r="J35" s="355"/>
      <c r="K35" s="355"/>
      <c r="L35" s="355"/>
      <c r="M35" s="355"/>
      <c r="N35" s="355"/>
      <c r="O35" s="355"/>
      <c r="P35" s="355"/>
      <c r="Q35" s="355"/>
      <c r="R35" s="355"/>
      <c r="S35" s="355"/>
      <c r="T35" s="175"/>
      <c r="U35" s="354">
        <f>IF(W35="","",U34+1)</f>
        <v>3</v>
      </c>
      <c r="V35" s="354"/>
      <c r="W35" s="355" t="str">
        <f>IF('各会計、関係団体の財政状況及び健全化判断比率'!B29="","",'各会計、関係団体の財政状況及び健全化判断比率'!B29)</f>
        <v>介護保険特別会計</v>
      </c>
      <c r="X35" s="355"/>
      <c r="Y35" s="355"/>
      <c r="Z35" s="355"/>
      <c r="AA35" s="355"/>
      <c r="AB35" s="355"/>
      <c r="AC35" s="355"/>
      <c r="AD35" s="355"/>
      <c r="AE35" s="355"/>
      <c r="AF35" s="355"/>
      <c r="AG35" s="355"/>
      <c r="AH35" s="355"/>
      <c r="AI35" s="355"/>
      <c r="AJ35" s="355"/>
      <c r="AK35" s="355"/>
      <c r="AL35" s="175"/>
      <c r="AM35" s="354" t="str">
        <f t="shared" ref="AM35:AM43" si="0">IF(AO35="","",AM34+1)</f>
        <v/>
      </c>
      <c r="AN35" s="354"/>
      <c r="AO35" s="355"/>
      <c r="AP35" s="355"/>
      <c r="AQ35" s="355"/>
      <c r="AR35" s="355"/>
      <c r="AS35" s="355"/>
      <c r="AT35" s="355"/>
      <c r="AU35" s="355"/>
      <c r="AV35" s="355"/>
      <c r="AW35" s="355"/>
      <c r="AX35" s="355"/>
      <c r="AY35" s="355"/>
      <c r="AZ35" s="355"/>
      <c r="BA35" s="355"/>
      <c r="BB35" s="355"/>
      <c r="BC35" s="355"/>
      <c r="BD35" s="175"/>
      <c r="BE35" s="354">
        <f t="shared" ref="BE35:BE43" si="1">IF(BG35="","",BE34+1)</f>
        <v>8</v>
      </c>
      <c r="BF35" s="354"/>
      <c r="BG35" s="355" t="str">
        <f>IF('各会計、関係団体の財政状況及び健全化判断比率'!B34="","",'各会計、関係団体の財政状況及び健全化判断比率'!B34)</f>
        <v>農業集落排水事業特別会計</v>
      </c>
      <c r="BH35" s="355"/>
      <c r="BI35" s="355"/>
      <c r="BJ35" s="355"/>
      <c r="BK35" s="355"/>
      <c r="BL35" s="355"/>
      <c r="BM35" s="355"/>
      <c r="BN35" s="355"/>
      <c r="BO35" s="355"/>
      <c r="BP35" s="355"/>
      <c r="BQ35" s="355"/>
      <c r="BR35" s="355"/>
      <c r="BS35" s="355"/>
      <c r="BT35" s="355"/>
      <c r="BU35" s="355"/>
      <c r="BV35" s="175"/>
      <c r="BW35" s="354">
        <f t="shared" ref="BW35:BW43" si="2">IF(BY35="","",BW34+1)</f>
        <v>10</v>
      </c>
      <c r="BX35" s="354"/>
      <c r="BY35" s="355" t="str">
        <f>IF('各会計、関係団体の財政状況及び健全化判断比率'!B69="","",'各会計、関係団体の財政状況及び健全化判断比率'!B69)</f>
        <v>宮崎県市町村総合事務組合（市町村交通災害共済事業特別会計）</v>
      </c>
      <c r="BZ35" s="355"/>
      <c r="CA35" s="355"/>
      <c r="CB35" s="355"/>
      <c r="CC35" s="355"/>
      <c r="CD35" s="355"/>
      <c r="CE35" s="355"/>
      <c r="CF35" s="355"/>
      <c r="CG35" s="355"/>
      <c r="CH35" s="355"/>
      <c r="CI35" s="355"/>
      <c r="CJ35" s="355"/>
      <c r="CK35" s="355"/>
      <c r="CL35" s="355"/>
      <c r="CM35" s="355"/>
      <c r="CN35" s="175"/>
      <c r="CO35" s="354" t="str">
        <f t="shared" ref="CO35:CO43" si="3">IF(CQ35="","",CO34+1)</f>
        <v/>
      </c>
      <c r="CP35" s="354"/>
      <c r="CQ35" s="355" t="str">
        <f>IF('各会計、関係団体の財政状況及び健全化判断比率'!BS8="","",'各会計、関係団体の財政状況及び健全化判断比率'!BS8)</f>
        <v/>
      </c>
      <c r="CR35" s="355"/>
      <c r="CS35" s="355"/>
      <c r="CT35" s="355"/>
      <c r="CU35" s="355"/>
      <c r="CV35" s="355"/>
      <c r="CW35" s="355"/>
      <c r="CX35" s="355"/>
      <c r="CY35" s="355"/>
      <c r="CZ35" s="355"/>
      <c r="DA35" s="355"/>
      <c r="DB35" s="355"/>
      <c r="DC35" s="355"/>
      <c r="DD35" s="355"/>
      <c r="DE35" s="355"/>
      <c r="DG35" s="352" t="str">
        <f>IF('各会計、関係団体の財政状況及び健全化判断比率'!BR8="","",'各会計、関係団体の財政状況及び健全化判断比率'!BR8)</f>
        <v/>
      </c>
      <c r="DH35" s="352"/>
      <c r="DI35" s="202"/>
    </row>
    <row r="36" spans="1:113" ht="32.25" customHeight="1" x14ac:dyDescent="0.2">
      <c r="A36" s="175"/>
      <c r="B36" s="199"/>
      <c r="C36" s="354" t="str">
        <f>IF(E36="","",C35+1)</f>
        <v/>
      </c>
      <c r="D36" s="354"/>
      <c r="E36" s="355" t="str">
        <f>IF('各会計、関係団体の財政状況及び健全化判断比率'!B9="","",'各会計、関係団体の財政状況及び健全化判断比率'!B9)</f>
        <v/>
      </c>
      <c r="F36" s="355"/>
      <c r="G36" s="355"/>
      <c r="H36" s="355"/>
      <c r="I36" s="355"/>
      <c r="J36" s="355"/>
      <c r="K36" s="355"/>
      <c r="L36" s="355"/>
      <c r="M36" s="355"/>
      <c r="N36" s="355"/>
      <c r="O36" s="355"/>
      <c r="P36" s="355"/>
      <c r="Q36" s="355"/>
      <c r="R36" s="355"/>
      <c r="S36" s="355"/>
      <c r="T36" s="175"/>
      <c r="U36" s="354">
        <f t="shared" ref="U36:U43" si="4">IF(W36="","",U35+1)</f>
        <v>4</v>
      </c>
      <c r="V36" s="354"/>
      <c r="W36" s="355" t="str">
        <f>IF('各会計、関係団体の財政状況及び健全化判断比率'!B30="","",'各会計、関係団体の財政状況及び健全化判断比率'!B30)</f>
        <v>後期高齢者医療保険特別会計</v>
      </c>
      <c r="X36" s="355"/>
      <c r="Y36" s="355"/>
      <c r="Z36" s="355"/>
      <c r="AA36" s="355"/>
      <c r="AB36" s="355"/>
      <c r="AC36" s="355"/>
      <c r="AD36" s="355"/>
      <c r="AE36" s="355"/>
      <c r="AF36" s="355"/>
      <c r="AG36" s="355"/>
      <c r="AH36" s="355"/>
      <c r="AI36" s="355"/>
      <c r="AJ36" s="355"/>
      <c r="AK36" s="355"/>
      <c r="AL36" s="175"/>
      <c r="AM36" s="354" t="str">
        <f t="shared" si="0"/>
        <v/>
      </c>
      <c r="AN36" s="354"/>
      <c r="AO36" s="355"/>
      <c r="AP36" s="355"/>
      <c r="AQ36" s="355"/>
      <c r="AR36" s="355"/>
      <c r="AS36" s="355"/>
      <c r="AT36" s="355"/>
      <c r="AU36" s="355"/>
      <c r="AV36" s="355"/>
      <c r="AW36" s="355"/>
      <c r="AX36" s="355"/>
      <c r="AY36" s="355"/>
      <c r="AZ36" s="355"/>
      <c r="BA36" s="355"/>
      <c r="BB36" s="355"/>
      <c r="BC36" s="355"/>
      <c r="BD36" s="175"/>
      <c r="BE36" s="354" t="str">
        <f t="shared" si="1"/>
        <v/>
      </c>
      <c r="BF36" s="354"/>
      <c r="BG36" s="355"/>
      <c r="BH36" s="355"/>
      <c r="BI36" s="355"/>
      <c r="BJ36" s="355"/>
      <c r="BK36" s="355"/>
      <c r="BL36" s="355"/>
      <c r="BM36" s="355"/>
      <c r="BN36" s="355"/>
      <c r="BO36" s="355"/>
      <c r="BP36" s="355"/>
      <c r="BQ36" s="355"/>
      <c r="BR36" s="355"/>
      <c r="BS36" s="355"/>
      <c r="BT36" s="355"/>
      <c r="BU36" s="355"/>
      <c r="BV36" s="175"/>
      <c r="BW36" s="354">
        <f t="shared" si="2"/>
        <v>11</v>
      </c>
      <c r="BX36" s="354"/>
      <c r="BY36" s="355" t="str">
        <f>IF('各会計、関係団体の財政状況及び健全化判断比率'!B70="","",'各会計、関係団体の財政状況及び健全化判断比率'!B70)</f>
        <v>宮崎県市町村総合事務組合（自治会館管理運営特別会計）</v>
      </c>
      <c r="BZ36" s="355"/>
      <c r="CA36" s="355"/>
      <c r="CB36" s="355"/>
      <c r="CC36" s="355"/>
      <c r="CD36" s="355"/>
      <c r="CE36" s="355"/>
      <c r="CF36" s="355"/>
      <c r="CG36" s="355"/>
      <c r="CH36" s="355"/>
      <c r="CI36" s="355"/>
      <c r="CJ36" s="355"/>
      <c r="CK36" s="355"/>
      <c r="CL36" s="355"/>
      <c r="CM36" s="355"/>
      <c r="CN36" s="175"/>
      <c r="CO36" s="354" t="str">
        <f t="shared" si="3"/>
        <v/>
      </c>
      <c r="CP36" s="354"/>
      <c r="CQ36" s="355" t="str">
        <f>IF('各会計、関係団体の財政状況及び健全化判断比率'!BS9="","",'各会計、関係団体の財政状況及び健全化判断比率'!BS9)</f>
        <v/>
      </c>
      <c r="CR36" s="355"/>
      <c r="CS36" s="355"/>
      <c r="CT36" s="355"/>
      <c r="CU36" s="355"/>
      <c r="CV36" s="355"/>
      <c r="CW36" s="355"/>
      <c r="CX36" s="355"/>
      <c r="CY36" s="355"/>
      <c r="CZ36" s="355"/>
      <c r="DA36" s="355"/>
      <c r="DB36" s="355"/>
      <c r="DC36" s="355"/>
      <c r="DD36" s="355"/>
      <c r="DE36" s="355"/>
      <c r="DG36" s="352" t="str">
        <f>IF('各会計、関係団体の財政状況及び健全化判断比率'!BR9="","",'各会計、関係団体の財政状況及び健全化判断比率'!BR9)</f>
        <v/>
      </c>
      <c r="DH36" s="352"/>
      <c r="DI36" s="202"/>
    </row>
    <row r="37" spans="1:113" ht="32.25" customHeight="1" x14ac:dyDescent="0.2">
      <c r="A37" s="175"/>
      <c r="B37" s="199"/>
      <c r="C37" s="354" t="str">
        <f>IF(E37="","",C36+1)</f>
        <v/>
      </c>
      <c r="D37" s="354"/>
      <c r="E37" s="355" t="str">
        <f>IF('各会計、関係団体の財政状況及び健全化判断比率'!B10="","",'各会計、関係団体の財政状況及び健全化判断比率'!B10)</f>
        <v/>
      </c>
      <c r="F37" s="355"/>
      <c r="G37" s="355"/>
      <c r="H37" s="355"/>
      <c r="I37" s="355"/>
      <c r="J37" s="355"/>
      <c r="K37" s="355"/>
      <c r="L37" s="355"/>
      <c r="M37" s="355"/>
      <c r="N37" s="355"/>
      <c r="O37" s="355"/>
      <c r="P37" s="355"/>
      <c r="Q37" s="355"/>
      <c r="R37" s="355"/>
      <c r="S37" s="355"/>
      <c r="T37" s="175"/>
      <c r="U37" s="354">
        <f t="shared" si="4"/>
        <v>5</v>
      </c>
      <c r="V37" s="354"/>
      <c r="W37" s="355" t="str">
        <f>IF('各会計、関係団体の財政状況及び健全化判断比率'!B31="","",'各会計、関係団体の財政状況及び健全化判断比率'!B31)</f>
        <v>介護サービス事業特別会計</v>
      </c>
      <c r="X37" s="355"/>
      <c r="Y37" s="355"/>
      <c r="Z37" s="355"/>
      <c r="AA37" s="355"/>
      <c r="AB37" s="355"/>
      <c r="AC37" s="355"/>
      <c r="AD37" s="355"/>
      <c r="AE37" s="355"/>
      <c r="AF37" s="355"/>
      <c r="AG37" s="355"/>
      <c r="AH37" s="355"/>
      <c r="AI37" s="355"/>
      <c r="AJ37" s="355"/>
      <c r="AK37" s="355"/>
      <c r="AL37" s="175"/>
      <c r="AM37" s="354" t="str">
        <f t="shared" si="0"/>
        <v/>
      </c>
      <c r="AN37" s="354"/>
      <c r="AO37" s="355"/>
      <c r="AP37" s="355"/>
      <c r="AQ37" s="355"/>
      <c r="AR37" s="355"/>
      <c r="AS37" s="355"/>
      <c r="AT37" s="355"/>
      <c r="AU37" s="355"/>
      <c r="AV37" s="355"/>
      <c r="AW37" s="355"/>
      <c r="AX37" s="355"/>
      <c r="AY37" s="355"/>
      <c r="AZ37" s="355"/>
      <c r="BA37" s="355"/>
      <c r="BB37" s="355"/>
      <c r="BC37" s="355"/>
      <c r="BD37" s="175"/>
      <c r="BE37" s="354" t="str">
        <f t="shared" si="1"/>
        <v/>
      </c>
      <c r="BF37" s="354"/>
      <c r="BG37" s="355"/>
      <c r="BH37" s="355"/>
      <c r="BI37" s="355"/>
      <c r="BJ37" s="355"/>
      <c r="BK37" s="355"/>
      <c r="BL37" s="355"/>
      <c r="BM37" s="355"/>
      <c r="BN37" s="355"/>
      <c r="BO37" s="355"/>
      <c r="BP37" s="355"/>
      <c r="BQ37" s="355"/>
      <c r="BR37" s="355"/>
      <c r="BS37" s="355"/>
      <c r="BT37" s="355"/>
      <c r="BU37" s="355"/>
      <c r="BV37" s="175"/>
      <c r="BW37" s="354">
        <f t="shared" si="2"/>
        <v>12</v>
      </c>
      <c r="BX37" s="354"/>
      <c r="BY37" s="355" t="str">
        <f>IF('各会計、関係団体の財政状況及び健全化判断比率'!B71="","",'各会計、関係団体の財政状況及び健全化判断比率'!B71)</f>
        <v>宮崎県後期高齢者医療広域連合（一般会計）</v>
      </c>
      <c r="BZ37" s="355"/>
      <c r="CA37" s="355"/>
      <c r="CB37" s="355"/>
      <c r="CC37" s="355"/>
      <c r="CD37" s="355"/>
      <c r="CE37" s="355"/>
      <c r="CF37" s="355"/>
      <c r="CG37" s="355"/>
      <c r="CH37" s="355"/>
      <c r="CI37" s="355"/>
      <c r="CJ37" s="355"/>
      <c r="CK37" s="355"/>
      <c r="CL37" s="355"/>
      <c r="CM37" s="355"/>
      <c r="CN37" s="175"/>
      <c r="CO37" s="354" t="str">
        <f t="shared" si="3"/>
        <v/>
      </c>
      <c r="CP37" s="354"/>
      <c r="CQ37" s="355" t="str">
        <f>IF('各会計、関係団体の財政状況及び健全化判断比率'!BS10="","",'各会計、関係団体の財政状況及び健全化判断比率'!BS10)</f>
        <v/>
      </c>
      <c r="CR37" s="355"/>
      <c r="CS37" s="355"/>
      <c r="CT37" s="355"/>
      <c r="CU37" s="355"/>
      <c r="CV37" s="355"/>
      <c r="CW37" s="355"/>
      <c r="CX37" s="355"/>
      <c r="CY37" s="355"/>
      <c r="CZ37" s="355"/>
      <c r="DA37" s="355"/>
      <c r="DB37" s="355"/>
      <c r="DC37" s="355"/>
      <c r="DD37" s="355"/>
      <c r="DE37" s="355"/>
      <c r="DG37" s="352" t="str">
        <f>IF('各会計、関係団体の財政状況及び健全化判断比率'!BR10="","",'各会計、関係団体の財政状況及び健全化判断比率'!BR10)</f>
        <v/>
      </c>
      <c r="DH37" s="352"/>
      <c r="DI37" s="202"/>
    </row>
    <row r="38" spans="1:113" ht="32.25" customHeight="1" x14ac:dyDescent="0.2">
      <c r="A38" s="175"/>
      <c r="B38" s="199"/>
      <c r="C38" s="354" t="str">
        <f t="shared" ref="C38:C43" si="5">IF(E38="","",C37+1)</f>
        <v/>
      </c>
      <c r="D38" s="354"/>
      <c r="E38" s="355" t="str">
        <f>IF('各会計、関係団体の財政状況及び健全化判断比率'!B11="","",'各会計、関係団体の財政状況及び健全化判断比率'!B11)</f>
        <v/>
      </c>
      <c r="F38" s="355"/>
      <c r="G38" s="355"/>
      <c r="H38" s="355"/>
      <c r="I38" s="355"/>
      <c r="J38" s="355"/>
      <c r="K38" s="355"/>
      <c r="L38" s="355"/>
      <c r="M38" s="355"/>
      <c r="N38" s="355"/>
      <c r="O38" s="355"/>
      <c r="P38" s="355"/>
      <c r="Q38" s="355"/>
      <c r="R38" s="355"/>
      <c r="S38" s="355"/>
      <c r="T38" s="175"/>
      <c r="U38" s="354" t="str">
        <f t="shared" si="4"/>
        <v/>
      </c>
      <c r="V38" s="354"/>
      <c r="W38" s="355"/>
      <c r="X38" s="355"/>
      <c r="Y38" s="355"/>
      <c r="Z38" s="355"/>
      <c r="AA38" s="355"/>
      <c r="AB38" s="355"/>
      <c r="AC38" s="355"/>
      <c r="AD38" s="355"/>
      <c r="AE38" s="355"/>
      <c r="AF38" s="355"/>
      <c r="AG38" s="355"/>
      <c r="AH38" s="355"/>
      <c r="AI38" s="355"/>
      <c r="AJ38" s="355"/>
      <c r="AK38" s="355"/>
      <c r="AL38" s="175"/>
      <c r="AM38" s="354" t="str">
        <f t="shared" si="0"/>
        <v/>
      </c>
      <c r="AN38" s="354"/>
      <c r="AO38" s="355"/>
      <c r="AP38" s="355"/>
      <c r="AQ38" s="355"/>
      <c r="AR38" s="355"/>
      <c r="AS38" s="355"/>
      <c r="AT38" s="355"/>
      <c r="AU38" s="355"/>
      <c r="AV38" s="355"/>
      <c r="AW38" s="355"/>
      <c r="AX38" s="355"/>
      <c r="AY38" s="355"/>
      <c r="AZ38" s="355"/>
      <c r="BA38" s="355"/>
      <c r="BB38" s="355"/>
      <c r="BC38" s="355"/>
      <c r="BD38" s="175"/>
      <c r="BE38" s="354" t="str">
        <f t="shared" si="1"/>
        <v/>
      </c>
      <c r="BF38" s="354"/>
      <c r="BG38" s="355"/>
      <c r="BH38" s="355"/>
      <c r="BI38" s="355"/>
      <c r="BJ38" s="355"/>
      <c r="BK38" s="355"/>
      <c r="BL38" s="355"/>
      <c r="BM38" s="355"/>
      <c r="BN38" s="355"/>
      <c r="BO38" s="355"/>
      <c r="BP38" s="355"/>
      <c r="BQ38" s="355"/>
      <c r="BR38" s="355"/>
      <c r="BS38" s="355"/>
      <c r="BT38" s="355"/>
      <c r="BU38" s="355"/>
      <c r="BV38" s="175"/>
      <c r="BW38" s="354">
        <f t="shared" si="2"/>
        <v>13</v>
      </c>
      <c r="BX38" s="354"/>
      <c r="BY38" s="355" t="str">
        <f>IF('各会計、関係団体の財政状況及び健全化判断比率'!B72="","",'各会計、関係団体の財政状況及び健全化判断比率'!B72)</f>
        <v>宮崎県後期高齢者医療広域連合（後期高齢者医療特別会計）</v>
      </c>
      <c r="BZ38" s="355"/>
      <c r="CA38" s="355"/>
      <c r="CB38" s="355"/>
      <c r="CC38" s="355"/>
      <c r="CD38" s="355"/>
      <c r="CE38" s="355"/>
      <c r="CF38" s="355"/>
      <c r="CG38" s="355"/>
      <c r="CH38" s="355"/>
      <c r="CI38" s="355"/>
      <c r="CJ38" s="355"/>
      <c r="CK38" s="355"/>
      <c r="CL38" s="355"/>
      <c r="CM38" s="355"/>
      <c r="CN38" s="175"/>
      <c r="CO38" s="354" t="str">
        <f t="shared" si="3"/>
        <v/>
      </c>
      <c r="CP38" s="354"/>
      <c r="CQ38" s="355" t="str">
        <f>IF('各会計、関係団体の財政状況及び健全化判断比率'!BS11="","",'各会計、関係団体の財政状況及び健全化判断比率'!BS11)</f>
        <v/>
      </c>
      <c r="CR38" s="355"/>
      <c r="CS38" s="355"/>
      <c r="CT38" s="355"/>
      <c r="CU38" s="355"/>
      <c r="CV38" s="355"/>
      <c r="CW38" s="355"/>
      <c r="CX38" s="355"/>
      <c r="CY38" s="355"/>
      <c r="CZ38" s="355"/>
      <c r="DA38" s="355"/>
      <c r="DB38" s="355"/>
      <c r="DC38" s="355"/>
      <c r="DD38" s="355"/>
      <c r="DE38" s="355"/>
      <c r="DG38" s="352" t="str">
        <f>IF('各会計、関係団体の財政状況及び健全化判断比率'!BR11="","",'各会計、関係団体の財政状況及び健全化判断比率'!BR11)</f>
        <v/>
      </c>
      <c r="DH38" s="352"/>
      <c r="DI38" s="202"/>
    </row>
    <row r="39" spans="1:113" ht="32.25" customHeight="1" x14ac:dyDescent="0.2">
      <c r="A39" s="175"/>
      <c r="B39" s="199"/>
      <c r="C39" s="354" t="str">
        <f t="shared" si="5"/>
        <v/>
      </c>
      <c r="D39" s="354"/>
      <c r="E39" s="355" t="str">
        <f>IF('各会計、関係団体の財政状況及び健全化判断比率'!B12="","",'各会計、関係団体の財政状況及び健全化判断比率'!B12)</f>
        <v/>
      </c>
      <c r="F39" s="355"/>
      <c r="G39" s="355"/>
      <c r="H39" s="355"/>
      <c r="I39" s="355"/>
      <c r="J39" s="355"/>
      <c r="K39" s="355"/>
      <c r="L39" s="355"/>
      <c r="M39" s="355"/>
      <c r="N39" s="355"/>
      <c r="O39" s="355"/>
      <c r="P39" s="355"/>
      <c r="Q39" s="355"/>
      <c r="R39" s="355"/>
      <c r="S39" s="355"/>
      <c r="T39" s="175"/>
      <c r="U39" s="354" t="str">
        <f t="shared" si="4"/>
        <v/>
      </c>
      <c r="V39" s="354"/>
      <c r="W39" s="355"/>
      <c r="X39" s="355"/>
      <c r="Y39" s="355"/>
      <c r="Z39" s="355"/>
      <c r="AA39" s="355"/>
      <c r="AB39" s="355"/>
      <c r="AC39" s="355"/>
      <c r="AD39" s="355"/>
      <c r="AE39" s="355"/>
      <c r="AF39" s="355"/>
      <c r="AG39" s="355"/>
      <c r="AH39" s="355"/>
      <c r="AI39" s="355"/>
      <c r="AJ39" s="355"/>
      <c r="AK39" s="355"/>
      <c r="AL39" s="175"/>
      <c r="AM39" s="354" t="str">
        <f t="shared" si="0"/>
        <v/>
      </c>
      <c r="AN39" s="354"/>
      <c r="AO39" s="355"/>
      <c r="AP39" s="355"/>
      <c r="AQ39" s="355"/>
      <c r="AR39" s="355"/>
      <c r="AS39" s="355"/>
      <c r="AT39" s="355"/>
      <c r="AU39" s="355"/>
      <c r="AV39" s="355"/>
      <c r="AW39" s="355"/>
      <c r="AX39" s="355"/>
      <c r="AY39" s="355"/>
      <c r="AZ39" s="355"/>
      <c r="BA39" s="355"/>
      <c r="BB39" s="355"/>
      <c r="BC39" s="355"/>
      <c r="BD39" s="175"/>
      <c r="BE39" s="354" t="str">
        <f t="shared" si="1"/>
        <v/>
      </c>
      <c r="BF39" s="354"/>
      <c r="BG39" s="355"/>
      <c r="BH39" s="355"/>
      <c r="BI39" s="355"/>
      <c r="BJ39" s="355"/>
      <c r="BK39" s="355"/>
      <c r="BL39" s="355"/>
      <c r="BM39" s="355"/>
      <c r="BN39" s="355"/>
      <c r="BO39" s="355"/>
      <c r="BP39" s="355"/>
      <c r="BQ39" s="355"/>
      <c r="BR39" s="355"/>
      <c r="BS39" s="355"/>
      <c r="BT39" s="355"/>
      <c r="BU39" s="355"/>
      <c r="BV39" s="175"/>
      <c r="BW39" s="354" t="str">
        <f t="shared" si="2"/>
        <v/>
      </c>
      <c r="BX39" s="354"/>
      <c r="BY39" s="355" t="str">
        <f>IF('各会計、関係団体の財政状況及び健全化判断比率'!B73="","",'各会計、関係団体の財政状況及び健全化判断比率'!B73)</f>
        <v/>
      </c>
      <c r="BZ39" s="355"/>
      <c r="CA39" s="355"/>
      <c r="CB39" s="355"/>
      <c r="CC39" s="355"/>
      <c r="CD39" s="355"/>
      <c r="CE39" s="355"/>
      <c r="CF39" s="355"/>
      <c r="CG39" s="355"/>
      <c r="CH39" s="355"/>
      <c r="CI39" s="355"/>
      <c r="CJ39" s="355"/>
      <c r="CK39" s="355"/>
      <c r="CL39" s="355"/>
      <c r="CM39" s="355"/>
      <c r="CN39" s="175"/>
      <c r="CO39" s="354" t="str">
        <f t="shared" si="3"/>
        <v/>
      </c>
      <c r="CP39" s="354"/>
      <c r="CQ39" s="355" t="str">
        <f>IF('各会計、関係団体の財政状況及び健全化判断比率'!BS12="","",'各会計、関係団体の財政状況及び健全化判断比率'!BS12)</f>
        <v/>
      </c>
      <c r="CR39" s="355"/>
      <c r="CS39" s="355"/>
      <c r="CT39" s="355"/>
      <c r="CU39" s="355"/>
      <c r="CV39" s="355"/>
      <c r="CW39" s="355"/>
      <c r="CX39" s="355"/>
      <c r="CY39" s="355"/>
      <c r="CZ39" s="355"/>
      <c r="DA39" s="355"/>
      <c r="DB39" s="355"/>
      <c r="DC39" s="355"/>
      <c r="DD39" s="355"/>
      <c r="DE39" s="355"/>
      <c r="DG39" s="352" t="str">
        <f>IF('各会計、関係団体の財政状況及び健全化判断比率'!BR12="","",'各会計、関係団体の財政状況及び健全化判断比率'!BR12)</f>
        <v/>
      </c>
      <c r="DH39" s="352"/>
      <c r="DI39" s="202"/>
    </row>
    <row r="40" spans="1:113" ht="32.25" customHeight="1" x14ac:dyDescent="0.2">
      <c r="A40" s="175"/>
      <c r="B40" s="199"/>
      <c r="C40" s="354" t="str">
        <f t="shared" si="5"/>
        <v/>
      </c>
      <c r="D40" s="354"/>
      <c r="E40" s="355" t="str">
        <f>IF('各会計、関係団体の財政状況及び健全化判断比率'!B13="","",'各会計、関係団体の財政状況及び健全化判断比率'!B13)</f>
        <v/>
      </c>
      <c r="F40" s="355"/>
      <c r="G40" s="355"/>
      <c r="H40" s="355"/>
      <c r="I40" s="355"/>
      <c r="J40" s="355"/>
      <c r="K40" s="355"/>
      <c r="L40" s="355"/>
      <c r="M40" s="355"/>
      <c r="N40" s="355"/>
      <c r="O40" s="355"/>
      <c r="P40" s="355"/>
      <c r="Q40" s="355"/>
      <c r="R40" s="355"/>
      <c r="S40" s="355"/>
      <c r="T40" s="175"/>
      <c r="U40" s="354" t="str">
        <f t="shared" si="4"/>
        <v/>
      </c>
      <c r="V40" s="354"/>
      <c r="W40" s="355"/>
      <c r="X40" s="355"/>
      <c r="Y40" s="355"/>
      <c r="Z40" s="355"/>
      <c r="AA40" s="355"/>
      <c r="AB40" s="355"/>
      <c r="AC40" s="355"/>
      <c r="AD40" s="355"/>
      <c r="AE40" s="355"/>
      <c r="AF40" s="355"/>
      <c r="AG40" s="355"/>
      <c r="AH40" s="355"/>
      <c r="AI40" s="355"/>
      <c r="AJ40" s="355"/>
      <c r="AK40" s="355"/>
      <c r="AL40" s="175"/>
      <c r="AM40" s="354" t="str">
        <f t="shared" si="0"/>
        <v/>
      </c>
      <c r="AN40" s="354"/>
      <c r="AO40" s="355"/>
      <c r="AP40" s="355"/>
      <c r="AQ40" s="355"/>
      <c r="AR40" s="355"/>
      <c r="AS40" s="355"/>
      <c r="AT40" s="355"/>
      <c r="AU40" s="355"/>
      <c r="AV40" s="355"/>
      <c r="AW40" s="355"/>
      <c r="AX40" s="355"/>
      <c r="AY40" s="355"/>
      <c r="AZ40" s="355"/>
      <c r="BA40" s="355"/>
      <c r="BB40" s="355"/>
      <c r="BC40" s="355"/>
      <c r="BD40" s="175"/>
      <c r="BE40" s="354" t="str">
        <f t="shared" si="1"/>
        <v/>
      </c>
      <c r="BF40" s="354"/>
      <c r="BG40" s="355"/>
      <c r="BH40" s="355"/>
      <c r="BI40" s="355"/>
      <c r="BJ40" s="355"/>
      <c r="BK40" s="355"/>
      <c r="BL40" s="355"/>
      <c r="BM40" s="355"/>
      <c r="BN40" s="355"/>
      <c r="BO40" s="355"/>
      <c r="BP40" s="355"/>
      <c r="BQ40" s="355"/>
      <c r="BR40" s="355"/>
      <c r="BS40" s="355"/>
      <c r="BT40" s="355"/>
      <c r="BU40" s="355"/>
      <c r="BV40" s="175"/>
      <c r="BW40" s="354" t="str">
        <f t="shared" si="2"/>
        <v/>
      </c>
      <c r="BX40" s="354"/>
      <c r="BY40" s="355" t="str">
        <f>IF('各会計、関係団体の財政状況及び健全化判断比率'!B74="","",'各会計、関係団体の財政状況及び健全化判断比率'!B74)</f>
        <v/>
      </c>
      <c r="BZ40" s="355"/>
      <c r="CA40" s="355"/>
      <c r="CB40" s="355"/>
      <c r="CC40" s="355"/>
      <c r="CD40" s="355"/>
      <c r="CE40" s="355"/>
      <c r="CF40" s="355"/>
      <c r="CG40" s="355"/>
      <c r="CH40" s="355"/>
      <c r="CI40" s="355"/>
      <c r="CJ40" s="355"/>
      <c r="CK40" s="355"/>
      <c r="CL40" s="355"/>
      <c r="CM40" s="355"/>
      <c r="CN40" s="175"/>
      <c r="CO40" s="354" t="str">
        <f t="shared" si="3"/>
        <v/>
      </c>
      <c r="CP40" s="354"/>
      <c r="CQ40" s="355" t="str">
        <f>IF('各会計、関係団体の財政状況及び健全化判断比率'!BS13="","",'各会計、関係団体の財政状況及び健全化判断比率'!BS13)</f>
        <v/>
      </c>
      <c r="CR40" s="355"/>
      <c r="CS40" s="355"/>
      <c r="CT40" s="355"/>
      <c r="CU40" s="355"/>
      <c r="CV40" s="355"/>
      <c r="CW40" s="355"/>
      <c r="CX40" s="355"/>
      <c r="CY40" s="355"/>
      <c r="CZ40" s="355"/>
      <c r="DA40" s="355"/>
      <c r="DB40" s="355"/>
      <c r="DC40" s="355"/>
      <c r="DD40" s="355"/>
      <c r="DE40" s="355"/>
      <c r="DG40" s="352" t="str">
        <f>IF('各会計、関係団体の財政状況及び健全化判断比率'!BR13="","",'各会計、関係団体の財政状況及び健全化判断比率'!BR13)</f>
        <v/>
      </c>
      <c r="DH40" s="352"/>
      <c r="DI40" s="202"/>
    </row>
    <row r="41" spans="1:113" ht="32.25" customHeight="1" x14ac:dyDescent="0.2">
      <c r="A41" s="175"/>
      <c r="B41" s="199"/>
      <c r="C41" s="354" t="str">
        <f t="shared" si="5"/>
        <v/>
      </c>
      <c r="D41" s="354"/>
      <c r="E41" s="355" t="str">
        <f>IF('各会計、関係団体の財政状況及び健全化判断比率'!B14="","",'各会計、関係団体の財政状況及び健全化判断比率'!B14)</f>
        <v/>
      </c>
      <c r="F41" s="355"/>
      <c r="G41" s="355"/>
      <c r="H41" s="355"/>
      <c r="I41" s="355"/>
      <c r="J41" s="355"/>
      <c r="K41" s="355"/>
      <c r="L41" s="355"/>
      <c r="M41" s="355"/>
      <c r="N41" s="355"/>
      <c r="O41" s="355"/>
      <c r="P41" s="355"/>
      <c r="Q41" s="355"/>
      <c r="R41" s="355"/>
      <c r="S41" s="355"/>
      <c r="T41" s="175"/>
      <c r="U41" s="354" t="str">
        <f t="shared" si="4"/>
        <v/>
      </c>
      <c r="V41" s="354"/>
      <c r="W41" s="355"/>
      <c r="X41" s="355"/>
      <c r="Y41" s="355"/>
      <c r="Z41" s="355"/>
      <c r="AA41" s="355"/>
      <c r="AB41" s="355"/>
      <c r="AC41" s="355"/>
      <c r="AD41" s="355"/>
      <c r="AE41" s="355"/>
      <c r="AF41" s="355"/>
      <c r="AG41" s="355"/>
      <c r="AH41" s="355"/>
      <c r="AI41" s="355"/>
      <c r="AJ41" s="355"/>
      <c r="AK41" s="355"/>
      <c r="AL41" s="175"/>
      <c r="AM41" s="354" t="str">
        <f t="shared" si="0"/>
        <v/>
      </c>
      <c r="AN41" s="354"/>
      <c r="AO41" s="355"/>
      <c r="AP41" s="355"/>
      <c r="AQ41" s="355"/>
      <c r="AR41" s="355"/>
      <c r="AS41" s="355"/>
      <c r="AT41" s="355"/>
      <c r="AU41" s="355"/>
      <c r="AV41" s="355"/>
      <c r="AW41" s="355"/>
      <c r="AX41" s="355"/>
      <c r="AY41" s="355"/>
      <c r="AZ41" s="355"/>
      <c r="BA41" s="355"/>
      <c r="BB41" s="355"/>
      <c r="BC41" s="355"/>
      <c r="BD41" s="175"/>
      <c r="BE41" s="354" t="str">
        <f t="shared" si="1"/>
        <v/>
      </c>
      <c r="BF41" s="354"/>
      <c r="BG41" s="355"/>
      <c r="BH41" s="355"/>
      <c r="BI41" s="355"/>
      <c r="BJ41" s="355"/>
      <c r="BK41" s="355"/>
      <c r="BL41" s="355"/>
      <c r="BM41" s="355"/>
      <c r="BN41" s="355"/>
      <c r="BO41" s="355"/>
      <c r="BP41" s="355"/>
      <c r="BQ41" s="355"/>
      <c r="BR41" s="355"/>
      <c r="BS41" s="355"/>
      <c r="BT41" s="355"/>
      <c r="BU41" s="355"/>
      <c r="BV41" s="175"/>
      <c r="BW41" s="354" t="str">
        <f t="shared" si="2"/>
        <v/>
      </c>
      <c r="BX41" s="354"/>
      <c r="BY41" s="355" t="str">
        <f>IF('各会計、関係団体の財政状況及び健全化判断比率'!B75="","",'各会計、関係団体の財政状況及び健全化判断比率'!B75)</f>
        <v/>
      </c>
      <c r="BZ41" s="355"/>
      <c r="CA41" s="355"/>
      <c r="CB41" s="355"/>
      <c r="CC41" s="355"/>
      <c r="CD41" s="355"/>
      <c r="CE41" s="355"/>
      <c r="CF41" s="355"/>
      <c r="CG41" s="355"/>
      <c r="CH41" s="355"/>
      <c r="CI41" s="355"/>
      <c r="CJ41" s="355"/>
      <c r="CK41" s="355"/>
      <c r="CL41" s="355"/>
      <c r="CM41" s="355"/>
      <c r="CN41" s="175"/>
      <c r="CO41" s="354" t="str">
        <f t="shared" si="3"/>
        <v/>
      </c>
      <c r="CP41" s="354"/>
      <c r="CQ41" s="355" t="str">
        <f>IF('各会計、関係団体の財政状況及び健全化判断比率'!BS14="","",'各会計、関係団体の財政状況及び健全化判断比率'!BS14)</f>
        <v/>
      </c>
      <c r="CR41" s="355"/>
      <c r="CS41" s="355"/>
      <c r="CT41" s="355"/>
      <c r="CU41" s="355"/>
      <c r="CV41" s="355"/>
      <c r="CW41" s="355"/>
      <c r="CX41" s="355"/>
      <c r="CY41" s="355"/>
      <c r="CZ41" s="355"/>
      <c r="DA41" s="355"/>
      <c r="DB41" s="355"/>
      <c r="DC41" s="355"/>
      <c r="DD41" s="355"/>
      <c r="DE41" s="355"/>
      <c r="DG41" s="352" t="str">
        <f>IF('各会計、関係団体の財政状況及び健全化判断比率'!BR14="","",'各会計、関係団体の財政状況及び健全化判断比率'!BR14)</f>
        <v/>
      </c>
      <c r="DH41" s="352"/>
      <c r="DI41" s="202"/>
    </row>
    <row r="42" spans="1:113" ht="32.25" customHeight="1" x14ac:dyDescent="0.2">
      <c r="B42" s="199"/>
      <c r="C42" s="354" t="str">
        <f t="shared" si="5"/>
        <v/>
      </c>
      <c r="D42" s="354"/>
      <c r="E42" s="355" t="str">
        <f>IF('各会計、関係団体の財政状況及び健全化判断比率'!B15="","",'各会計、関係団体の財政状況及び健全化判断比率'!B15)</f>
        <v/>
      </c>
      <c r="F42" s="355"/>
      <c r="G42" s="355"/>
      <c r="H42" s="355"/>
      <c r="I42" s="355"/>
      <c r="J42" s="355"/>
      <c r="K42" s="355"/>
      <c r="L42" s="355"/>
      <c r="M42" s="355"/>
      <c r="N42" s="355"/>
      <c r="O42" s="355"/>
      <c r="P42" s="355"/>
      <c r="Q42" s="355"/>
      <c r="R42" s="355"/>
      <c r="S42" s="355"/>
      <c r="T42" s="175"/>
      <c r="U42" s="354" t="str">
        <f t="shared" si="4"/>
        <v/>
      </c>
      <c r="V42" s="354"/>
      <c r="W42" s="355"/>
      <c r="X42" s="355"/>
      <c r="Y42" s="355"/>
      <c r="Z42" s="355"/>
      <c r="AA42" s="355"/>
      <c r="AB42" s="355"/>
      <c r="AC42" s="355"/>
      <c r="AD42" s="355"/>
      <c r="AE42" s="355"/>
      <c r="AF42" s="355"/>
      <c r="AG42" s="355"/>
      <c r="AH42" s="355"/>
      <c r="AI42" s="355"/>
      <c r="AJ42" s="355"/>
      <c r="AK42" s="355"/>
      <c r="AL42" s="175"/>
      <c r="AM42" s="354" t="str">
        <f t="shared" si="0"/>
        <v/>
      </c>
      <c r="AN42" s="354"/>
      <c r="AO42" s="355"/>
      <c r="AP42" s="355"/>
      <c r="AQ42" s="355"/>
      <c r="AR42" s="355"/>
      <c r="AS42" s="355"/>
      <c r="AT42" s="355"/>
      <c r="AU42" s="355"/>
      <c r="AV42" s="355"/>
      <c r="AW42" s="355"/>
      <c r="AX42" s="355"/>
      <c r="AY42" s="355"/>
      <c r="AZ42" s="355"/>
      <c r="BA42" s="355"/>
      <c r="BB42" s="355"/>
      <c r="BC42" s="355"/>
      <c r="BD42" s="175"/>
      <c r="BE42" s="354" t="str">
        <f t="shared" si="1"/>
        <v/>
      </c>
      <c r="BF42" s="354"/>
      <c r="BG42" s="355"/>
      <c r="BH42" s="355"/>
      <c r="BI42" s="355"/>
      <c r="BJ42" s="355"/>
      <c r="BK42" s="355"/>
      <c r="BL42" s="355"/>
      <c r="BM42" s="355"/>
      <c r="BN42" s="355"/>
      <c r="BO42" s="355"/>
      <c r="BP42" s="355"/>
      <c r="BQ42" s="355"/>
      <c r="BR42" s="355"/>
      <c r="BS42" s="355"/>
      <c r="BT42" s="355"/>
      <c r="BU42" s="355"/>
      <c r="BV42" s="175"/>
      <c r="BW42" s="354" t="str">
        <f t="shared" si="2"/>
        <v/>
      </c>
      <c r="BX42" s="354"/>
      <c r="BY42" s="355" t="str">
        <f>IF('各会計、関係団体の財政状況及び健全化判断比率'!B76="","",'各会計、関係団体の財政状況及び健全化判断比率'!B76)</f>
        <v/>
      </c>
      <c r="BZ42" s="355"/>
      <c r="CA42" s="355"/>
      <c r="CB42" s="355"/>
      <c r="CC42" s="355"/>
      <c r="CD42" s="355"/>
      <c r="CE42" s="355"/>
      <c r="CF42" s="355"/>
      <c r="CG42" s="355"/>
      <c r="CH42" s="355"/>
      <c r="CI42" s="355"/>
      <c r="CJ42" s="355"/>
      <c r="CK42" s="355"/>
      <c r="CL42" s="355"/>
      <c r="CM42" s="355"/>
      <c r="CN42" s="175"/>
      <c r="CO42" s="354" t="str">
        <f t="shared" si="3"/>
        <v/>
      </c>
      <c r="CP42" s="354"/>
      <c r="CQ42" s="355" t="str">
        <f>IF('各会計、関係団体の財政状況及び健全化判断比率'!BS15="","",'各会計、関係団体の財政状況及び健全化判断比率'!BS15)</f>
        <v/>
      </c>
      <c r="CR42" s="355"/>
      <c r="CS42" s="355"/>
      <c r="CT42" s="355"/>
      <c r="CU42" s="355"/>
      <c r="CV42" s="355"/>
      <c r="CW42" s="355"/>
      <c r="CX42" s="355"/>
      <c r="CY42" s="355"/>
      <c r="CZ42" s="355"/>
      <c r="DA42" s="355"/>
      <c r="DB42" s="355"/>
      <c r="DC42" s="355"/>
      <c r="DD42" s="355"/>
      <c r="DE42" s="355"/>
      <c r="DG42" s="352" t="str">
        <f>IF('各会計、関係団体の財政状況及び健全化判断比率'!BR15="","",'各会計、関係団体の財政状況及び健全化判断比率'!BR15)</f>
        <v/>
      </c>
      <c r="DH42" s="352"/>
      <c r="DI42" s="202"/>
    </row>
    <row r="43" spans="1:113" ht="32.25" customHeight="1" x14ac:dyDescent="0.2">
      <c r="B43" s="199"/>
      <c r="C43" s="354" t="str">
        <f t="shared" si="5"/>
        <v/>
      </c>
      <c r="D43" s="354"/>
      <c r="E43" s="355" t="str">
        <f>IF('各会計、関係団体の財政状況及び健全化判断比率'!B16="","",'各会計、関係団体の財政状況及び健全化判断比率'!B16)</f>
        <v/>
      </c>
      <c r="F43" s="355"/>
      <c r="G43" s="355"/>
      <c r="H43" s="355"/>
      <c r="I43" s="355"/>
      <c r="J43" s="355"/>
      <c r="K43" s="355"/>
      <c r="L43" s="355"/>
      <c r="M43" s="355"/>
      <c r="N43" s="355"/>
      <c r="O43" s="355"/>
      <c r="P43" s="355"/>
      <c r="Q43" s="355"/>
      <c r="R43" s="355"/>
      <c r="S43" s="355"/>
      <c r="T43" s="175"/>
      <c r="U43" s="354" t="str">
        <f t="shared" si="4"/>
        <v/>
      </c>
      <c r="V43" s="354"/>
      <c r="W43" s="355"/>
      <c r="X43" s="355"/>
      <c r="Y43" s="355"/>
      <c r="Z43" s="355"/>
      <c r="AA43" s="355"/>
      <c r="AB43" s="355"/>
      <c r="AC43" s="355"/>
      <c r="AD43" s="355"/>
      <c r="AE43" s="355"/>
      <c r="AF43" s="355"/>
      <c r="AG43" s="355"/>
      <c r="AH43" s="355"/>
      <c r="AI43" s="355"/>
      <c r="AJ43" s="355"/>
      <c r="AK43" s="355"/>
      <c r="AL43" s="175"/>
      <c r="AM43" s="354" t="str">
        <f t="shared" si="0"/>
        <v/>
      </c>
      <c r="AN43" s="354"/>
      <c r="AO43" s="355"/>
      <c r="AP43" s="355"/>
      <c r="AQ43" s="355"/>
      <c r="AR43" s="355"/>
      <c r="AS43" s="355"/>
      <c r="AT43" s="355"/>
      <c r="AU43" s="355"/>
      <c r="AV43" s="355"/>
      <c r="AW43" s="355"/>
      <c r="AX43" s="355"/>
      <c r="AY43" s="355"/>
      <c r="AZ43" s="355"/>
      <c r="BA43" s="355"/>
      <c r="BB43" s="355"/>
      <c r="BC43" s="355"/>
      <c r="BD43" s="175"/>
      <c r="BE43" s="354" t="str">
        <f t="shared" si="1"/>
        <v/>
      </c>
      <c r="BF43" s="354"/>
      <c r="BG43" s="355"/>
      <c r="BH43" s="355"/>
      <c r="BI43" s="355"/>
      <c r="BJ43" s="355"/>
      <c r="BK43" s="355"/>
      <c r="BL43" s="355"/>
      <c r="BM43" s="355"/>
      <c r="BN43" s="355"/>
      <c r="BO43" s="355"/>
      <c r="BP43" s="355"/>
      <c r="BQ43" s="355"/>
      <c r="BR43" s="355"/>
      <c r="BS43" s="355"/>
      <c r="BT43" s="355"/>
      <c r="BU43" s="355"/>
      <c r="BV43" s="175"/>
      <c r="BW43" s="354" t="str">
        <f t="shared" si="2"/>
        <v/>
      </c>
      <c r="BX43" s="354"/>
      <c r="BY43" s="355" t="str">
        <f>IF('各会計、関係団体の財政状況及び健全化判断比率'!B77="","",'各会計、関係団体の財政状況及び健全化判断比率'!B77)</f>
        <v/>
      </c>
      <c r="BZ43" s="355"/>
      <c r="CA43" s="355"/>
      <c r="CB43" s="355"/>
      <c r="CC43" s="355"/>
      <c r="CD43" s="355"/>
      <c r="CE43" s="355"/>
      <c r="CF43" s="355"/>
      <c r="CG43" s="355"/>
      <c r="CH43" s="355"/>
      <c r="CI43" s="355"/>
      <c r="CJ43" s="355"/>
      <c r="CK43" s="355"/>
      <c r="CL43" s="355"/>
      <c r="CM43" s="355"/>
      <c r="CN43" s="175"/>
      <c r="CO43" s="354" t="str">
        <f t="shared" si="3"/>
        <v/>
      </c>
      <c r="CP43" s="354"/>
      <c r="CQ43" s="355" t="str">
        <f>IF('各会計、関係団体の財政状況及び健全化判断比率'!BS16="","",'各会計、関係団体の財政状況及び健全化判断比率'!BS16)</f>
        <v/>
      </c>
      <c r="CR43" s="355"/>
      <c r="CS43" s="355"/>
      <c r="CT43" s="355"/>
      <c r="CU43" s="355"/>
      <c r="CV43" s="355"/>
      <c r="CW43" s="355"/>
      <c r="CX43" s="355"/>
      <c r="CY43" s="355"/>
      <c r="CZ43" s="355"/>
      <c r="DA43" s="355"/>
      <c r="DB43" s="355"/>
      <c r="DC43" s="355"/>
      <c r="DD43" s="355"/>
      <c r="DE43" s="355"/>
      <c r="DG43" s="352" t="str">
        <f>IF('各会計、関係団体の財政状況及び健全化判断比率'!BR16="","",'各会計、関係団体の財政状況及び健全化判断比率'!BR16)</f>
        <v/>
      </c>
      <c r="DH43" s="352"/>
      <c r="DI43" s="202"/>
    </row>
    <row r="44" spans="1:113" ht="13.5" customHeight="1" thickBot="1" x14ac:dyDescent="0.25">
      <c r="B44" s="203"/>
      <c r="C44" s="204"/>
      <c r="D44" s="204"/>
      <c r="E44" s="204"/>
      <c r="F44" s="204"/>
      <c r="G44" s="204"/>
      <c r="H44" s="204"/>
      <c r="I44" s="204"/>
      <c r="J44" s="204"/>
      <c r="K44" s="204"/>
      <c r="L44" s="204"/>
      <c r="M44" s="204"/>
      <c r="N44" s="204"/>
      <c r="O44" s="204"/>
      <c r="P44" s="204"/>
      <c r="Q44" s="204"/>
      <c r="R44" s="204"/>
      <c r="S44" s="204"/>
      <c r="T44" s="204"/>
      <c r="U44" s="204"/>
      <c r="V44" s="204"/>
      <c r="W44" s="204"/>
      <c r="X44" s="204"/>
      <c r="Y44" s="204"/>
      <c r="Z44" s="204"/>
      <c r="AA44" s="204"/>
      <c r="AB44" s="204"/>
      <c r="AC44" s="204"/>
      <c r="AD44" s="204"/>
      <c r="AE44" s="204"/>
      <c r="AF44" s="204"/>
      <c r="AG44" s="204"/>
      <c r="AH44" s="204"/>
      <c r="AI44" s="204"/>
      <c r="AJ44" s="204"/>
      <c r="AK44" s="204"/>
      <c r="AL44" s="204"/>
      <c r="AM44" s="204"/>
      <c r="AN44" s="204"/>
      <c r="AO44" s="204"/>
      <c r="AP44" s="204"/>
      <c r="AQ44" s="204"/>
      <c r="AR44" s="204"/>
      <c r="AS44" s="204"/>
      <c r="AT44" s="204"/>
      <c r="AU44" s="204"/>
      <c r="AV44" s="204"/>
      <c r="AW44" s="204"/>
      <c r="AX44" s="204"/>
      <c r="AY44" s="204"/>
      <c r="AZ44" s="204"/>
      <c r="BA44" s="204"/>
      <c r="BB44" s="204"/>
      <c r="BC44" s="204"/>
      <c r="BD44" s="204"/>
      <c r="BE44" s="204"/>
      <c r="BF44" s="204"/>
      <c r="BG44" s="204"/>
      <c r="BH44" s="204"/>
      <c r="BI44" s="204"/>
      <c r="BJ44" s="204"/>
      <c r="BK44" s="204"/>
      <c r="BL44" s="204"/>
      <c r="BM44" s="204"/>
      <c r="BN44" s="204"/>
      <c r="BO44" s="204"/>
      <c r="BP44" s="204"/>
      <c r="BQ44" s="204"/>
      <c r="BR44" s="204"/>
      <c r="BS44" s="204"/>
      <c r="BT44" s="204"/>
      <c r="BU44" s="204"/>
      <c r="BV44" s="204"/>
      <c r="BW44" s="204"/>
      <c r="BX44" s="204"/>
      <c r="BY44" s="204"/>
      <c r="BZ44" s="204"/>
      <c r="CA44" s="204"/>
      <c r="CB44" s="204"/>
      <c r="CC44" s="204"/>
      <c r="CD44" s="204"/>
      <c r="CE44" s="204"/>
      <c r="CF44" s="204"/>
      <c r="CG44" s="204"/>
      <c r="CH44" s="204"/>
      <c r="CI44" s="204"/>
      <c r="CJ44" s="204"/>
      <c r="CK44" s="204"/>
      <c r="CL44" s="204"/>
      <c r="CM44" s="204"/>
      <c r="CN44" s="204"/>
      <c r="CO44" s="204"/>
      <c r="CP44" s="204"/>
      <c r="CQ44" s="204"/>
      <c r="CR44" s="204"/>
      <c r="CS44" s="204"/>
      <c r="CT44" s="204"/>
      <c r="CU44" s="204"/>
      <c r="CV44" s="204"/>
      <c r="CW44" s="204"/>
      <c r="CX44" s="204"/>
      <c r="CY44" s="204"/>
      <c r="CZ44" s="204"/>
      <c r="DA44" s="204"/>
      <c r="DB44" s="204"/>
      <c r="DC44" s="204"/>
      <c r="DD44" s="204"/>
      <c r="DE44" s="204"/>
      <c r="DF44" s="204"/>
      <c r="DG44" s="204"/>
      <c r="DH44" s="204"/>
      <c r="DI44" s="205"/>
    </row>
    <row r="45" spans="1:113" x14ac:dyDescent="0.2"/>
    <row r="46" spans="1:113" x14ac:dyDescent="0.2">
      <c r="B46" s="174" t="s">
        <v>207</v>
      </c>
      <c r="E46" s="351" t="s">
        <v>208</v>
      </c>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351"/>
      <c r="AU46" s="351"/>
      <c r="AV46" s="351"/>
      <c r="AW46" s="351"/>
      <c r="AX46" s="351"/>
      <c r="AY46" s="351"/>
      <c r="AZ46" s="351"/>
      <c r="BA46" s="351"/>
      <c r="BB46" s="351"/>
      <c r="BC46" s="351"/>
      <c r="BD46" s="351"/>
      <c r="BE46" s="351"/>
      <c r="BF46" s="351"/>
      <c r="BG46" s="351"/>
      <c r="BH46" s="351"/>
      <c r="BI46" s="351"/>
      <c r="BJ46" s="351"/>
      <c r="BK46" s="351"/>
      <c r="BL46" s="351"/>
      <c r="BM46" s="351"/>
      <c r="BN46" s="351"/>
      <c r="BO46" s="351"/>
      <c r="BP46" s="351"/>
      <c r="BQ46" s="351"/>
      <c r="BR46" s="351"/>
      <c r="BS46" s="351"/>
      <c r="BT46" s="351"/>
      <c r="BU46" s="351"/>
      <c r="BV46" s="351"/>
      <c r="BW46" s="351"/>
      <c r="BX46" s="351"/>
      <c r="BY46" s="351"/>
      <c r="BZ46" s="351"/>
      <c r="CA46" s="351"/>
      <c r="CB46" s="351"/>
      <c r="CC46" s="351"/>
      <c r="CD46" s="351"/>
      <c r="CE46" s="351"/>
      <c r="CF46" s="351"/>
      <c r="CG46" s="351"/>
      <c r="CH46" s="351"/>
      <c r="CI46" s="351"/>
      <c r="CJ46" s="351"/>
      <c r="CK46" s="351"/>
      <c r="CL46" s="351"/>
      <c r="CM46" s="351"/>
      <c r="CN46" s="351"/>
      <c r="CO46" s="351"/>
      <c r="CP46" s="351"/>
      <c r="CQ46" s="351"/>
      <c r="CR46" s="351"/>
      <c r="CS46" s="351"/>
      <c r="CT46" s="351"/>
      <c r="CU46" s="351"/>
      <c r="CV46" s="351"/>
      <c r="CW46" s="351"/>
      <c r="CX46" s="351"/>
      <c r="CY46" s="351"/>
      <c r="CZ46" s="351"/>
      <c r="DA46" s="351"/>
      <c r="DB46" s="351"/>
      <c r="DC46" s="351"/>
      <c r="DD46" s="351"/>
      <c r="DE46" s="351"/>
      <c r="DF46" s="351"/>
      <c r="DG46" s="351"/>
      <c r="DH46" s="351"/>
      <c r="DI46" s="351"/>
    </row>
    <row r="47" spans="1:113" x14ac:dyDescent="0.2">
      <c r="E47" s="351" t="s">
        <v>209</v>
      </c>
      <c r="F47" s="351"/>
      <c r="G47" s="351"/>
      <c r="H47" s="351"/>
      <c r="I47" s="351"/>
      <c r="J47" s="351"/>
      <c r="K47" s="351"/>
      <c r="L47" s="351"/>
      <c r="M47" s="351"/>
      <c r="N47" s="351"/>
      <c r="O47" s="351"/>
      <c r="P47" s="351"/>
      <c r="Q47" s="351"/>
      <c r="R47" s="351"/>
      <c r="S47" s="351"/>
      <c r="T47" s="351"/>
      <c r="U47" s="351"/>
      <c r="V47" s="351"/>
      <c r="W47" s="351"/>
      <c r="X47" s="351"/>
      <c r="Y47" s="351"/>
      <c r="Z47" s="351"/>
      <c r="AA47" s="351"/>
      <c r="AB47" s="351"/>
      <c r="AC47" s="351"/>
      <c r="AD47" s="351"/>
      <c r="AE47" s="351"/>
      <c r="AF47" s="351"/>
      <c r="AG47" s="351"/>
      <c r="AH47" s="351"/>
      <c r="AI47" s="351"/>
      <c r="AJ47" s="351"/>
      <c r="AK47" s="351"/>
      <c r="AL47" s="351"/>
      <c r="AM47" s="351"/>
      <c r="AN47" s="351"/>
      <c r="AO47" s="351"/>
      <c r="AP47" s="351"/>
      <c r="AQ47" s="351"/>
      <c r="AR47" s="351"/>
      <c r="AS47" s="351"/>
      <c r="AT47" s="351"/>
      <c r="AU47" s="351"/>
      <c r="AV47" s="351"/>
      <c r="AW47" s="351"/>
      <c r="AX47" s="351"/>
      <c r="AY47" s="351"/>
      <c r="AZ47" s="351"/>
      <c r="BA47" s="351"/>
      <c r="BB47" s="351"/>
      <c r="BC47" s="351"/>
      <c r="BD47" s="351"/>
      <c r="BE47" s="351"/>
      <c r="BF47" s="351"/>
      <c r="BG47" s="351"/>
      <c r="BH47" s="351"/>
      <c r="BI47" s="351"/>
      <c r="BJ47" s="351"/>
      <c r="BK47" s="351"/>
      <c r="BL47" s="351"/>
      <c r="BM47" s="351"/>
      <c r="BN47" s="351"/>
      <c r="BO47" s="351"/>
      <c r="BP47" s="351"/>
      <c r="BQ47" s="351"/>
      <c r="BR47" s="351"/>
      <c r="BS47" s="351"/>
      <c r="BT47" s="351"/>
      <c r="BU47" s="351"/>
      <c r="BV47" s="351"/>
      <c r="BW47" s="351"/>
      <c r="BX47" s="351"/>
      <c r="BY47" s="351"/>
      <c r="BZ47" s="351"/>
      <c r="CA47" s="351"/>
      <c r="CB47" s="351"/>
      <c r="CC47" s="351"/>
      <c r="CD47" s="351"/>
      <c r="CE47" s="351"/>
      <c r="CF47" s="351"/>
      <c r="CG47" s="351"/>
      <c r="CH47" s="351"/>
      <c r="CI47" s="351"/>
      <c r="CJ47" s="351"/>
      <c r="CK47" s="351"/>
      <c r="CL47" s="351"/>
      <c r="CM47" s="351"/>
      <c r="CN47" s="351"/>
      <c r="CO47" s="351"/>
      <c r="CP47" s="351"/>
      <c r="CQ47" s="351"/>
      <c r="CR47" s="351"/>
      <c r="CS47" s="351"/>
      <c r="CT47" s="351"/>
      <c r="CU47" s="351"/>
      <c r="CV47" s="351"/>
      <c r="CW47" s="351"/>
      <c r="CX47" s="351"/>
      <c r="CY47" s="351"/>
      <c r="CZ47" s="351"/>
      <c r="DA47" s="351"/>
      <c r="DB47" s="351"/>
      <c r="DC47" s="351"/>
      <c r="DD47" s="351"/>
      <c r="DE47" s="351"/>
      <c r="DF47" s="351"/>
      <c r="DG47" s="351"/>
      <c r="DH47" s="351"/>
      <c r="DI47" s="351"/>
    </row>
    <row r="48" spans="1:113" x14ac:dyDescent="0.2">
      <c r="E48" s="351" t="s">
        <v>210</v>
      </c>
      <c r="F48" s="351"/>
      <c r="G48" s="351"/>
      <c r="H48" s="351"/>
      <c r="I48" s="351"/>
      <c r="J48" s="351"/>
      <c r="K48" s="351"/>
      <c r="L48" s="351"/>
      <c r="M48" s="351"/>
      <c r="N48" s="351"/>
      <c r="O48" s="351"/>
      <c r="P48" s="351"/>
      <c r="Q48" s="351"/>
      <c r="R48" s="351"/>
      <c r="S48" s="351"/>
      <c r="T48" s="351"/>
      <c r="U48" s="351"/>
      <c r="V48" s="351"/>
      <c r="W48" s="351"/>
      <c r="X48" s="351"/>
      <c r="Y48" s="351"/>
      <c r="Z48" s="351"/>
      <c r="AA48" s="351"/>
      <c r="AB48" s="351"/>
      <c r="AC48" s="351"/>
      <c r="AD48" s="351"/>
      <c r="AE48" s="351"/>
      <c r="AF48" s="351"/>
      <c r="AG48" s="351"/>
      <c r="AH48" s="351"/>
      <c r="AI48" s="351"/>
      <c r="AJ48" s="351"/>
      <c r="AK48" s="351"/>
      <c r="AL48" s="351"/>
      <c r="AM48" s="351"/>
      <c r="AN48" s="351"/>
      <c r="AO48" s="351"/>
      <c r="AP48" s="351"/>
      <c r="AQ48" s="351"/>
      <c r="AR48" s="351"/>
      <c r="AS48" s="351"/>
      <c r="AT48" s="351"/>
      <c r="AU48" s="351"/>
      <c r="AV48" s="351"/>
      <c r="AW48" s="351"/>
      <c r="AX48" s="351"/>
      <c r="AY48" s="351"/>
      <c r="AZ48" s="351"/>
      <c r="BA48" s="351"/>
      <c r="BB48" s="351"/>
      <c r="BC48" s="351"/>
      <c r="BD48" s="351"/>
      <c r="BE48" s="351"/>
      <c r="BF48" s="351"/>
      <c r="BG48" s="351"/>
      <c r="BH48" s="351"/>
      <c r="BI48" s="351"/>
      <c r="BJ48" s="351"/>
      <c r="BK48" s="351"/>
      <c r="BL48" s="351"/>
      <c r="BM48" s="351"/>
      <c r="BN48" s="351"/>
      <c r="BO48" s="351"/>
      <c r="BP48" s="351"/>
      <c r="BQ48" s="351"/>
      <c r="BR48" s="351"/>
      <c r="BS48" s="351"/>
      <c r="BT48" s="351"/>
      <c r="BU48" s="351"/>
      <c r="BV48" s="351"/>
      <c r="BW48" s="351"/>
      <c r="BX48" s="351"/>
      <c r="BY48" s="351"/>
      <c r="BZ48" s="351"/>
      <c r="CA48" s="351"/>
      <c r="CB48" s="351"/>
      <c r="CC48" s="351"/>
      <c r="CD48" s="351"/>
      <c r="CE48" s="351"/>
      <c r="CF48" s="351"/>
      <c r="CG48" s="351"/>
      <c r="CH48" s="351"/>
      <c r="CI48" s="351"/>
      <c r="CJ48" s="351"/>
      <c r="CK48" s="351"/>
      <c r="CL48" s="351"/>
      <c r="CM48" s="351"/>
      <c r="CN48" s="351"/>
      <c r="CO48" s="351"/>
      <c r="CP48" s="351"/>
      <c r="CQ48" s="351"/>
      <c r="CR48" s="351"/>
      <c r="CS48" s="351"/>
      <c r="CT48" s="351"/>
      <c r="CU48" s="351"/>
      <c r="CV48" s="351"/>
      <c r="CW48" s="351"/>
      <c r="CX48" s="351"/>
      <c r="CY48" s="351"/>
      <c r="CZ48" s="351"/>
      <c r="DA48" s="351"/>
      <c r="DB48" s="351"/>
      <c r="DC48" s="351"/>
      <c r="DD48" s="351"/>
      <c r="DE48" s="351"/>
      <c r="DF48" s="351"/>
      <c r="DG48" s="351"/>
      <c r="DH48" s="351"/>
      <c r="DI48" s="351"/>
    </row>
    <row r="49" spans="5:113" x14ac:dyDescent="0.2">
      <c r="E49" s="353" t="s">
        <v>211</v>
      </c>
      <c r="F49" s="353"/>
      <c r="G49" s="353"/>
      <c r="H49" s="353"/>
      <c r="I49" s="353"/>
      <c r="J49" s="353"/>
      <c r="K49" s="353"/>
      <c r="L49" s="353"/>
      <c r="M49" s="353"/>
      <c r="N49" s="353"/>
      <c r="O49" s="353"/>
      <c r="P49" s="353"/>
      <c r="Q49" s="353"/>
      <c r="R49" s="353"/>
      <c r="S49" s="353"/>
      <c r="T49" s="353"/>
      <c r="U49" s="353"/>
      <c r="V49" s="353"/>
      <c r="W49" s="353"/>
      <c r="X49" s="353"/>
      <c r="Y49" s="353"/>
      <c r="Z49" s="353"/>
      <c r="AA49" s="353"/>
      <c r="AB49" s="353"/>
      <c r="AC49" s="353"/>
      <c r="AD49" s="353"/>
      <c r="AE49" s="353"/>
      <c r="AF49" s="353"/>
      <c r="AG49" s="353"/>
      <c r="AH49" s="353"/>
      <c r="AI49" s="353"/>
      <c r="AJ49" s="353"/>
      <c r="AK49" s="353"/>
      <c r="AL49" s="353"/>
      <c r="AM49" s="353"/>
      <c r="AN49" s="353"/>
      <c r="AO49" s="353"/>
      <c r="AP49" s="353"/>
      <c r="AQ49" s="353"/>
      <c r="AR49" s="353"/>
      <c r="AS49" s="353"/>
      <c r="AT49" s="353"/>
      <c r="AU49" s="353"/>
      <c r="AV49" s="353"/>
      <c r="AW49" s="353"/>
      <c r="AX49" s="353"/>
      <c r="AY49" s="353"/>
      <c r="AZ49" s="353"/>
      <c r="BA49" s="353"/>
      <c r="BB49" s="353"/>
      <c r="BC49" s="353"/>
      <c r="BD49" s="353"/>
      <c r="BE49" s="353"/>
      <c r="BF49" s="353"/>
      <c r="BG49" s="353"/>
      <c r="BH49" s="353"/>
      <c r="BI49" s="353"/>
      <c r="BJ49" s="353"/>
      <c r="BK49" s="353"/>
      <c r="BL49" s="353"/>
      <c r="BM49" s="353"/>
      <c r="BN49" s="353"/>
      <c r="BO49" s="353"/>
      <c r="BP49" s="353"/>
      <c r="BQ49" s="353"/>
      <c r="BR49" s="353"/>
      <c r="BS49" s="353"/>
      <c r="BT49" s="353"/>
      <c r="BU49" s="353"/>
      <c r="BV49" s="353"/>
      <c r="BW49" s="353"/>
      <c r="BX49" s="353"/>
      <c r="BY49" s="353"/>
      <c r="BZ49" s="353"/>
      <c r="CA49" s="353"/>
      <c r="CB49" s="353"/>
      <c r="CC49" s="353"/>
      <c r="CD49" s="353"/>
      <c r="CE49" s="353"/>
      <c r="CF49" s="353"/>
      <c r="CG49" s="353"/>
      <c r="CH49" s="353"/>
      <c r="CI49" s="353"/>
      <c r="CJ49" s="353"/>
      <c r="CK49" s="353"/>
      <c r="CL49" s="353"/>
      <c r="CM49" s="353"/>
      <c r="CN49" s="353"/>
      <c r="CO49" s="353"/>
      <c r="CP49" s="353"/>
      <c r="CQ49" s="353"/>
      <c r="CR49" s="353"/>
      <c r="CS49" s="353"/>
      <c r="CT49" s="353"/>
      <c r="CU49" s="353"/>
      <c r="CV49" s="353"/>
      <c r="CW49" s="353"/>
      <c r="CX49" s="353"/>
      <c r="CY49" s="353"/>
      <c r="CZ49" s="353"/>
      <c r="DA49" s="353"/>
      <c r="DB49" s="353"/>
      <c r="DC49" s="353"/>
      <c r="DD49" s="353"/>
      <c r="DE49" s="353"/>
      <c r="DF49" s="353"/>
      <c r="DG49" s="353"/>
      <c r="DH49" s="353"/>
      <c r="DI49" s="353"/>
    </row>
    <row r="50" spans="5:113" x14ac:dyDescent="0.2">
      <c r="E50" s="351" t="s">
        <v>212</v>
      </c>
      <c r="F50" s="351"/>
      <c r="G50" s="351"/>
      <c r="H50" s="351"/>
      <c r="I50" s="351"/>
      <c r="J50" s="351"/>
      <c r="K50" s="351"/>
      <c r="L50" s="351"/>
      <c r="M50" s="351"/>
      <c r="N50" s="351"/>
      <c r="O50" s="351"/>
      <c r="P50" s="351"/>
      <c r="Q50" s="351"/>
      <c r="R50" s="351"/>
      <c r="S50" s="351"/>
      <c r="T50" s="351"/>
      <c r="U50" s="351"/>
      <c r="V50" s="351"/>
      <c r="W50" s="351"/>
      <c r="X50" s="351"/>
      <c r="Y50" s="351"/>
      <c r="Z50" s="351"/>
      <c r="AA50" s="351"/>
      <c r="AB50" s="351"/>
      <c r="AC50" s="351"/>
      <c r="AD50" s="351"/>
      <c r="AE50" s="351"/>
      <c r="AF50" s="351"/>
      <c r="AG50" s="351"/>
      <c r="AH50" s="351"/>
      <c r="AI50" s="351"/>
      <c r="AJ50" s="351"/>
      <c r="AK50" s="351"/>
      <c r="AL50" s="351"/>
      <c r="AM50" s="351"/>
      <c r="AN50" s="351"/>
      <c r="AO50" s="351"/>
      <c r="AP50" s="351"/>
      <c r="AQ50" s="351"/>
      <c r="AR50" s="351"/>
      <c r="AS50" s="351"/>
      <c r="AT50" s="351"/>
      <c r="AU50" s="351"/>
      <c r="AV50" s="351"/>
      <c r="AW50" s="351"/>
      <c r="AX50" s="351"/>
      <c r="AY50" s="351"/>
      <c r="AZ50" s="351"/>
      <c r="BA50" s="351"/>
      <c r="BB50" s="351"/>
      <c r="BC50" s="351"/>
      <c r="BD50" s="351"/>
      <c r="BE50" s="351"/>
      <c r="BF50" s="351"/>
      <c r="BG50" s="351"/>
      <c r="BH50" s="351"/>
      <c r="BI50" s="351"/>
      <c r="BJ50" s="351"/>
      <c r="BK50" s="351"/>
      <c r="BL50" s="351"/>
      <c r="BM50" s="351"/>
      <c r="BN50" s="351"/>
      <c r="BO50" s="351"/>
      <c r="BP50" s="351"/>
      <c r="BQ50" s="351"/>
      <c r="BR50" s="351"/>
      <c r="BS50" s="351"/>
      <c r="BT50" s="351"/>
      <c r="BU50" s="351"/>
      <c r="BV50" s="351"/>
      <c r="BW50" s="351"/>
      <c r="BX50" s="351"/>
      <c r="BY50" s="351"/>
      <c r="BZ50" s="351"/>
      <c r="CA50" s="351"/>
      <c r="CB50" s="351"/>
      <c r="CC50" s="351"/>
      <c r="CD50" s="351"/>
      <c r="CE50" s="351"/>
      <c r="CF50" s="351"/>
      <c r="CG50" s="351"/>
      <c r="CH50" s="351"/>
      <c r="CI50" s="351"/>
      <c r="CJ50" s="351"/>
      <c r="CK50" s="351"/>
      <c r="CL50" s="351"/>
      <c r="CM50" s="351"/>
      <c r="CN50" s="351"/>
      <c r="CO50" s="351"/>
      <c r="CP50" s="351"/>
      <c r="CQ50" s="351"/>
      <c r="CR50" s="351"/>
      <c r="CS50" s="351"/>
      <c r="CT50" s="351"/>
      <c r="CU50" s="351"/>
      <c r="CV50" s="351"/>
      <c r="CW50" s="351"/>
      <c r="CX50" s="351"/>
      <c r="CY50" s="351"/>
      <c r="CZ50" s="351"/>
      <c r="DA50" s="351"/>
      <c r="DB50" s="351"/>
      <c r="DC50" s="351"/>
      <c r="DD50" s="351"/>
      <c r="DE50" s="351"/>
      <c r="DF50" s="351"/>
      <c r="DG50" s="351"/>
      <c r="DH50" s="351"/>
      <c r="DI50" s="351"/>
    </row>
    <row r="51" spans="5:113" x14ac:dyDescent="0.2">
      <c r="E51" s="351" t="s">
        <v>213</v>
      </c>
      <c r="F51" s="351"/>
      <c r="G51" s="351"/>
      <c r="H51" s="351"/>
      <c r="I51" s="351"/>
      <c r="J51" s="351"/>
      <c r="K51" s="351"/>
      <c r="L51" s="351"/>
      <c r="M51" s="351"/>
      <c r="N51" s="351"/>
      <c r="O51" s="351"/>
      <c r="P51" s="351"/>
      <c r="Q51" s="351"/>
      <c r="R51" s="351"/>
      <c r="S51" s="351"/>
      <c r="T51" s="351"/>
      <c r="U51" s="351"/>
      <c r="V51" s="351"/>
      <c r="W51" s="351"/>
      <c r="X51" s="351"/>
      <c r="Y51" s="351"/>
      <c r="Z51" s="351"/>
      <c r="AA51" s="351"/>
      <c r="AB51" s="351"/>
      <c r="AC51" s="351"/>
      <c r="AD51" s="351"/>
      <c r="AE51" s="351"/>
      <c r="AF51" s="351"/>
      <c r="AG51" s="351"/>
      <c r="AH51" s="351"/>
      <c r="AI51" s="351"/>
      <c r="AJ51" s="351"/>
      <c r="AK51" s="351"/>
      <c r="AL51" s="351"/>
      <c r="AM51" s="351"/>
      <c r="AN51" s="351"/>
      <c r="AO51" s="351"/>
      <c r="AP51" s="351"/>
      <c r="AQ51" s="351"/>
      <c r="AR51" s="351"/>
      <c r="AS51" s="351"/>
      <c r="AT51" s="351"/>
      <c r="AU51" s="351"/>
      <c r="AV51" s="351"/>
      <c r="AW51" s="351"/>
      <c r="AX51" s="351"/>
      <c r="AY51" s="351"/>
      <c r="AZ51" s="351"/>
      <c r="BA51" s="351"/>
      <c r="BB51" s="351"/>
      <c r="BC51" s="351"/>
      <c r="BD51" s="351"/>
      <c r="BE51" s="351"/>
      <c r="BF51" s="351"/>
      <c r="BG51" s="351"/>
      <c r="BH51" s="351"/>
      <c r="BI51" s="351"/>
      <c r="BJ51" s="351"/>
      <c r="BK51" s="351"/>
      <c r="BL51" s="351"/>
      <c r="BM51" s="351"/>
      <c r="BN51" s="351"/>
      <c r="BO51" s="351"/>
      <c r="BP51" s="351"/>
      <c r="BQ51" s="351"/>
      <c r="BR51" s="351"/>
      <c r="BS51" s="351"/>
      <c r="BT51" s="351"/>
      <c r="BU51" s="351"/>
      <c r="BV51" s="351"/>
      <c r="BW51" s="351"/>
      <c r="BX51" s="351"/>
      <c r="BY51" s="351"/>
      <c r="BZ51" s="351"/>
      <c r="CA51" s="351"/>
      <c r="CB51" s="351"/>
      <c r="CC51" s="351"/>
      <c r="CD51" s="351"/>
      <c r="CE51" s="351"/>
      <c r="CF51" s="351"/>
      <c r="CG51" s="351"/>
      <c r="CH51" s="351"/>
      <c r="CI51" s="351"/>
      <c r="CJ51" s="351"/>
      <c r="CK51" s="351"/>
      <c r="CL51" s="351"/>
      <c r="CM51" s="351"/>
      <c r="CN51" s="351"/>
      <c r="CO51" s="351"/>
      <c r="CP51" s="351"/>
      <c r="CQ51" s="351"/>
      <c r="CR51" s="351"/>
      <c r="CS51" s="351"/>
      <c r="CT51" s="351"/>
      <c r="CU51" s="351"/>
      <c r="CV51" s="351"/>
      <c r="CW51" s="351"/>
      <c r="CX51" s="351"/>
      <c r="CY51" s="351"/>
      <c r="CZ51" s="351"/>
      <c r="DA51" s="351"/>
      <c r="DB51" s="351"/>
      <c r="DC51" s="351"/>
      <c r="DD51" s="351"/>
      <c r="DE51" s="351"/>
      <c r="DF51" s="351"/>
      <c r="DG51" s="351"/>
      <c r="DH51" s="351"/>
      <c r="DI51" s="351"/>
    </row>
    <row r="52" spans="5:113" x14ac:dyDescent="0.2">
      <c r="E52" s="351" t="s">
        <v>214</v>
      </c>
      <c r="F52" s="351"/>
      <c r="G52" s="351"/>
      <c r="H52" s="351"/>
      <c r="I52" s="351"/>
      <c r="J52" s="351"/>
      <c r="K52" s="351"/>
      <c r="L52" s="351"/>
      <c r="M52" s="351"/>
      <c r="N52" s="351"/>
      <c r="O52" s="351"/>
      <c r="P52" s="351"/>
      <c r="Q52" s="351"/>
      <c r="R52" s="351"/>
      <c r="S52" s="351"/>
      <c r="T52" s="351"/>
      <c r="U52" s="351"/>
      <c r="V52" s="351"/>
      <c r="W52" s="351"/>
      <c r="X52" s="351"/>
      <c r="Y52" s="351"/>
      <c r="Z52" s="351"/>
      <c r="AA52" s="351"/>
      <c r="AB52" s="351"/>
      <c r="AC52" s="351"/>
      <c r="AD52" s="351"/>
      <c r="AE52" s="351"/>
      <c r="AF52" s="351"/>
      <c r="AG52" s="351"/>
      <c r="AH52" s="351"/>
      <c r="AI52" s="351"/>
      <c r="AJ52" s="351"/>
      <c r="AK52" s="351"/>
      <c r="AL52" s="351"/>
      <c r="AM52" s="351"/>
      <c r="AN52" s="351"/>
      <c r="AO52" s="351"/>
      <c r="AP52" s="351"/>
      <c r="AQ52" s="351"/>
      <c r="AR52" s="351"/>
      <c r="AS52" s="351"/>
      <c r="AT52" s="351"/>
      <c r="AU52" s="351"/>
      <c r="AV52" s="351"/>
      <c r="AW52" s="351"/>
      <c r="AX52" s="351"/>
      <c r="AY52" s="351"/>
      <c r="AZ52" s="351"/>
      <c r="BA52" s="351"/>
      <c r="BB52" s="351"/>
      <c r="BC52" s="351"/>
      <c r="BD52" s="351"/>
      <c r="BE52" s="351"/>
      <c r="BF52" s="351"/>
      <c r="BG52" s="351"/>
      <c r="BH52" s="351"/>
      <c r="BI52" s="351"/>
      <c r="BJ52" s="351"/>
      <c r="BK52" s="351"/>
      <c r="BL52" s="351"/>
      <c r="BM52" s="351"/>
      <c r="BN52" s="351"/>
      <c r="BO52" s="351"/>
      <c r="BP52" s="351"/>
      <c r="BQ52" s="351"/>
      <c r="BR52" s="351"/>
      <c r="BS52" s="351"/>
      <c r="BT52" s="351"/>
      <c r="BU52" s="351"/>
      <c r="BV52" s="351"/>
      <c r="BW52" s="351"/>
      <c r="BX52" s="351"/>
      <c r="BY52" s="351"/>
      <c r="BZ52" s="351"/>
      <c r="CA52" s="351"/>
      <c r="CB52" s="351"/>
      <c r="CC52" s="351"/>
      <c r="CD52" s="351"/>
      <c r="CE52" s="351"/>
      <c r="CF52" s="351"/>
      <c r="CG52" s="351"/>
      <c r="CH52" s="351"/>
      <c r="CI52" s="351"/>
      <c r="CJ52" s="351"/>
      <c r="CK52" s="351"/>
      <c r="CL52" s="351"/>
      <c r="CM52" s="351"/>
      <c r="CN52" s="351"/>
      <c r="CO52" s="351"/>
      <c r="CP52" s="351"/>
      <c r="CQ52" s="351"/>
      <c r="CR52" s="351"/>
      <c r="CS52" s="351"/>
      <c r="CT52" s="351"/>
      <c r="CU52" s="351"/>
      <c r="CV52" s="351"/>
      <c r="CW52" s="351"/>
      <c r="CX52" s="351"/>
      <c r="CY52" s="351"/>
      <c r="CZ52" s="351"/>
      <c r="DA52" s="351"/>
      <c r="DB52" s="351"/>
      <c r="DC52" s="351"/>
      <c r="DD52" s="351"/>
      <c r="DE52" s="351"/>
      <c r="DF52" s="351"/>
      <c r="DG52" s="351"/>
      <c r="DH52" s="351"/>
      <c r="DI52" s="351"/>
    </row>
    <row r="53" spans="5:113" x14ac:dyDescent="0.2">
      <c r="E53" s="351" t="s">
        <v>215</v>
      </c>
      <c r="F53" s="351"/>
      <c r="G53" s="351"/>
      <c r="H53" s="351"/>
      <c r="I53" s="351"/>
      <c r="J53" s="351"/>
      <c r="K53" s="351"/>
      <c r="L53" s="351"/>
      <c r="M53" s="351"/>
      <c r="N53" s="351"/>
      <c r="O53" s="351"/>
      <c r="P53" s="351"/>
      <c r="Q53" s="351"/>
      <c r="R53" s="351"/>
      <c r="S53" s="351"/>
      <c r="T53" s="351"/>
      <c r="U53" s="351"/>
      <c r="V53" s="351"/>
      <c r="W53" s="351"/>
      <c r="X53" s="351"/>
      <c r="Y53" s="351"/>
      <c r="Z53" s="351"/>
      <c r="AA53" s="351"/>
      <c r="AB53" s="351"/>
      <c r="AC53" s="351"/>
      <c r="AD53" s="351"/>
      <c r="AE53" s="351"/>
      <c r="AF53" s="351"/>
      <c r="AG53" s="351"/>
      <c r="AH53" s="351"/>
      <c r="AI53" s="351"/>
      <c r="AJ53" s="351"/>
      <c r="AK53" s="351"/>
      <c r="AL53" s="351"/>
      <c r="AM53" s="351"/>
      <c r="AN53" s="351"/>
      <c r="AO53" s="351"/>
      <c r="AP53" s="351"/>
      <c r="AQ53" s="351"/>
      <c r="AR53" s="351"/>
      <c r="AS53" s="351"/>
      <c r="AT53" s="351"/>
      <c r="AU53" s="351"/>
      <c r="AV53" s="351"/>
      <c r="AW53" s="351"/>
      <c r="AX53" s="351"/>
      <c r="AY53" s="351"/>
      <c r="AZ53" s="351"/>
      <c r="BA53" s="351"/>
      <c r="BB53" s="351"/>
      <c r="BC53" s="351"/>
      <c r="BD53" s="351"/>
      <c r="BE53" s="351"/>
      <c r="BF53" s="351"/>
      <c r="BG53" s="351"/>
      <c r="BH53" s="351"/>
      <c r="BI53" s="351"/>
      <c r="BJ53" s="351"/>
      <c r="BK53" s="351"/>
      <c r="BL53" s="351"/>
      <c r="BM53" s="351"/>
      <c r="BN53" s="351"/>
      <c r="BO53" s="351"/>
      <c r="BP53" s="351"/>
      <c r="BQ53" s="351"/>
      <c r="BR53" s="351"/>
      <c r="BS53" s="351"/>
      <c r="BT53" s="351"/>
      <c r="BU53" s="351"/>
      <c r="BV53" s="351"/>
      <c r="BW53" s="351"/>
      <c r="BX53" s="351"/>
      <c r="BY53" s="351"/>
      <c r="BZ53" s="351"/>
      <c r="CA53" s="351"/>
      <c r="CB53" s="351"/>
      <c r="CC53" s="351"/>
      <c r="CD53" s="351"/>
      <c r="CE53" s="351"/>
      <c r="CF53" s="351"/>
      <c r="CG53" s="351"/>
      <c r="CH53" s="351"/>
      <c r="CI53" s="351"/>
      <c r="CJ53" s="351"/>
      <c r="CK53" s="351"/>
      <c r="CL53" s="351"/>
      <c r="CM53" s="351"/>
      <c r="CN53" s="351"/>
      <c r="CO53" s="351"/>
      <c r="CP53" s="351"/>
      <c r="CQ53" s="351"/>
      <c r="CR53" s="351"/>
      <c r="CS53" s="351"/>
      <c r="CT53" s="351"/>
      <c r="CU53" s="351"/>
      <c r="CV53" s="351"/>
      <c r="CW53" s="351"/>
      <c r="CX53" s="351"/>
      <c r="CY53" s="351"/>
      <c r="CZ53" s="351"/>
      <c r="DA53" s="351"/>
      <c r="DB53" s="351"/>
      <c r="DC53" s="351"/>
      <c r="DD53" s="351"/>
      <c r="DE53" s="351"/>
      <c r="DF53" s="351"/>
      <c r="DG53" s="351"/>
      <c r="DH53" s="351"/>
      <c r="DI53" s="351"/>
    </row>
    <row r="54" spans="5:113" x14ac:dyDescent="0.2"/>
    <row r="55" spans="5:113" x14ac:dyDescent="0.2"/>
    <row r="56" spans="5:113" x14ac:dyDescent="0.2"/>
  </sheetData>
  <sheetProtection algorithmName="SHA-512" hashValue="gvdFp5/j7JCSfUBZQMEMBMDRFuZLDgZ9ceqePsYaYzJxk7B/lCCvRd02u1tjeIgtHg73f37+9c/XOrPFJwGGSw==" saltValue="gcwE/ijlFAu0ezVFybtHuA=="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8" scale="79"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zoomScaleNormal="100" workbookViewId="0"/>
  </sheetViews>
  <sheetFormatPr defaultColWidth="0" defaultRowHeight="11.25" customHeight="1" zeroHeight="1" x14ac:dyDescent="0.2"/>
  <cols>
    <col min="1" max="1" width="1.6640625" style="208" customWidth="1"/>
    <col min="2" max="2" width="2.33203125" style="208" customWidth="1"/>
    <col min="3" max="16" width="2.6640625" style="208" customWidth="1"/>
    <col min="17" max="17" width="2.33203125" style="208" customWidth="1"/>
    <col min="18" max="95" width="1.6640625" style="208" customWidth="1"/>
    <col min="96" max="133" width="1.6640625" style="220" customWidth="1"/>
    <col min="134" max="143" width="1.6640625" style="208" customWidth="1"/>
    <col min="144" max="16384" width="0" style="208" hidden="1"/>
  </cols>
  <sheetData>
    <row r="1" spans="2:143" ht="22.5" customHeight="1" thickBot="1" x14ac:dyDescent="0.25">
      <c r="B1" s="206"/>
      <c r="C1" s="207"/>
      <c r="D1" s="207"/>
      <c r="E1" s="207"/>
      <c r="F1" s="207"/>
      <c r="G1" s="207"/>
      <c r="H1" s="207"/>
      <c r="I1" s="207"/>
      <c r="J1" s="207"/>
      <c r="K1" s="207"/>
      <c r="L1" s="207"/>
      <c r="M1" s="207"/>
      <c r="N1" s="207"/>
      <c r="O1" s="207"/>
      <c r="P1" s="207"/>
      <c r="Q1" s="207"/>
      <c r="R1" s="207"/>
      <c r="S1" s="207"/>
      <c r="T1" s="207"/>
      <c r="U1" s="207"/>
      <c r="V1" s="207"/>
      <c r="W1" s="207"/>
      <c r="X1" s="207"/>
      <c r="Y1" s="207"/>
      <c r="Z1" s="207"/>
      <c r="AA1" s="207"/>
      <c r="AB1" s="207"/>
      <c r="AC1" s="207"/>
      <c r="AD1" s="207"/>
      <c r="AE1" s="207"/>
      <c r="AF1" s="207"/>
      <c r="AG1" s="207"/>
      <c r="AH1" s="207"/>
      <c r="AI1" s="207"/>
      <c r="AJ1" s="207"/>
      <c r="AK1" s="207"/>
      <c r="AL1" s="207"/>
      <c r="AM1" s="207"/>
      <c r="AN1" s="207"/>
      <c r="AO1" s="207"/>
      <c r="AP1" s="207"/>
      <c r="AQ1" s="207"/>
      <c r="AR1" s="207"/>
      <c r="AS1" s="207"/>
      <c r="AT1" s="207"/>
      <c r="AU1" s="207"/>
      <c r="AV1" s="207"/>
      <c r="AW1" s="207"/>
      <c r="AX1" s="207"/>
      <c r="AY1" s="207"/>
      <c r="AZ1" s="207"/>
      <c r="BA1" s="207"/>
      <c r="BB1" s="207"/>
      <c r="BC1" s="207"/>
      <c r="BD1" s="207"/>
      <c r="BE1" s="207"/>
      <c r="BF1" s="207"/>
      <c r="BG1" s="207"/>
      <c r="BH1" s="207"/>
      <c r="BI1" s="207"/>
      <c r="BJ1" s="207"/>
      <c r="BK1" s="207"/>
      <c r="BL1" s="207"/>
      <c r="BM1" s="207"/>
      <c r="BN1" s="207"/>
      <c r="BO1" s="207"/>
      <c r="BP1" s="207"/>
      <c r="BQ1" s="207"/>
      <c r="BR1" s="207"/>
      <c r="BS1" s="207"/>
      <c r="BT1" s="207"/>
      <c r="BU1" s="207"/>
      <c r="BV1" s="207"/>
      <c r="BW1" s="207"/>
      <c r="BX1" s="207"/>
      <c r="BY1" s="207"/>
      <c r="BZ1" s="207"/>
      <c r="CA1" s="207"/>
      <c r="CB1" s="207"/>
      <c r="CC1" s="207"/>
      <c r="CD1" s="207"/>
      <c r="CE1" s="207"/>
      <c r="CF1" s="207"/>
      <c r="CG1" s="207"/>
      <c r="CH1" s="207"/>
      <c r="CI1" s="207"/>
      <c r="CJ1" s="207"/>
      <c r="CK1" s="207"/>
      <c r="CL1" s="207"/>
      <c r="CM1" s="207"/>
      <c r="CN1" s="207"/>
      <c r="CO1" s="207"/>
      <c r="CP1" s="207"/>
      <c r="CQ1" s="207"/>
      <c r="CR1" s="207"/>
      <c r="CS1" s="207"/>
      <c r="CT1" s="207"/>
      <c r="CU1" s="207"/>
      <c r="CV1" s="207"/>
      <c r="CW1" s="207"/>
      <c r="CX1" s="207"/>
      <c r="CY1" s="207"/>
      <c r="CZ1" s="207"/>
      <c r="DA1" s="207"/>
      <c r="DB1" s="207"/>
      <c r="DC1" s="207"/>
      <c r="DD1" s="207"/>
      <c r="DE1" s="207"/>
      <c r="DF1" s="207"/>
      <c r="DG1" s="207"/>
      <c r="DH1" s="704" t="s">
        <v>216</v>
      </c>
      <c r="DI1" s="705"/>
      <c r="DJ1" s="705"/>
      <c r="DK1" s="705"/>
      <c r="DL1" s="705"/>
      <c r="DM1" s="705"/>
      <c r="DN1" s="706"/>
      <c r="DO1" s="208"/>
      <c r="DP1" s="704" t="s">
        <v>217</v>
      </c>
      <c r="DQ1" s="705"/>
      <c r="DR1" s="705"/>
      <c r="DS1" s="705"/>
      <c r="DT1" s="705"/>
      <c r="DU1" s="705"/>
      <c r="DV1" s="705"/>
      <c r="DW1" s="705"/>
      <c r="DX1" s="705"/>
      <c r="DY1" s="705"/>
      <c r="DZ1" s="705"/>
      <c r="EA1" s="705"/>
      <c r="EB1" s="705"/>
      <c r="EC1" s="706"/>
      <c r="ED1" s="207"/>
      <c r="EE1" s="207"/>
      <c r="EF1" s="207"/>
      <c r="EG1" s="207"/>
      <c r="EH1" s="207"/>
      <c r="EI1" s="207"/>
      <c r="EJ1" s="207"/>
      <c r="EK1" s="207"/>
      <c r="EL1" s="207"/>
      <c r="EM1" s="207"/>
    </row>
    <row r="2" spans="2:143" ht="22.5" customHeight="1" x14ac:dyDescent="0.2">
      <c r="B2" s="209" t="s">
        <v>218</v>
      </c>
      <c r="R2" s="210"/>
      <c r="S2" s="210"/>
      <c r="T2" s="210"/>
      <c r="U2" s="210"/>
      <c r="V2" s="210"/>
      <c r="W2" s="210"/>
      <c r="X2" s="210"/>
      <c r="Y2" s="210"/>
      <c r="Z2" s="210"/>
      <c r="AA2" s="210"/>
      <c r="AB2" s="210"/>
      <c r="AC2" s="210"/>
      <c r="AE2" s="211"/>
      <c r="AF2" s="211"/>
      <c r="AG2" s="211"/>
      <c r="AH2" s="211"/>
      <c r="AI2" s="211"/>
      <c r="AJ2" s="210"/>
      <c r="AK2" s="210"/>
      <c r="AL2" s="210"/>
      <c r="AM2" s="210"/>
      <c r="AN2" s="210"/>
      <c r="AO2" s="210"/>
      <c r="AP2" s="210"/>
      <c r="CD2" s="207"/>
      <c r="CE2" s="207"/>
      <c r="CF2" s="207"/>
      <c r="CG2" s="207"/>
      <c r="CH2" s="207"/>
      <c r="CI2" s="207"/>
      <c r="CJ2" s="207"/>
      <c r="CK2" s="207"/>
      <c r="CL2" s="207"/>
      <c r="CM2" s="207"/>
      <c r="CN2" s="207"/>
      <c r="CO2" s="207"/>
      <c r="CP2" s="207"/>
      <c r="CQ2" s="207"/>
      <c r="CR2" s="207"/>
      <c r="CS2" s="207"/>
      <c r="CT2" s="207"/>
      <c r="CU2" s="207"/>
      <c r="CV2" s="207"/>
      <c r="CW2" s="207"/>
      <c r="CX2" s="207"/>
      <c r="CY2" s="207"/>
      <c r="CZ2" s="207"/>
      <c r="DA2" s="207"/>
      <c r="DB2" s="207"/>
      <c r="DC2" s="207"/>
      <c r="DD2" s="207"/>
      <c r="DE2" s="207"/>
      <c r="DF2" s="207"/>
      <c r="DG2" s="207"/>
      <c r="DH2" s="207"/>
      <c r="DI2" s="207"/>
      <c r="DJ2" s="207"/>
      <c r="DK2" s="207"/>
      <c r="DL2" s="207"/>
      <c r="DM2" s="207"/>
      <c r="DN2" s="207"/>
      <c r="DO2" s="207"/>
      <c r="DP2" s="207"/>
      <c r="DQ2" s="207"/>
      <c r="DR2" s="207"/>
      <c r="DS2" s="207"/>
      <c r="DT2" s="207"/>
      <c r="DU2" s="207"/>
      <c r="DV2" s="207"/>
      <c r="DW2" s="207"/>
      <c r="DX2" s="207"/>
      <c r="DY2" s="207"/>
      <c r="DZ2" s="207"/>
      <c r="EA2" s="207"/>
      <c r="EB2" s="207"/>
      <c r="EC2" s="207"/>
    </row>
    <row r="3" spans="2:143" ht="11.25" customHeight="1" x14ac:dyDescent="0.2">
      <c r="B3" s="660" t="s">
        <v>219</v>
      </c>
      <c r="C3" s="661"/>
      <c r="D3" s="661"/>
      <c r="E3" s="661"/>
      <c r="F3" s="661"/>
      <c r="G3" s="661"/>
      <c r="H3" s="661"/>
      <c r="I3" s="661"/>
      <c r="J3" s="661"/>
      <c r="K3" s="661"/>
      <c r="L3" s="661"/>
      <c r="M3" s="661"/>
      <c r="N3" s="661"/>
      <c r="O3" s="661"/>
      <c r="P3" s="661"/>
      <c r="Q3" s="661"/>
      <c r="R3" s="661"/>
      <c r="S3" s="661"/>
      <c r="T3" s="661"/>
      <c r="U3" s="661"/>
      <c r="V3" s="661"/>
      <c r="W3" s="661"/>
      <c r="X3" s="661"/>
      <c r="Y3" s="661"/>
      <c r="Z3" s="661"/>
      <c r="AA3" s="661"/>
      <c r="AB3" s="661"/>
      <c r="AC3" s="661"/>
      <c r="AD3" s="661"/>
      <c r="AE3" s="661"/>
      <c r="AF3" s="661"/>
      <c r="AG3" s="661"/>
      <c r="AH3" s="661"/>
      <c r="AI3" s="661"/>
      <c r="AJ3" s="661"/>
      <c r="AK3" s="661"/>
      <c r="AL3" s="661"/>
      <c r="AM3" s="661"/>
      <c r="AN3" s="661"/>
      <c r="AO3" s="661"/>
      <c r="AP3" s="660" t="s">
        <v>220</v>
      </c>
      <c r="AQ3" s="661"/>
      <c r="AR3" s="661"/>
      <c r="AS3" s="661"/>
      <c r="AT3" s="661"/>
      <c r="AU3" s="661"/>
      <c r="AV3" s="661"/>
      <c r="AW3" s="661"/>
      <c r="AX3" s="661"/>
      <c r="AY3" s="661"/>
      <c r="AZ3" s="661"/>
      <c r="BA3" s="661"/>
      <c r="BB3" s="661"/>
      <c r="BC3" s="661"/>
      <c r="BD3" s="661"/>
      <c r="BE3" s="661"/>
      <c r="BF3" s="661"/>
      <c r="BG3" s="661"/>
      <c r="BH3" s="661"/>
      <c r="BI3" s="661"/>
      <c r="BJ3" s="661"/>
      <c r="BK3" s="661"/>
      <c r="BL3" s="661"/>
      <c r="BM3" s="661"/>
      <c r="BN3" s="661"/>
      <c r="BO3" s="661"/>
      <c r="BP3" s="661"/>
      <c r="BQ3" s="661"/>
      <c r="BR3" s="661"/>
      <c r="BS3" s="661"/>
      <c r="BT3" s="661"/>
      <c r="BU3" s="661"/>
      <c r="BV3" s="661"/>
      <c r="BW3" s="661"/>
      <c r="BX3" s="661"/>
      <c r="BY3" s="661"/>
      <c r="BZ3" s="661"/>
      <c r="CA3" s="661"/>
      <c r="CB3" s="662"/>
      <c r="CD3" s="660" t="s">
        <v>221</v>
      </c>
      <c r="CE3" s="661"/>
      <c r="CF3" s="661"/>
      <c r="CG3" s="661"/>
      <c r="CH3" s="661"/>
      <c r="CI3" s="661"/>
      <c r="CJ3" s="661"/>
      <c r="CK3" s="661"/>
      <c r="CL3" s="661"/>
      <c r="CM3" s="661"/>
      <c r="CN3" s="661"/>
      <c r="CO3" s="661"/>
      <c r="CP3" s="661"/>
      <c r="CQ3" s="661"/>
      <c r="CR3" s="661"/>
      <c r="CS3" s="661"/>
      <c r="CT3" s="661"/>
      <c r="CU3" s="661"/>
      <c r="CV3" s="661"/>
      <c r="CW3" s="661"/>
      <c r="CX3" s="661"/>
      <c r="CY3" s="661"/>
      <c r="CZ3" s="661"/>
      <c r="DA3" s="661"/>
      <c r="DB3" s="661"/>
      <c r="DC3" s="661"/>
      <c r="DD3" s="661"/>
      <c r="DE3" s="661"/>
      <c r="DF3" s="661"/>
      <c r="DG3" s="661"/>
      <c r="DH3" s="661"/>
      <c r="DI3" s="661"/>
      <c r="DJ3" s="661"/>
      <c r="DK3" s="661"/>
      <c r="DL3" s="661"/>
      <c r="DM3" s="661"/>
      <c r="DN3" s="661"/>
      <c r="DO3" s="661"/>
      <c r="DP3" s="661"/>
      <c r="DQ3" s="661"/>
      <c r="DR3" s="661"/>
      <c r="DS3" s="661"/>
      <c r="DT3" s="661"/>
      <c r="DU3" s="661"/>
      <c r="DV3" s="661"/>
      <c r="DW3" s="661"/>
      <c r="DX3" s="661"/>
      <c r="DY3" s="661"/>
      <c r="DZ3" s="661"/>
      <c r="EA3" s="661"/>
      <c r="EB3" s="661"/>
      <c r="EC3" s="662"/>
    </row>
    <row r="4" spans="2:143" ht="11.25" customHeight="1" x14ac:dyDescent="0.2">
      <c r="B4" s="660" t="s">
        <v>1</v>
      </c>
      <c r="C4" s="661"/>
      <c r="D4" s="661"/>
      <c r="E4" s="661"/>
      <c r="F4" s="661"/>
      <c r="G4" s="661"/>
      <c r="H4" s="661"/>
      <c r="I4" s="661"/>
      <c r="J4" s="661"/>
      <c r="K4" s="661"/>
      <c r="L4" s="661"/>
      <c r="M4" s="661"/>
      <c r="N4" s="661"/>
      <c r="O4" s="661"/>
      <c r="P4" s="661"/>
      <c r="Q4" s="662"/>
      <c r="R4" s="660" t="s">
        <v>222</v>
      </c>
      <c r="S4" s="661"/>
      <c r="T4" s="661"/>
      <c r="U4" s="661"/>
      <c r="V4" s="661"/>
      <c r="W4" s="661"/>
      <c r="X4" s="661"/>
      <c r="Y4" s="662"/>
      <c r="Z4" s="660" t="s">
        <v>223</v>
      </c>
      <c r="AA4" s="661"/>
      <c r="AB4" s="661"/>
      <c r="AC4" s="662"/>
      <c r="AD4" s="660" t="s">
        <v>224</v>
      </c>
      <c r="AE4" s="661"/>
      <c r="AF4" s="661"/>
      <c r="AG4" s="661"/>
      <c r="AH4" s="661"/>
      <c r="AI4" s="661"/>
      <c r="AJ4" s="661"/>
      <c r="AK4" s="662"/>
      <c r="AL4" s="660" t="s">
        <v>223</v>
      </c>
      <c r="AM4" s="661"/>
      <c r="AN4" s="661"/>
      <c r="AO4" s="662"/>
      <c r="AP4" s="707" t="s">
        <v>225</v>
      </c>
      <c r="AQ4" s="707"/>
      <c r="AR4" s="707"/>
      <c r="AS4" s="707"/>
      <c r="AT4" s="707"/>
      <c r="AU4" s="707"/>
      <c r="AV4" s="707"/>
      <c r="AW4" s="707"/>
      <c r="AX4" s="707"/>
      <c r="AY4" s="707"/>
      <c r="AZ4" s="707"/>
      <c r="BA4" s="707"/>
      <c r="BB4" s="707"/>
      <c r="BC4" s="707"/>
      <c r="BD4" s="707"/>
      <c r="BE4" s="707"/>
      <c r="BF4" s="707"/>
      <c r="BG4" s="707" t="s">
        <v>226</v>
      </c>
      <c r="BH4" s="707"/>
      <c r="BI4" s="707"/>
      <c r="BJ4" s="707"/>
      <c r="BK4" s="707"/>
      <c r="BL4" s="707"/>
      <c r="BM4" s="707"/>
      <c r="BN4" s="707"/>
      <c r="BO4" s="707" t="s">
        <v>223</v>
      </c>
      <c r="BP4" s="707"/>
      <c r="BQ4" s="707"/>
      <c r="BR4" s="707"/>
      <c r="BS4" s="707" t="s">
        <v>227</v>
      </c>
      <c r="BT4" s="707"/>
      <c r="BU4" s="707"/>
      <c r="BV4" s="707"/>
      <c r="BW4" s="707"/>
      <c r="BX4" s="707"/>
      <c r="BY4" s="707"/>
      <c r="BZ4" s="707"/>
      <c r="CA4" s="707"/>
      <c r="CB4" s="707"/>
      <c r="CD4" s="660" t="s">
        <v>228</v>
      </c>
      <c r="CE4" s="661"/>
      <c r="CF4" s="661"/>
      <c r="CG4" s="661"/>
      <c r="CH4" s="661"/>
      <c r="CI4" s="661"/>
      <c r="CJ4" s="661"/>
      <c r="CK4" s="661"/>
      <c r="CL4" s="661"/>
      <c r="CM4" s="661"/>
      <c r="CN4" s="661"/>
      <c r="CO4" s="661"/>
      <c r="CP4" s="661"/>
      <c r="CQ4" s="661"/>
      <c r="CR4" s="661"/>
      <c r="CS4" s="661"/>
      <c r="CT4" s="661"/>
      <c r="CU4" s="661"/>
      <c r="CV4" s="661"/>
      <c r="CW4" s="661"/>
      <c r="CX4" s="661"/>
      <c r="CY4" s="661"/>
      <c r="CZ4" s="661"/>
      <c r="DA4" s="661"/>
      <c r="DB4" s="661"/>
      <c r="DC4" s="661"/>
      <c r="DD4" s="661"/>
      <c r="DE4" s="661"/>
      <c r="DF4" s="661"/>
      <c r="DG4" s="661"/>
      <c r="DH4" s="661"/>
      <c r="DI4" s="661"/>
      <c r="DJ4" s="661"/>
      <c r="DK4" s="661"/>
      <c r="DL4" s="661"/>
      <c r="DM4" s="661"/>
      <c r="DN4" s="661"/>
      <c r="DO4" s="661"/>
      <c r="DP4" s="661"/>
      <c r="DQ4" s="661"/>
      <c r="DR4" s="661"/>
      <c r="DS4" s="661"/>
      <c r="DT4" s="661"/>
      <c r="DU4" s="661"/>
      <c r="DV4" s="661"/>
      <c r="DW4" s="661"/>
      <c r="DX4" s="661"/>
      <c r="DY4" s="661"/>
      <c r="DZ4" s="661"/>
      <c r="EA4" s="661"/>
      <c r="EB4" s="661"/>
      <c r="EC4" s="662"/>
    </row>
    <row r="5" spans="2:143" ht="11.25" customHeight="1" x14ac:dyDescent="0.2">
      <c r="B5" s="666" t="s">
        <v>229</v>
      </c>
      <c r="C5" s="667"/>
      <c r="D5" s="667"/>
      <c r="E5" s="667"/>
      <c r="F5" s="667"/>
      <c r="G5" s="667"/>
      <c r="H5" s="667"/>
      <c r="I5" s="667"/>
      <c r="J5" s="667"/>
      <c r="K5" s="667"/>
      <c r="L5" s="667"/>
      <c r="M5" s="667"/>
      <c r="N5" s="667"/>
      <c r="O5" s="667"/>
      <c r="P5" s="667"/>
      <c r="Q5" s="668"/>
      <c r="R5" s="663">
        <v>2396739</v>
      </c>
      <c r="S5" s="664"/>
      <c r="T5" s="664"/>
      <c r="U5" s="664"/>
      <c r="V5" s="664"/>
      <c r="W5" s="664"/>
      <c r="X5" s="664"/>
      <c r="Y5" s="689"/>
      <c r="Z5" s="702">
        <v>18.600000000000001</v>
      </c>
      <c r="AA5" s="702"/>
      <c r="AB5" s="702"/>
      <c r="AC5" s="702"/>
      <c r="AD5" s="703">
        <v>2396739</v>
      </c>
      <c r="AE5" s="703"/>
      <c r="AF5" s="703"/>
      <c r="AG5" s="703"/>
      <c r="AH5" s="703"/>
      <c r="AI5" s="703"/>
      <c r="AJ5" s="703"/>
      <c r="AK5" s="703"/>
      <c r="AL5" s="690">
        <v>37.6</v>
      </c>
      <c r="AM5" s="672"/>
      <c r="AN5" s="672"/>
      <c r="AO5" s="691"/>
      <c r="AP5" s="666" t="s">
        <v>230</v>
      </c>
      <c r="AQ5" s="667"/>
      <c r="AR5" s="667"/>
      <c r="AS5" s="667"/>
      <c r="AT5" s="667"/>
      <c r="AU5" s="667"/>
      <c r="AV5" s="667"/>
      <c r="AW5" s="667"/>
      <c r="AX5" s="667"/>
      <c r="AY5" s="667"/>
      <c r="AZ5" s="667"/>
      <c r="BA5" s="667"/>
      <c r="BB5" s="667"/>
      <c r="BC5" s="667"/>
      <c r="BD5" s="667"/>
      <c r="BE5" s="667"/>
      <c r="BF5" s="668"/>
      <c r="BG5" s="608">
        <v>2396739</v>
      </c>
      <c r="BH5" s="609"/>
      <c r="BI5" s="609"/>
      <c r="BJ5" s="609"/>
      <c r="BK5" s="609"/>
      <c r="BL5" s="609"/>
      <c r="BM5" s="609"/>
      <c r="BN5" s="610"/>
      <c r="BO5" s="646">
        <v>100</v>
      </c>
      <c r="BP5" s="646"/>
      <c r="BQ5" s="646"/>
      <c r="BR5" s="646"/>
      <c r="BS5" s="647">
        <v>21119</v>
      </c>
      <c r="BT5" s="647"/>
      <c r="BU5" s="647"/>
      <c r="BV5" s="647"/>
      <c r="BW5" s="647"/>
      <c r="BX5" s="647"/>
      <c r="BY5" s="647"/>
      <c r="BZ5" s="647"/>
      <c r="CA5" s="647"/>
      <c r="CB5" s="687"/>
      <c r="CD5" s="660" t="s">
        <v>225</v>
      </c>
      <c r="CE5" s="661"/>
      <c r="CF5" s="661"/>
      <c r="CG5" s="661"/>
      <c r="CH5" s="661"/>
      <c r="CI5" s="661"/>
      <c r="CJ5" s="661"/>
      <c r="CK5" s="661"/>
      <c r="CL5" s="661"/>
      <c r="CM5" s="661"/>
      <c r="CN5" s="661"/>
      <c r="CO5" s="661"/>
      <c r="CP5" s="661"/>
      <c r="CQ5" s="662"/>
      <c r="CR5" s="660" t="s">
        <v>231</v>
      </c>
      <c r="CS5" s="661"/>
      <c r="CT5" s="661"/>
      <c r="CU5" s="661"/>
      <c r="CV5" s="661"/>
      <c r="CW5" s="661"/>
      <c r="CX5" s="661"/>
      <c r="CY5" s="662"/>
      <c r="CZ5" s="660" t="s">
        <v>223</v>
      </c>
      <c r="DA5" s="661"/>
      <c r="DB5" s="661"/>
      <c r="DC5" s="662"/>
      <c r="DD5" s="660" t="s">
        <v>232</v>
      </c>
      <c r="DE5" s="661"/>
      <c r="DF5" s="661"/>
      <c r="DG5" s="661"/>
      <c r="DH5" s="661"/>
      <c r="DI5" s="661"/>
      <c r="DJ5" s="661"/>
      <c r="DK5" s="661"/>
      <c r="DL5" s="661"/>
      <c r="DM5" s="661"/>
      <c r="DN5" s="661"/>
      <c r="DO5" s="661"/>
      <c r="DP5" s="662"/>
      <c r="DQ5" s="660" t="s">
        <v>233</v>
      </c>
      <c r="DR5" s="661"/>
      <c r="DS5" s="661"/>
      <c r="DT5" s="661"/>
      <c r="DU5" s="661"/>
      <c r="DV5" s="661"/>
      <c r="DW5" s="661"/>
      <c r="DX5" s="661"/>
      <c r="DY5" s="661"/>
      <c r="DZ5" s="661"/>
      <c r="EA5" s="661"/>
      <c r="EB5" s="661"/>
      <c r="EC5" s="662"/>
    </row>
    <row r="6" spans="2:143" ht="11.25" customHeight="1" x14ac:dyDescent="0.2">
      <c r="B6" s="605" t="s">
        <v>234</v>
      </c>
      <c r="C6" s="606"/>
      <c r="D6" s="606"/>
      <c r="E6" s="606"/>
      <c r="F6" s="606"/>
      <c r="G6" s="606"/>
      <c r="H6" s="606"/>
      <c r="I6" s="606"/>
      <c r="J6" s="606"/>
      <c r="K6" s="606"/>
      <c r="L6" s="606"/>
      <c r="M6" s="606"/>
      <c r="N6" s="606"/>
      <c r="O6" s="606"/>
      <c r="P6" s="606"/>
      <c r="Q6" s="607"/>
      <c r="R6" s="608">
        <v>149087</v>
      </c>
      <c r="S6" s="609"/>
      <c r="T6" s="609"/>
      <c r="U6" s="609"/>
      <c r="V6" s="609"/>
      <c r="W6" s="609"/>
      <c r="X6" s="609"/>
      <c r="Y6" s="610"/>
      <c r="Z6" s="646">
        <v>1.2</v>
      </c>
      <c r="AA6" s="646"/>
      <c r="AB6" s="646"/>
      <c r="AC6" s="646"/>
      <c r="AD6" s="647">
        <v>149087</v>
      </c>
      <c r="AE6" s="647"/>
      <c r="AF6" s="647"/>
      <c r="AG6" s="647"/>
      <c r="AH6" s="647"/>
      <c r="AI6" s="647"/>
      <c r="AJ6" s="647"/>
      <c r="AK6" s="647"/>
      <c r="AL6" s="611">
        <v>2.2999999999999998</v>
      </c>
      <c r="AM6" s="612"/>
      <c r="AN6" s="612"/>
      <c r="AO6" s="648"/>
      <c r="AP6" s="605" t="s">
        <v>235</v>
      </c>
      <c r="AQ6" s="606"/>
      <c r="AR6" s="606"/>
      <c r="AS6" s="606"/>
      <c r="AT6" s="606"/>
      <c r="AU6" s="606"/>
      <c r="AV6" s="606"/>
      <c r="AW6" s="606"/>
      <c r="AX6" s="606"/>
      <c r="AY6" s="606"/>
      <c r="AZ6" s="606"/>
      <c r="BA6" s="606"/>
      <c r="BB6" s="606"/>
      <c r="BC6" s="606"/>
      <c r="BD6" s="606"/>
      <c r="BE6" s="606"/>
      <c r="BF6" s="607"/>
      <c r="BG6" s="608">
        <v>2396739</v>
      </c>
      <c r="BH6" s="609"/>
      <c r="BI6" s="609"/>
      <c r="BJ6" s="609"/>
      <c r="BK6" s="609"/>
      <c r="BL6" s="609"/>
      <c r="BM6" s="609"/>
      <c r="BN6" s="610"/>
      <c r="BO6" s="646">
        <v>100</v>
      </c>
      <c r="BP6" s="646"/>
      <c r="BQ6" s="646"/>
      <c r="BR6" s="646"/>
      <c r="BS6" s="647">
        <v>21119</v>
      </c>
      <c r="BT6" s="647"/>
      <c r="BU6" s="647"/>
      <c r="BV6" s="647"/>
      <c r="BW6" s="647"/>
      <c r="BX6" s="647"/>
      <c r="BY6" s="647"/>
      <c r="BZ6" s="647"/>
      <c r="CA6" s="647"/>
      <c r="CB6" s="687"/>
      <c r="CD6" s="666" t="s">
        <v>236</v>
      </c>
      <c r="CE6" s="667"/>
      <c r="CF6" s="667"/>
      <c r="CG6" s="667"/>
      <c r="CH6" s="667"/>
      <c r="CI6" s="667"/>
      <c r="CJ6" s="667"/>
      <c r="CK6" s="667"/>
      <c r="CL6" s="667"/>
      <c r="CM6" s="667"/>
      <c r="CN6" s="667"/>
      <c r="CO6" s="667"/>
      <c r="CP6" s="667"/>
      <c r="CQ6" s="668"/>
      <c r="CR6" s="608">
        <v>76176</v>
      </c>
      <c r="CS6" s="609"/>
      <c r="CT6" s="609"/>
      <c r="CU6" s="609"/>
      <c r="CV6" s="609"/>
      <c r="CW6" s="609"/>
      <c r="CX6" s="609"/>
      <c r="CY6" s="610"/>
      <c r="CZ6" s="690">
        <v>0.6</v>
      </c>
      <c r="DA6" s="672"/>
      <c r="DB6" s="672"/>
      <c r="DC6" s="692"/>
      <c r="DD6" s="614" t="s">
        <v>176</v>
      </c>
      <c r="DE6" s="609"/>
      <c r="DF6" s="609"/>
      <c r="DG6" s="609"/>
      <c r="DH6" s="609"/>
      <c r="DI6" s="609"/>
      <c r="DJ6" s="609"/>
      <c r="DK6" s="609"/>
      <c r="DL6" s="609"/>
      <c r="DM6" s="609"/>
      <c r="DN6" s="609"/>
      <c r="DO6" s="609"/>
      <c r="DP6" s="610"/>
      <c r="DQ6" s="614">
        <v>76140</v>
      </c>
      <c r="DR6" s="609"/>
      <c r="DS6" s="609"/>
      <c r="DT6" s="609"/>
      <c r="DU6" s="609"/>
      <c r="DV6" s="609"/>
      <c r="DW6" s="609"/>
      <c r="DX6" s="609"/>
      <c r="DY6" s="609"/>
      <c r="DZ6" s="609"/>
      <c r="EA6" s="609"/>
      <c r="EB6" s="609"/>
      <c r="EC6" s="645"/>
    </row>
    <row r="7" spans="2:143" ht="11.25" customHeight="1" x14ac:dyDescent="0.2">
      <c r="B7" s="605" t="s">
        <v>237</v>
      </c>
      <c r="C7" s="606"/>
      <c r="D7" s="606"/>
      <c r="E7" s="606"/>
      <c r="F7" s="606"/>
      <c r="G7" s="606"/>
      <c r="H7" s="606"/>
      <c r="I7" s="606"/>
      <c r="J7" s="606"/>
      <c r="K7" s="606"/>
      <c r="L7" s="606"/>
      <c r="M7" s="606"/>
      <c r="N7" s="606"/>
      <c r="O7" s="606"/>
      <c r="P7" s="606"/>
      <c r="Q7" s="607"/>
      <c r="R7" s="608">
        <v>536</v>
      </c>
      <c r="S7" s="609"/>
      <c r="T7" s="609"/>
      <c r="U7" s="609"/>
      <c r="V7" s="609"/>
      <c r="W7" s="609"/>
      <c r="X7" s="609"/>
      <c r="Y7" s="610"/>
      <c r="Z7" s="646">
        <v>0</v>
      </c>
      <c r="AA7" s="646"/>
      <c r="AB7" s="646"/>
      <c r="AC7" s="646"/>
      <c r="AD7" s="647">
        <v>536</v>
      </c>
      <c r="AE7" s="647"/>
      <c r="AF7" s="647"/>
      <c r="AG7" s="647"/>
      <c r="AH7" s="647"/>
      <c r="AI7" s="647"/>
      <c r="AJ7" s="647"/>
      <c r="AK7" s="647"/>
      <c r="AL7" s="611">
        <v>0</v>
      </c>
      <c r="AM7" s="612"/>
      <c r="AN7" s="612"/>
      <c r="AO7" s="648"/>
      <c r="AP7" s="605" t="s">
        <v>238</v>
      </c>
      <c r="AQ7" s="606"/>
      <c r="AR7" s="606"/>
      <c r="AS7" s="606"/>
      <c r="AT7" s="606"/>
      <c r="AU7" s="606"/>
      <c r="AV7" s="606"/>
      <c r="AW7" s="606"/>
      <c r="AX7" s="606"/>
      <c r="AY7" s="606"/>
      <c r="AZ7" s="606"/>
      <c r="BA7" s="606"/>
      <c r="BB7" s="606"/>
      <c r="BC7" s="606"/>
      <c r="BD7" s="606"/>
      <c r="BE7" s="606"/>
      <c r="BF7" s="607"/>
      <c r="BG7" s="608">
        <v>1112838</v>
      </c>
      <c r="BH7" s="609"/>
      <c r="BI7" s="609"/>
      <c r="BJ7" s="609"/>
      <c r="BK7" s="609"/>
      <c r="BL7" s="609"/>
      <c r="BM7" s="609"/>
      <c r="BN7" s="610"/>
      <c r="BO7" s="646">
        <v>46.4</v>
      </c>
      <c r="BP7" s="646"/>
      <c r="BQ7" s="646"/>
      <c r="BR7" s="646"/>
      <c r="BS7" s="647">
        <v>21119</v>
      </c>
      <c r="BT7" s="647"/>
      <c r="BU7" s="647"/>
      <c r="BV7" s="647"/>
      <c r="BW7" s="647"/>
      <c r="BX7" s="647"/>
      <c r="BY7" s="647"/>
      <c r="BZ7" s="647"/>
      <c r="CA7" s="647"/>
      <c r="CB7" s="687"/>
      <c r="CD7" s="605" t="s">
        <v>239</v>
      </c>
      <c r="CE7" s="606"/>
      <c r="CF7" s="606"/>
      <c r="CG7" s="606"/>
      <c r="CH7" s="606"/>
      <c r="CI7" s="606"/>
      <c r="CJ7" s="606"/>
      <c r="CK7" s="606"/>
      <c r="CL7" s="606"/>
      <c r="CM7" s="606"/>
      <c r="CN7" s="606"/>
      <c r="CO7" s="606"/>
      <c r="CP7" s="606"/>
      <c r="CQ7" s="607"/>
      <c r="CR7" s="608">
        <v>1593797</v>
      </c>
      <c r="CS7" s="609"/>
      <c r="CT7" s="609"/>
      <c r="CU7" s="609"/>
      <c r="CV7" s="609"/>
      <c r="CW7" s="609"/>
      <c r="CX7" s="609"/>
      <c r="CY7" s="610"/>
      <c r="CZ7" s="646">
        <v>13.1</v>
      </c>
      <c r="DA7" s="646"/>
      <c r="DB7" s="646"/>
      <c r="DC7" s="646"/>
      <c r="DD7" s="614">
        <v>87603</v>
      </c>
      <c r="DE7" s="609"/>
      <c r="DF7" s="609"/>
      <c r="DG7" s="609"/>
      <c r="DH7" s="609"/>
      <c r="DI7" s="609"/>
      <c r="DJ7" s="609"/>
      <c r="DK7" s="609"/>
      <c r="DL7" s="609"/>
      <c r="DM7" s="609"/>
      <c r="DN7" s="609"/>
      <c r="DO7" s="609"/>
      <c r="DP7" s="610"/>
      <c r="DQ7" s="614">
        <v>1119647</v>
      </c>
      <c r="DR7" s="609"/>
      <c r="DS7" s="609"/>
      <c r="DT7" s="609"/>
      <c r="DU7" s="609"/>
      <c r="DV7" s="609"/>
      <c r="DW7" s="609"/>
      <c r="DX7" s="609"/>
      <c r="DY7" s="609"/>
      <c r="DZ7" s="609"/>
      <c r="EA7" s="609"/>
      <c r="EB7" s="609"/>
      <c r="EC7" s="645"/>
    </row>
    <row r="8" spans="2:143" ht="11.25" customHeight="1" x14ac:dyDescent="0.2">
      <c r="B8" s="605" t="s">
        <v>240</v>
      </c>
      <c r="C8" s="606"/>
      <c r="D8" s="606"/>
      <c r="E8" s="606"/>
      <c r="F8" s="606"/>
      <c r="G8" s="606"/>
      <c r="H8" s="606"/>
      <c r="I8" s="606"/>
      <c r="J8" s="606"/>
      <c r="K8" s="606"/>
      <c r="L8" s="606"/>
      <c r="M8" s="606"/>
      <c r="N8" s="606"/>
      <c r="O8" s="606"/>
      <c r="P8" s="606"/>
      <c r="Q8" s="607"/>
      <c r="R8" s="608">
        <v>7031</v>
      </c>
      <c r="S8" s="609"/>
      <c r="T8" s="609"/>
      <c r="U8" s="609"/>
      <c r="V8" s="609"/>
      <c r="W8" s="609"/>
      <c r="X8" s="609"/>
      <c r="Y8" s="610"/>
      <c r="Z8" s="646">
        <v>0.1</v>
      </c>
      <c r="AA8" s="646"/>
      <c r="AB8" s="646"/>
      <c r="AC8" s="646"/>
      <c r="AD8" s="647">
        <v>7031</v>
      </c>
      <c r="AE8" s="647"/>
      <c r="AF8" s="647"/>
      <c r="AG8" s="647"/>
      <c r="AH8" s="647"/>
      <c r="AI8" s="647"/>
      <c r="AJ8" s="647"/>
      <c r="AK8" s="647"/>
      <c r="AL8" s="611">
        <v>0.1</v>
      </c>
      <c r="AM8" s="612"/>
      <c r="AN8" s="612"/>
      <c r="AO8" s="648"/>
      <c r="AP8" s="605" t="s">
        <v>241</v>
      </c>
      <c r="AQ8" s="606"/>
      <c r="AR8" s="606"/>
      <c r="AS8" s="606"/>
      <c r="AT8" s="606"/>
      <c r="AU8" s="606"/>
      <c r="AV8" s="606"/>
      <c r="AW8" s="606"/>
      <c r="AX8" s="606"/>
      <c r="AY8" s="606"/>
      <c r="AZ8" s="606"/>
      <c r="BA8" s="606"/>
      <c r="BB8" s="606"/>
      <c r="BC8" s="606"/>
      <c r="BD8" s="606"/>
      <c r="BE8" s="606"/>
      <c r="BF8" s="607"/>
      <c r="BG8" s="608">
        <v>42896</v>
      </c>
      <c r="BH8" s="609"/>
      <c r="BI8" s="609"/>
      <c r="BJ8" s="609"/>
      <c r="BK8" s="609"/>
      <c r="BL8" s="609"/>
      <c r="BM8" s="609"/>
      <c r="BN8" s="610"/>
      <c r="BO8" s="646">
        <v>1.8</v>
      </c>
      <c r="BP8" s="646"/>
      <c r="BQ8" s="646"/>
      <c r="BR8" s="646"/>
      <c r="BS8" s="647" t="s">
        <v>176</v>
      </c>
      <c r="BT8" s="647"/>
      <c r="BU8" s="647"/>
      <c r="BV8" s="647"/>
      <c r="BW8" s="647"/>
      <c r="BX8" s="647"/>
      <c r="BY8" s="647"/>
      <c r="BZ8" s="647"/>
      <c r="CA8" s="647"/>
      <c r="CB8" s="687"/>
      <c r="CD8" s="605" t="s">
        <v>242</v>
      </c>
      <c r="CE8" s="606"/>
      <c r="CF8" s="606"/>
      <c r="CG8" s="606"/>
      <c r="CH8" s="606"/>
      <c r="CI8" s="606"/>
      <c r="CJ8" s="606"/>
      <c r="CK8" s="606"/>
      <c r="CL8" s="606"/>
      <c r="CM8" s="606"/>
      <c r="CN8" s="606"/>
      <c r="CO8" s="606"/>
      <c r="CP8" s="606"/>
      <c r="CQ8" s="607"/>
      <c r="CR8" s="608">
        <v>5410763</v>
      </c>
      <c r="CS8" s="609"/>
      <c r="CT8" s="609"/>
      <c r="CU8" s="609"/>
      <c r="CV8" s="609"/>
      <c r="CW8" s="609"/>
      <c r="CX8" s="609"/>
      <c r="CY8" s="610"/>
      <c r="CZ8" s="646">
        <v>44.5</v>
      </c>
      <c r="DA8" s="646"/>
      <c r="DB8" s="646"/>
      <c r="DC8" s="646"/>
      <c r="DD8" s="614">
        <v>3838</v>
      </c>
      <c r="DE8" s="609"/>
      <c r="DF8" s="609"/>
      <c r="DG8" s="609"/>
      <c r="DH8" s="609"/>
      <c r="DI8" s="609"/>
      <c r="DJ8" s="609"/>
      <c r="DK8" s="609"/>
      <c r="DL8" s="609"/>
      <c r="DM8" s="609"/>
      <c r="DN8" s="609"/>
      <c r="DO8" s="609"/>
      <c r="DP8" s="610"/>
      <c r="DQ8" s="614">
        <v>2234457</v>
      </c>
      <c r="DR8" s="609"/>
      <c r="DS8" s="609"/>
      <c r="DT8" s="609"/>
      <c r="DU8" s="609"/>
      <c r="DV8" s="609"/>
      <c r="DW8" s="609"/>
      <c r="DX8" s="609"/>
      <c r="DY8" s="609"/>
      <c r="DZ8" s="609"/>
      <c r="EA8" s="609"/>
      <c r="EB8" s="609"/>
      <c r="EC8" s="645"/>
    </row>
    <row r="9" spans="2:143" ht="11.25" customHeight="1" x14ac:dyDescent="0.2">
      <c r="B9" s="605" t="s">
        <v>243</v>
      </c>
      <c r="C9" s="606"/>
      <c r="D9" s="606"/>
      <c r="E9" s="606"/>
      <c r="F9" s="606"/>
      <c r="G9" s="606"/>
      <c r="H9" s="606"/>
      <c r="I9" s="606"/>
      <c r="J9" s="606"/>
      <c r="K9" s="606"/>
      <c r="L9" s="606"/>
      <c r="M9" s="606"/>
      <c r="N9" s="606"/>
      <c r="O9" s="606"/>
      <c r="P9" s="606"/>
      <c r="Q9" s="607"/>
      <c r="R9" s="608">
        <v>5709</v>
      </c>
      <c r="S9" s="609"/>
      <c r="T9" s="609"/>
      <c r="U9" s="609"/>
      <c r="V9" s="609"/>
      <c r="W9" s="609"/>
      <c r="X9" s="609"/>
      <c r="Y9" s="610"/>
      <c r="Z9" s="646">
        <v>0</v>
      </c>
      <c r="AA9" s="646"/>
      <c r="AB9" s="646"/>
      <c r="AC9" s="646"/>
      <c r="AD9" s="647">
        <v>5709</v>
      </c>
      <c r="AE9" s="647"/>
      <c r="AF9" s="647"/>
      <c r="AG9" s="647"/>
      <c r="AH9" s="647"/>
      <c r="AI9" s="647"/>
      <c r="AJ9" s="647"/>
      <c r="AK9" s="647"/>
      <c r="AL9" s="611">
        <v>0.1</v>
      </c>
      <c r="AM9" s="612"/>
      <c r="AN9" s="612"/>
      <c r="AO9" s="648"/>
      <c r="AP9" s="605" t="s">
        <v>244</v>
      </c>
      <c r="AQ9" s="606"/>
      <c r="AR9" s="606"/>
      <c r="AS9" s="606"/>
      <c r="AT9" s="606"/>
      <c r="AU9" s="606"/>
      <c r="AV9" s="606"/>
      <c r="AW9" s="606"/>
      <c r="AX9" s="606"/>
      <c r="AY9" s="606"/>
      <c r="AZ9" s="606"/>
      <c r="BA9" s="606"/>
      <c r="BB9" s="606"/>
      <c r="BC9" s="606"/>
      <c r="BD9" s="606"/>
      <c r="BE9" s="606"/>
      <c r="BF9" s="607"/>
      <c r="BG9" s="608">
        <v>957465</v>
      </c>
      <c r="BH9" s="609"/>
      <c r="BI9" s="609"/>
      <c r="BJ9" s="609"/>
      <c r="BK9" s="609"/>
      <c r="BL9" s="609"/>
      <c r="BM9" s="609"/>
      <c r="BN9" s="610"/>
      <c r="BO9" s="646">
        <v>39.9</v>
      </c>
      <c r="BP9" s="646"/>
      <c r="BQ9" s="646"/>
      <c r="BR9" s="646"/>
      <c r="BS9" s="647" t="s">
        <v>176</v>
      </c>
      <c r="BT9" s="647"/>
      <c r="BU9" s="647"/>
      <c r="BV9" s="647"/>
      <c r="BW9" s="647"/>
      <c r="BX9" s="647"/>
      <c r="BY9" s="647"/>
      <c r="BZ9" s="647"/>
      <c r="CA9" s="647"/>
      <c r="CB9" s="687"/>
      <c r="CD9" s="605" t="s">
        <v>245</v>
      </c>
      <c r="CE9" s="606"/>
      <c r="CF9" s="606"/>
      <c r="CG9" s="606"/>
      <c r="CH9" s="606"/>
      <c r="CI9" s="606"/>
      <c r="CJ9" s="606"/>
      <c r="CK9" s="606"/>
      <c r="CL9" s="606"/>
      <c r="CM9" s="606"/>
      <c r="CN9" s="606"/>
      <c r="CO9" s="606"/>
      <c r="CP9" s="606"/>
      <c r="CQ9" s="607"/>
      <c r="CR9" s="608">
        <v>876529</v>
      </c>
      <c r="CS9" s="609"/>
      <c r="CT9" s="609"/>
      <c r="CU9" s="609"/>
      <c r="CV9" s="609"/>
      <c r="CW9" s="609"/>
      <c r="CX9" s="609"/>
      <c r="CY9" s="610"/>
      <c r="CZ9" s="646">
        <v>7.2</v>
      </c>
      <c r="DA9" s="646"/>
      <c r="DB9" s="646"/>
      <c r="DC9" s="646"/>
      <c r="DD9" s="614">
        <v>34652</v>
      </c>
      <c r="DE9" s="609"/>
      <c r="DF9" s="609"/>
      <c r="DG9" s="609"/>
      <c r="DH9" s="609"/>
      <c r="DI9" s="609"/>
      <c r="DJ9" s="609"/>
      <c r="DK9" s="609"/>
      <c r="DL9" s="609"/>
      <c r="DM9" s="609"/>
      <c r="DN9" s="609"/>
      <c r="DO9" s="609"/>
      <c r="DP9" s="610"/>
      <c r="DQ9" s="614">
        <v>667547</v>
      </c>
      <c r="DR9" s="609"/>
      <c r="DS9" s="609"/>
      <c r="DT9" s="609"/>
      <c r="DU9" s="609"/>
      <c r="DV9" s="609"/>
      <c r="DW9" s="609"/>
      <c r="DX9" s="609"/>
      <c r="DY9" s="609"/>
      <c r="DZ9" s="609"/>
      <c r="EA9" s="609"/>
      <c r="EB9" s="609"/>
      <c r="EC9" s="645"/>
    </row>
    <row r="10" spans="2:143" ht="11.25" customHeight="1" x14ac:dyDescent="0.2">
      <c r="B10" s="605" t="s">
        <v>246</v>
      </c>
      <c r="C10" s="606"/>
      <c r="D10" s="606"/>
      <c r="E10" s="606"/>
      <c r="F10" s="606"/>
      <c r="G10" s="606"/>
      <c r="H10" s="606"/>
      <c r="I10" s="606"/>
      <c r="J10" s="606"/>
      <c r="K10" s="606"/>
      <c r="L10" s="606"/>
      <c r="M10" s="606"/>
      <c r="N10" s="606"/>
      <c r="O10" s="606"/>
      <c r="P10" s="606"/>
      <c r="Q10" s="607"/>
      <c r="R10" s="608" t="s">
        <v>176</v>
      </c>
      <c r="S10" s="609"/>
      <c r="T10" s="609"/>
      <c r="U10" s="609"/>
      <c r="V10" s="609"/>
      <c r="W10" s="609"/>
      <c r="X10" s="609"/>
      <c r="Y10" s="610"/>
      <c r="Z10" s="646" t="s">
        <v>176</v>
      </c>
      <c r="AA10" s="646"/>
      <c r="AB10" s="646"/>
      <c r="AC10" s="646"/>
      <c r="AD10" s="647" t="s">
        <v>176</v>
      </c>
      <c r="AE10" s="647"/>
      <c r="AF10" s="647"/>
      <c r="AG10" s="647"/>
      <c r="AH10" s="647"/>
      <c r="AI10" s="647"/>
      <c r="AJ10" s="647"/>
      <c r="AK10" s="647"/>
      <c r="AL10" s="611" t="s">
        <v>247</v>
      </c>
      <c r="AM10" s="612"/>
      <c r="AN10" s="612"/>
      <c r="AO10" s="648"/>
      <c r="AP10" s="605" t="s">
        <v>248</v>
      </c>
      <c r="AQ10" s="606"/>
      <c r="AR10" s="606"/>
      <c r="AS10" s="606"/>
      <c r="AT10" s="606"/>
      <c r="AU10" s="606"/>
      <c r="AV10" s="606"/>
      <c r="AW10" s="606"/>
      <c r="AX10" s="606"/>
      <c r="AY10" s="606"/>
      <c r="AZ10" s="606"/>
      <c r="BA10" s="606"/>
      <c r="BB10" s="606"/>
      <c r="BC10" s="606"/>
      <c r="BD10" s="606"/>
      <c r="BE10" s="606"/>
      <c r="BF10" s="607"/>
      <c r="BG10" s="608">
        <v>38426</v>
      </c>
      <c r="BH10" s="609"/>
      <c r="BI10" s="609"/>
      <c r="BJ10" s="609"/>
      <c r="BK10" s="609"/>
      <c r="BL10" s="609"/>
      <c r="BM10" s="609"/>
      <c r="BN10" s="610"/>
      <c r="BO10" s="646">
        <v>1.6</v>
      </c>
      <c r="BP10" s="646"/>
      <c r="BQ10" s="646"/>
      <c r="BR10" s="646"/>
      <c r="BS10" s="647" t="s">
        <v>176</v>
      </c>
      <c r="BT10" s="647"/>
      <c r="BU10" s="647"/>
      <c r="BV10" s="647"/>
      <c r="BW10" s="647"/>
      <c r="BX10" s="647"/>
      <c r="BY10" s="647"/>
      <c r="BZ10" s="647"/>
      <c r="CA10" s="647"/>
      <c r="CB10" s="687"/>
      <c r="CD10" s="605" t="s">
        <v>249</v>
      </c>
      <c r="CE10" s="606"/>
      <c r="CF10" s="606"/>
      <c r="CG10" s="606"/>
      <c r="CH10" s="606"/>
      <c r="CI10" s="606"/>
      <c r="CJ10" s="606"/>
      <c r="CK10" s="606"/>
      <c r="CL10" s="606"/>
      <c r="CM10" s="606"/>
      <c r="CN10" s="606"/>
      <c r="CO10" s="606"/>
      <c r="CP10" s="606"/>
      <c r="CQ10" s="607"/>
      <c r="CR10" s="608">
        <v>710</v>
      </c>
      <c r="CS10" s="609"/>
      <c r="CT10" s="609"/>
      <c r="CU10" s="609"/>
      <c r="CV10" s="609"/>
      <c r="CW10" s="609"/>
      <c r="CX10" s="609"/>
      <c r="CY10" s="610"/>
      <c r="CZ10" s="646">
        <v>0</v>
      </c>
      <c r="DA10" s="646"/>
      <c r="DB10" s="646"/>
      <c r="DC10" s="646"/>
      <c r="DD10" s="614" t="s">
        <v>176</v>
      </c>
      <c r="DE10" s="609"/>
      <c r="DF10" s="609"/>
      <c r="DG10" s="609"/>
      <c r="DH10" s="609"/>
      <c r="DI10" s="609"/>
      <c r="DJ10" s="609"/>
      <c r="DK10" s="609"/>
      <c r="DL10" s="609"/>
      <c r="DM10" s="609"/>
      <c r="DN10" s="609"/>
      <c r="DO10" s="609"/>
      <c r="DP10" s="610"/>
      <c r="DQ10" s="614">
        <v>710</v>
      </c>
      <c r="DR10" s="609"/>
      <c r="DS10" s="609"/>
      <c r="DT10" s="609"/>
      <c r="DU10" s="609"/>
      <c r="DV10" s="609"/>
      <c r="DW10" s="609"/>
      <c r="DX10" s="609"/>
      <c r="DY10" s="609"/>
      <c r="DZ10" s="609"/>
      <c r="EA10" s="609"/>
      <c r="EB10" s="609"/>
      <c r="EC10" s="645"/>
    </row>
    <row r="11" spans="2:143" ht="11.25" customHeight="1" x14ac:dyDescent="0.2">
      <c r="B11" s="605" t="s">
        <v>250</v>
      </c>
      <c r="C11" s="606"/>
      <c r="D11" s="606"/>
      <c r="E11" s="606"/>
      <c r="F11" s="606"/>
      <c r="G11" s="606"/>
      <c r="H11" s="606"/>
      <c r="I11" s="606"/>
      <c r="J11" s="606"/>
      <c r="K11" s="606"/>
      <c r="L11" s="606"/>
      <c r="M11" s="606"/>
      <c r="N11" s="606"/>
      <c r="O11" s="606"/>
      <c r="P11" s="606"/>
      <c r="Q11" s="607"/>
      <c r="R11" s="608">
        <v>599048</v>
      </c>
      <c r="S11" s="609"/>
      <c r="T11" s="609"/>
      <c r="U11" s="609"/>
      <c r="V11" s="609"/>
      <c r="W11" s="609"/>
      <c r="X11" s="609"/>
      <c r="Y11" s="610"/>
      <c r="Z11" s="611">
        <v>4.5999999999999996</v>
      </c>
      <c r="AA11" s="612"/>
      <c r="AB11" s="612"/>
      <c r="AC11" s="613"/>
      <c r="AD11" s="614">
        <v>599048</v>
      </c>
      <c r="AE11" s="609"/>
      <c r="AF11" s="609"/>
      <c r="AG11" s="609"/>
      <c r="AH11" s="609"/>
      <c r="AI11" s="609"/>
      <c r="AJ11" s="609"/>
      <c r="AK11" s="610"/>
      <c r="AL11" s="611">
        <v>9.4</v>
      </c>
      <c r="AM11" s="612"/>
      <c r="AN11" s="612"/>
      <c r="AO11" s="648"/>
      <c r="AP11" s="605" t="s">
        <v>251</v>
      </c>
      <c r="AQ11" s="606"/>
      <c r="AR11" s="606"/>
      <c r="AS11" s="606"/>
      <c r="AT11" s="606"/>
      <c r="AU11" s="606"/>
      <c r="AV11" s="606"/>
      <c r="AW11" s="606"/>
      <c r="AX11" s="606"/>
      <c r="AY11" s="606"/>
      <c r="AZ11" s="606"/>
      <c r="BA11" s="606"/>
      <c r="BB11" s="606"/>
      <c r="BC11" s="606"/>
      <c r="BD11" s="606"/>
      <c r="BE11" s="606"/>
      <c r="BF11" s="607"/>
      <c r="BG11" s="608">
        <v>74051</v>
      </c>
      <c r="BH11" s="609"/>
      <c r="BI11" s="609"/>
      <c r="BJ11" s="609"/>
      <c r="BK11" s="609"/>
      <c r="BL11" s="609"/>
      <c r="BM11" s="609"/>
      <c r="BN11" s="610"/>
      <c r="BO11" s="646">
        <v>3.1</v>
      </c>
      <c r="BP11" s="646"/>
      <c r="BQ11" s="646"/>
      <c r="BR11" s="646"/>
      <c r="BS11" s="647">
        <v>21119</v>
      </c>
      <c r="BT11" s="647"/>
      <c r="BU11" s="647"/>
      <c r="BV11" s="647"/>
      <c r="BW11" s="647"/>
      <c r="BX11" s="647"/>
      <c r="BY11" s="647"/>
      <c r="BZ11" s="647"/>
      <c r="CA11" s="647"/>
      <c r="CB11" s="687"/>
      <c r="CD11" s="605" t="s">
        <v>252</v>
      </c>
      <c r="CE11" s="606"/>
      <c r="CF11" s="606"/>
      <c r="CG11" s="606"/>
      <c r="CH11" s="606"/>
      <c r="CI11" s="606"/>
      <c r="CJ11" s="606"/>
      <c r="CK11" s="606"/>
      <c r="CL11" s="606"/>
      <c r="CM11" s="606"/>
      <c r="CN11" s="606"/>
      <c r="CO11" s="606"/>
      <c r="CP11" s="606"/>
      <c r="CQ11" s="607"/>
      <c r="CR11" s="608">
        <v>410955</v>
      </c>
      <c r="CS11" s="609"/>
      <c r="CT11" s="609"/>
      <c r="CU11" s="609"/>
      <c r="CV11" s="609"/>
      <c r="CW11" s="609"/>
      <c r="CX11" s="609"/>
      <c r="CY11" s="610"/>
      <c r="CZ11" s="646">
        <v>3.4</v>
      </c>
      <c r="DA11" s="646"/>
      <c r="DB11" s="646"/>
      <c r="DC11" s="646"/>
      <c r="DD11" s="614">
        <v>39261</v>
      </c>
      <c r="DE11" s="609"/>
      <c r="DF11" s="609"/>
      <c r="DG11" s="609"/>
      <c r="DH11" s="609"/>
      <c r="DI11" s="609"/>
      <c r="DJ11" s="609"/>
      <c r="DK11" s="609"/>
      <c r="DL11" s="609"/>
      <c r="DM11" s="609"/>
      <c r="DN11" s="609"/>
      <c r="DO11" s="609"/>
      <c r="DP11" s="610"/>
      <c r="DQ11" s="614">
        <v>324429</v>
      </c>
      <c r="DR11" s="609"/>
      <c r="DS11" s="609"/>
      <c r="DT11" s="609"/>
      <c r="DU11" s="609"/>
      <c r="DV11" s="609"/>
      <c r="DW11" s="609"/>
      <c r="DX11" s="609"/>
      <c r="DY11" s="609"/>
      <c r="DZ11" s="609"/>
      <c r="EA11" s="609"/>
      <c r="EB11" s="609"/>
      <c r="EC11" s="645"/>
    </row>
    <row r="12" spans="2:143" ht="11.25" customHeight="1" x14ac:dyDescent="0.2">
      <c r="B12" s="605" t="s">
        <v>253</v>
      </c>
      <c r="C12" s="606"/>
      <c r="D12" s="606"/>
      <c r="E12" s="606"/>
      <c r="F12" s="606"/>
      <c r="G12" s="606"/>
      <c r="H12" s="606"/>
      <c r="I12" s="606"/>
      <c r="J12" s="606"/>
      <c r="K12" s="606"/>
      <c r="L12" s="606"/>
      <c r="M12" s="606"/>
      <c r="N12" s="606"/>
      <c r="O12" s="606"/>
      <c r="P12" s="606"/>
      <c r="Q12" s="607"/>
      <c r="R12" s="608" t="s">
        <v>247</v>
      </c>
      <c r="S12" s="609"/>
      <c r="T12" s="609"/>
      <c r="U12" s="609"/>
      <c r="V12" s="609"/>
      <c r="W12" s="609"/>
      <c r="X12" s="609"/>
      <c r="Y12" s="610"/>
      <c r="Z12" s="646" t="s">
        <v>176</v>
      </c>
      <c r="AA12" s="646"/>
      <c r="AB12" s="646"/>
      <c r="AC12" s="646"/>
      <c r="AD12" s="647" t="s">
        <v>176</v>
      </c>
      <c r="AE12" s="647"/>
      <c r="AF12" s="647"/>
      <c r="AG12" s="647"/>
      <c r="AH12" s="647"/>
      <c r="AI12" s="647"/>
      <c r="AJ12" s="647"/>
      <c r="AK12" s="647"/>
      <c r="AL12" s="611" t="s">
        <v>176</v>
      </c>
      <c r="AM12" s="612"/>
      <c r="AN12" s="612"/>
      <c r="AO12" s="648"/>
      <c r="AP12" s="605" t="s">
        <v>254</v>
      </c>
      <c r="AQ12" s="606"/>
      <c r="AR12" s="606"/>
      <c r="AS12" s="606"/>
      <c r="AT12" s="606"/>
      <c r="AU12" s="606"/>
      <c r="AV12" s="606"/>
      <c r="AW12" s="606"/>
      <c r="AX12" s="606"/>
      <c r="AY12" s="606"/>
      <c r="AZ12" s="606"/>
      <c r="BA12" s="606"/>
      <c r="BB12" s="606"/>
      <c r="BC12" s="606"/>
      <c r="BD12" s="606"/>
      <c r="BE12" s="606"/>
      <c r="BF12" s="607"/>
      <c r="BG12" s="608">
        <v>1001069</v>
      </c>
      <c r="BH12" s="609"/>
      <c r="BI12" s="609"/>
      <c r="BJ12" s="609"/>
      <c r="BK12" s="609"/>
      <c r="BL12" s="609"/>
      <c r="BM12" s="609"/>
      <c r="BN12" s="610"/>
      <c r="BO12" s="646">
        <v>41.8</v>
      </c>
      <c r="BP12" s="646"/>
      <c r="BQ12" s="646"/>
      <c r="BR12" s="646"/>
      <c r="BS12" s="647" t="s">
        <v>176</v>
      </c>
      <c r="BT12" s="647"/>
      <c r="BU12" s="647"/>
      <c r="BV12" s="647"/>
      <c r="BW12" s="647"/>
      <c r="BX12" s="647"/>
      <c r="BY12" s="647"/>
      <c r="BZ12" s="647"/>
      <c r="CA12" s="647"/>
      <c r="CB12" s="687"/>
      <c r="CD12" s="605" t="s">
        <v>255</v>
      </c>
      <c r="CE12" s="606"/>
      <c r="CF12" s="606"/>
      <c r="CG12" s="606"/>
      <c r="CH12" s="606"/>
      <c r="CI12" s="606"/>
      <c r="CJ12" s="606"/>
      <c r="CK12" s="606"/>
      <c r="CL12" s="606"/>
      <c r="CM12" s="606"/>
      <c r="CN12" s="606"/>
      <c r="CO12" s="606"/>
      <c r="CP12" s="606"/>
      <c r="CQ12" s="607"/>
      <c r="CR12" s="608">
        <v>489635</v>
      </c>
      <c r="CS12" s="609"/>
      <c r="CT12" s="609"/>
      <c r="CU12" s="609"/>
      <c r="CV12" s="609"/>
      <c r="CW12" s="609"/>
      <c r="CX12" s="609"/>
      <c r="CY12" s="610"/>
      <c r="CZ12" s="646">
        <v>4</v>
      </c>
      <c r="DA12" s="646"/>
      <c r="DB12" s="646"/>
      <c r="DC12" s="646"/>
      <c r="DD12" s="614" t="s">
        <v>176</v>
      </c>
      <c r="DE12" s="609"/>
      <c r="DF12" s="609"/>
      <c r="DG12" s="609"/>
      <c r="DH12" s="609"/>
      <c r="DI12" s="609"/>
      <c r="DJ12" s="609"/>
      <c r="DK12" s="609"/>
      <c r="DL12" s="609"/>
      <c r="DM12" s="609"/>
      <c r="DN12" s="609"/>
      <c r="DO12" s="609"/>
      <c r="DP12" s="610"/>
      <c r="DQ12" s="614">
        <v>228544</v>
      </c>
      <c r="DR12" s="609"/>
      <c r="DS12" s="609"/>
      <c r="DT12" s="609"/>
      <c r="DU12" s="609"/>
      <c r="DV12" s="609"/>
      <c r="DW12" s="609"/>
      <c r="DX12" s="609"/>
      <c r="DY12" s="609"/>
      <c r="DZ12" s="609"/>
      <c r="EA12" s="609"/>
      <c r="EB12" s="609"/>
      <c r="EC12" s="645"/>
    </row>
    <row r="13" spans="2:143" ht="11.25" customHeight="1" x14ac:dyDescent="0.2">
      <c r="B13" s="605" t="s">
        <v>256</v>
      </c>
      <c r="C13" s="606"/>
      <c r="D13" s="606"/>
      <c r="E13" s="606"/>
      <c r="F13" s="606"/>
      <c r="G13" s="606"/>
      <c r="H13" s="606"/>
      <c r="I13" s="606"/>
      <c r="J13" s="606"/>
      <c r="K13" s="606"/>
      <c r="L13" s="606"/>
      <c r="M13" s="606"/>
      <c r="N13" s="606"/>
      <c r="O13" s="606"/>
      <c r="P13" s="606"/>
      <c r="Q13" s="607"/>
      <c r="R13" s="608" t="s">
        <v>176</v>
      </c>
      <c r="S13" s="609"/>
      <c r="T13" s="609"/>
      <c r="U13" s="609"/>
      <c r="V13" s="609"/>
      <c r="W13" s="609"/>
      <c r="X13" s="609"/>
      <c r="Y13" s="610"/>
      <c r="Z13" s="646" t="s">
        <v>247</v>
      </c>
      <c r="AA13" s="646"/>
      <c r="AB13" s="646"/>
      <c r="AC13" s="646"/>
      <c r="AD13" s="647" t="s">
        <v>176</v>
      </c>
      <c r="AE13" s="647"/>
      <c r="AF13" s="647"/>
      <c r="AG13" s="647"/>
      <c r="AH13" s="647"/>
      <c r="AI13" s="647"/>
      <c r="AJ13" s="647"/>
      <c r="AK13" s="647"/>
      <c r="AL13" s="611" t="s">
        <v>176</v>
      </c>
      <c r="AM13" s="612"/>
      <c r="AN13" s="612"/>
      <c r="AO13" s="648"/>
      <c r="AP13" s="605" t="s">
        <v>257</v>
      </c>
      <c r="AQ13" s="606"/>
      <c r="AR13" s="606"/>
      <c r="AS13" s="606"/>
      <c r="AT13" s="606"/>
      <c r="AU13" s="606"/>
      <c r="AV13" s="606"/>
      <c r="AW13" s="606"/>
      <c r="AX13" s="606"/>
      <c r="AY13" s="606"/>
      <c r="AZ13" s="606"/>
      <c r="BA13" s="606"/>
      <c r="BB13" s="606"/>
      <c r="BC13" s="606"/>
      <c r="BD13" s="606"/>
      <c r="BE13" s="606"/>
      <c r="BF13" s="607"/>
      <c r="BG13" s="608">
        <v>990604</v>
      </c>
      <c r="BH13" s="609"/>
      <c r="BI13" s="609"/>
      <c r="BJ13" s="609"/>
      <c r="BK13" s="609"/>
      <c r="BL13" s="609"/>
      <c r="BM13" s="609"/>
      <c r="BN13" s="610"/>
      <c r="BO13" s="646">
        <v>41.3</v>
      </c>
      <c r="BP13" s="646"/>
      <c r="BQ13" s="646"/>
      <c r="BR13" s="646"/>
      <c r="BS13" s="647" t="s">
        <v>176</v>
      </c>
      <c r="BT13" s="647"/>
      <c r="BU13" s="647"/>
      <c r="BV13" s="647"/>
      <c r="BW13" s="647"/>
      <c r="BX13" s="647"/>
      <c r="BY13" s="647"/>
      <c r="BZ13" s="647"/>
      <c r="CA13" s="647"/>
      <c r="CB13" s="687"/>
      <c r="CD13" s="605" t="s">
        <v>258</v>
      </c>
      <c r="CE13" s="606"/>
      <c r="CF13" s="606"/>
      <c r="CG13" s="606"/>
      <c r="CH13" s="606"/>
      <c r="CI13" s="606"/>
      <c r="CJ13" s="606"/>
      <c r="CK13" s="606"/>
      <c r="CL13" s="606"/>
      <c r="CM13" s="606"/>
      <c r="CN13" s="606"/>
      <c r="CO13" s="606"/>
      <c r="CP13" s="606"/>
      <c r="CQ13" s="607"/>
      <c r="CR13" s="608">
        <v>595063</v>
      </c>
      <c r="CS13" s="609"/>
      <c r="CT13" s="609"/>
      <c r="CU13" s="609"/>
      <c r="CV13" s="609"/>
      <c r="CW13" s="609"/>
      <c r="CX13" s="609"/>
      <c r="CY13" s="610"/>
      <c r="CZ13" s="646">
        <v>4.9000000000000004</v>
      </c>
      <c r="DA13" s="646"/>
      <c r="DB13" s="646"/>
      <c r="DC13" s="646"/>
      <c r="DD13" s="614">
        <v>238639</v>
      </c>
      <c r="DE13" s="609"/>
      <c r="DF13" s="609"/>
      <c r="DG13" s="609"/>
      <c r="DH13" s="609"/>
      <c r="DI13" s="609"/>
      <c r="DJ13" s="609"/>
      <c r="DK13" s="609"/>
      <c r="DL13" s="609"/>
      <c r="DM13" s="609"/>
      <c r="DN13" s="609"/>
      <c r="DO13" s="609"/>
      <c r="DP13" s="610"/>
      <c r="DQ13" s="614">
        <v>323927</v>
      </c>
      <c r="DR13" s="609"/>
      <c r="DS13" s="609"/>
      <c r="DT13" s="609"/>
      <c r="DU13" s="609"/>
      <c r="DV13" s="609"/>
      <c r="DW13" s="609"/>
      <c r="DX13" s="609"/>
      <c r="DY13" s="609"/>
      <c r="DZ13" s="609"/>
      <c r="EA13" s="609"/>
      <c r="EB13" s="609"/>
      <c r="EC13" s="645"/>
    </row>
    <row r="14" spans="2:143" ht="11.25" customHeight="1" x14ac:dyDescent="0.2">
      <c r="B14" s="605" t="s">
        <v>259</v>
      </c>
      <c r="C14" s="606"/>
      <c r="D14" s="606"/>
      <c r="E14" s="606"/>
      <c r="F14" s="606"/>
      <c r="G14" s="606"/>
      <c r="H14" s="606"/>
      <c r="I14" s="606"/>
      <c r="J14" s="606"/>
      <c r="K14" s="606"/>
      <c r="L14" s="606"/>
      <c r="M14" s="606"/>
      <c r="N14" s="606"/>
      <c r="O14" s="606"/>
      <c r="P14" s="606"/>
      <c r="Q14" s="607"/>
      <c r="R14" s="608" t="s">
        <v>176</v>
      </c>
      <c r="S14" s="609"/>
      <c r="T14" s="609"/>
      <c r="U14" s="609"/>
      <c r="V14" s="609"/>
      <c r="W14" s="609"/>
      <c r="X14" s="609"/>
      <c r="Y14" s="610"/>
      <c r="Z14" s="646" t="s">
        <v>247</v>
      </c>
      <c r="AA14" s="646"/>
      <c r="AB14" s="646"/>
      <c r="AC14" s="646"/>
      <c r="AD14" s="647" t="s">
        <v>247</v>
      </c>
      <c r="AE14" s="647"/>
      <c r="AF14" s="647"/>
      <c r="AG14" s="647"/>
      <c r="AH14" s="647"/>
      <c r="AI14" s="647"/>
      <c r="AJ14" s="647"/>
      <c r="AK14" s="647"/>
      <c r="AL14" s="611" t="s">
        <v>247</v>
      </c>
      <c r="AM14" s="612"/>
      <c r="AN14" s="612"/>
      <c r="AO14" s="648"/>
      <c r="AP14" s="605" t="s">
        <v>260</v>
      </c>
      <c r="AQ14" s="606"/>
      <c r="AR14" s="606"/>
      <c r="AS14" s="606"/>
      <c r="AT14" s="606"/>
      <c r="AU14" s="606"/>
      <c r="AV14" s="606"/>
      <c r="AW14" s="606"/>
      <c r="AX14" s="606"/>
      <c r="AY14" s="606"/>
      <c r="AZ14" s="606"/>
      <c r="BA14" s="606"/>
      <c r="BB14" s="606"/>
      <c r="BC14" s="606"/>
      <c r="BD14" s="606"/>
      <c r="BE14" s="606"/>
      <c r="BF14" s="607"/>
      <c r="BG14" s="608">
        <v>104916</v>
      </c>
      <c r="BH14" s="609"/>
      <c r="BI14" s="609"/>
      <c r="BJ14" s="609"/>
      <c r="BK14" s="609"/>
      <c r="BL14" s="609"/>
      <c r="BM14" s="609"/>
      <c r="BN14" s="610"/>
      <c r="BO14" s="646">
        <v>4.4000000000000004</v>
      </c>
      <c r="BP14" s="646"/>
      <c r="BQ14" s="646"/>
      <c r="BR14" s="646"/>
      <c r="BS14" s="647" t="s">
        <v>247</v>
      </c>
      <c r="BT14" s="647"/>
      <c r="BU14" s="647"/>
      <c r="BV14" s="647"/>
      <c r="BW14" s="647"/>
      <c r="BX14" s="647"/>
      <c r="BY14" s="647"/>
      <c r="BZ14" s="647"/>
      <c r="CA14" s="647"/>
      <c r="CB14" s="687"/>
      <c r="CD14" s="605" t="s">
        <v>261</v>
      </c>
      <c r="CE14" s="606"/>
      <c r="CF14" s="606"/>
      <c r="CG14" s="606"/>
      <c r="CH14" s="606"/>
      <c r="CI14" s="606"/>
      <c r="CJ14" s="606"/>
      <c r="CK14" s="606"/>
      <c r="CL14" s="606"/>
      <c r="CM14" s="606"/>
      <c r="CN14" s="606"/>
      <c r="CO14" s="606"/>
      <c r="CP14" s="606"/>
      <c r="CQ14" s="607"/>
      <c r="CR14" s="608">
        <v>375239</v>
      </c>
      <c r="CS14" s="609"/>
      <c r="CT14" s="609"/>
      <c r="CU14" s="609"/>
      <c r="CV14" s="609"/>
      <c r="CW14" s="609"/>
      <c r="CX14" s="609"/>
      <c r="CY14" s="610"/>
      <c r="CZ14" s="646">
        <v>3.1</v>
      </c>
      <c r="DA14" s="646"/>
      <c r="DB14" s="646"/>
      <c r="DC14" s="646"/>
      <c r="DD14" s="614">
        <v>62977</v>
      </c>
      <c r="DE14" s="609"/>
      <c r="DF14" s="609"/>
      <c r="DG14" s="609"/>
      <c r="DH14" s="609"/>
      <c r="DI14" s="609"/>
      <c r="DJ14" s="609"/>
      <c r="DK14" s="609"/>
      <c r="DL14" s="609"/>
      <c r="DM14" s="609"/>
      <c r="DN14" s="609"/>
      <c r="DO14" s="609"/>
      <c r="DP14" s="610"/>
      <c r="DQ14" s="614">
        <v>313779</v>
      </c>
      <c r="DR14" s="609"/>
      <c r="DS14" s="609"/>
      <c r="DT14" s="609"/>
      <c r="DU14" s="609"/>
      <c r="DV14" s="609"/>
      <c r="DW14" s="609"/>
      <c r="DX14" s="609"/>
      <c r="DY14" s="609"/>
      <c r="DZ14" s="609"/>
      <c r="EA14" s="609"/>
      <c r="EB14" s="609"/>
      <c r="EC14" s="645"/>
    </row>
    <row r="15" spans="2:143" ht="11.25" customHeight="1" x14ac:dyDescent="0.2">
      <c r="B15" s="605" t="s">
        <v>262</v>
      </c>
      <c r="C15" s="606"/>
      <c r="D15" s="606"/>
      <c r="E15" s="606"/>
      <c r="F15" s="606"/>
      <c r="G15" s="606"/>
      <c r="H15" s="606"/>
      <c r="I15" s="606"/>
      <c r="J15" s="606"/>
      <c r="K15" s="606"/>
      <c r="L15" s="606"/>
      <c r="M15" s="606"/>
      <c r="N15" s="606"/>
      <c r="O15" s="606"/>
      <c r="P15" s="606"/>
      <c r="Q15" s="607"/>
      <c r="R15" s="608" t="s">
        <v>176</v>
      </c>
      <c r="S15" s="609"/>
      <c r="T15" s="609"/>
      <c r="U15" s="609"/>
      <c r="V15" s="609"/>
      <c r="W15" s="609"/>
      <c r="X15" s="609"/>
      <c r="Y15" s="610"/>
      <c r="Z15" s="646" t="s">
        <v>176</v>
      </c>
      <c r="AA15" s="646"/>
      <c r="AB15" s="646"/>
      <c r="AC15" s="646"/>
      <c r="AD15" s="647" t="s">
        <v>176</v>
      </c>
      <c r="AE15" s="647"/>
      <c r="AF15" s="647"/>
      <c r="AG15" s="647"/>
      <c r="AH15" s="647"/>
      <c r="AI15" s="647"/>
      <c r="AJ15" s="647"/>
      <c r="AK15" s="647"/>
      <c r="AL15" s="611" t="s">
        <v>176</v>
      </c>
      <c r="AM15" s="612"/>
      <c r="AN15" s="612"/>
      <c r="AO15" s="648"/>
      <c r="AP15" s="605" t="s">
        <v>263</v>
      </c>
      <c r="AQ15" s="606"/>
      <c r="AR15" s="606"/>
      <c r="AS15" s="606"/>
      <c r="AT15" s="606"/>
      <c r="AU15" s="606"/>
      <c r="AV15" s="606"/>
      <c r="AW15" s="606"/>
      <c r="AX15" s="606"/>
      <c r="AY15" s="606"/>
      <c r="AZ15" s="606"/>
      <c r="BA15" s="606"/>
      <c r="BB15" s="606"/>
      <c r="BC15" s="606"/>
      <c r="BD15" s="606"/>
      <c r="BE15" s="606"/>
      <c r="BF15" s="607"/>
      <c r="BG15" s="608">
        <v>177916</v>
      </c>
      <c r="BH15" s="609"/>
      <c r="BI15" s="609"/>
      <c r="BJ15" s="609"/>
      <c r="BK15" s="609"/>
      <c r="BL15" s="609"/>
      <c r="BM15" s="609"/>
      <c r="BN15" s="610"/>
      <c r="BO15" s="646">
        <v>7.4</v>
      </c>
      <c r="BP15" s="646"/>
      <c r="BQ15" s="646"/>
      <c r="BR15" s="646"/>
      <c r="BS15" s="647" t="s">
        <v>176</v>
      </c>
      <c r="BT15" s="647"/>
      <c r="BU15" s="647"/>
      <c r="BV15" s="647"/>
      <c r="BW15" s="647"/>
      <c r="BX15" s="647"/>
      <c r="BY15" s="647"/>
      <c r="BZ15" s="647"/>
      <c r="CA15" s="647"/>
      <c r="CB15" s="687"/>
      <c r="CD15" s="605" t="s">
        <v>264</v>
      </c>
      <c r="CE15" s="606"/>
      <c r="CF15" s="606"/>
      <c r="CG15" s="606"/>
      <c r="CH15" s="606"/>
      <c r="CI15" s="606"/>
      <c r="CJ15" s="606"/>
      <c r="CK15" s="606"/>
      <c r="CL15" s="606"/>
      <c r="CM15" s="606"/>
      <c r="CN15" s="606"/>
      <c r="CO15" s="606"/>
      <c r="CP15" s="606"/>
      <c r="CQ15" s="607"/>
      <c r="CR15" s="608">
        <v>1411299</v>
      </c>
      <c r="CS15" s="609"/>
      <c r="CT15" s="609"/>
      <c r="CU15" s="609"/>
      <c r="CV15" s="609"/>
      <c r="CW15" s="609"/>
      <c r="CX15" s="609"/>
      <c r="CY15" s="610"/>
      <c r="CZ15" s="646">
        <v>11.6</v>
      </c>
      <c r="DA15" s="646"/>
      <c r="DB15" s="646"/>
      <c r="DC15" s="646"/>
      <c r="DD15" s="614">
        <v>114754</v>
      </c>
      <c r="DE15" s="609"/>
      <c r="DF15" s="609"/>
      <c r="DG15" s="609"/>
      <c r="DH15" s="609"/>
      <c r="DI15" s="609"/>
      <c r="DJ15" s="609"/>
      <c r="DK15" s="609"/>
      <c r="DL15" s="609"/>
      <c r="DM15" s="609"/>
      <c r="DN15" s="609"/>
      <c r="DO15" s="609"/>
      <c r="DP15" s="610"/>
      <c r="DQ15" s="614">
        <v>1028523</v>
      </c>
      <c r="DR15" s="609"/>
      <c r="DS15" s="609"/>
      <c r="DT15" s="609"/>
      <c r="DU15" s="609"/>
      <c r="DV15" s="609"/>
      <c r="DW15" s="609"/>
      <c r="DX15" s="609"/>
      <c r="DY15" s="609"/>
      <c r="DZ15" s="609"/>
      <c r="EA15" s="609"/>
      <c r="EB15" s="609"/>
      <c r="EC15" s="645"/>
    </row>
    <row r="16" spans="2:143" ht="11.25" customHeight="1" x14ac:dyDescent="0.2">
      <c r="B16" s="605" t="s">
        <v>265</v>
      </c>
      <c r="C16" s="606"/>
      <c r="D16" s="606"/>
      <c r="E16" s="606"/>
      <c r="F16" s="606"/>
      <c r="G16" s="606"/>
      <c r="H16" s="606"/>
      <c r="I16" s="606"/>
      <c r="J16" s="606"/>
      <c r="K16" s="606"/>
      <c r="L16" s="606"/>
      <c r="M16" s="606"/>
      <c r="N16" s="606"/>
      <c r="O16" s="606"/>
      <c r="P16" s="606"/>
      <c r="Q16" s="607"/>
      <c r="R16" s="608">
        <v>6670</v>
      </c>
      <c r="S16" s="609"/>
      <c r="T16" s="609"/>
      <c r="U16" s="609"/>
      <c r="V16" s="609"/>
      <c r="W16" s="609"/>
      <c r="X16" s="609"/>
      <c r="Y16" s="610"/>
      <c r="Z16" s="646">
        <v>0.1</v>
      </c>
      <c r="AA16" s="646"/>
      <c r="AB16" s="646"/>
      <c r="AC16" s="646"/>
      <c r="AD16" s="647">
        <v>6670</v>
      </c>
      <c r="AE16" s="647"/>
      <c r="AF16" s="647"/>
      <c r="AG16" s="647"/>
      <c r="AH16" s="647"/>
      <c r="AI16" s="647"/>
      <c r="AJ16" s="647"/>
      <c r="AK16" s="647"/>
      <c r="AL16" s="611">
        <v>0.1</v>
      </c>
      <c r="AM16" s="612"/>
      <c r="AN16" s="612"/>
      <c r="AO16" s="648"/>
      <c r="AP16" s="605" t="s">
        <v>266</v>
      </c>
      <c r="AQ16" s="606"/>
      <c r="AR16" s="606"/>
      <c r="AS16" s="606"/>
      <c r="AT16" s="606"/>
      <c r="AU16" s="606"/>
      <c r="AV16" s="606"/>
      <c r="AW16" s="606"/>
      <c r="AX16" s="606"/>
      <c r="AY16" s="606"/>
      <c r="AZ16" s="606"/>
      <c r="BA16" s="606"/>
      <c r="BB16" s="606"/>
      <c r="BC16" s="606"/>
      <c r="BD16" s="606"/>
      <c r="BE16" s="606"/>
      <c r="BF16" s="607"/>
      <c r="BG16" s="608" t="s">
        <v>176</v>
      </c>
      <c r="BH16" s="609"/>
      <c r="BI16" s="609"/>
      <c r="BJ16" s="609"/>
      <c r="BK16" s="609"/>
      <c r="BL16" s="609"/>
      <c r="BM16" s="609"/>
      <c r="BN16" s="610"/>
      <c r="BO16" s="646" t="s">
        <v>176</v>
      </c>
      <c r="BP16" s="646"/>
      <c r="BQ16" s="646"/>
      <c r="BR16" s="646"/>
      <c r="BS16" s="647" t="s">
        <v>247</v>
      </c>
      <c r="BT16" s="647"/>
      <c r="BU16" s="647"/>
      <c r="BV16" s="647"/>
      <c r="BW16" s="647"/>
      <c r="BX16" s="647"/>
      <c r="BY16" s="647"/>
      <c r="BZ16" s="647"/>
      <c r="CA16" s="647"/>
      <c r="CB16" s="687"/>
      <c r="CD16" s="605" t="s">
        <v>267</v>
      </c>
      <c r="CE16" s="606"/>
      <c r="CF16" s="606"/>
      <c r="CG16" s="606"/>
      <c r="CH16" s="606"/>
      <c r="CI16" s="606"/>
      <c r="CJ16" s="606"/>
      <c r="CK16" s="606"/>
      <c r="CL16" s="606"/>
      <c r="CM16" s="606"/>
      <c r="CN16" s="606"/>
      <c r="CO16" s="606"/>
      <c r="CP16" s="606"/>
      <c r="CQ16" s="607"/>
      <c r="CR16" s="608">
        <v>128027</v>
      </c>
      <c r="CS16" s="609"/>
      <c r="CT16" s="609"/>
      <c r="CU16" s="609"/>
      <c r="CV16" s="609"/>
      <c r="CW16" s="609"/>
      <c r="CX16" s="609"/>
      <c r="CY16" s="610"/>
      <c r="CZ16" s="646">
        <v>1.1000000000000001</v>
      </c>
      <c r="DA16" s="646"/>
      <c r="DB16" s="646"/>
      <c r="DC16" s="646"/>
      <c r="DD16" s="614" t="s">
        <v>176</v>
      </c>
      <c r="DE16" s="609"/>
      <c r="DF16" s="609"/>
      <c r="DG16" s="609"/>
      <c r="DH16" s="609"/>
      <c r="DI16" s="609"/>
      <c r="DJ16" s="609"/>
      <c r="DK16" s="609"/>
      <c r="DL16" s="609"/>
      <c r="DM16" s="609"/>
      <c r="DN16" s="609"/>
      <c r="DO16" s="609"/>
      <c r="DP16" s="610"/>
      <c r="DQ16" s="614">
        <v>33660</v>
      </c>
      <c r="DR16" s="609"/>
      <c r="DS16" s="609"/>
      <c r="DT16" s="609"/>
      <c r="DU16" s="609"/>
      <c r="DV16" s="609"/>
      <c r="DW16" s="609"/>
      <c r="DX16" s="609"/>
      <c r="DY16" s="609"/>
      <c r="DZ16" s="609"/>
      <c r="EA16" s="609"/>
      <c r="EB16" s="609"/>
      <c r="EC16" s="645"/>
    </row>
    <row r="17" spans="2:133" ht="11.25" customHeight="1" x14ac:dyDescent="0.2">
      <c r="B17" s="605" t="s">
        <v>268</v>
      </c>
      <c r="C17" s="606"/>
      <c r="D17" s="606"/>
      <c r="E17" s="606"/>
      <c r="F17" s="606"/>
      <c r="G17" s="606"/>
      <c r="H17" s="606"/>
      <c r="I17" s="606"/>
      <c r="J17" s="606"/>
      <c r="K17" s="606"/>
      <c r="L17" s="606"/>
      <c r="M17" s="606"/>
      <c r="N17" s="606"/>
      <c r="O17" s="606"/>
      <c r="P17" s="606"/>
      <c r="Q17" s="607"/>
      <c r="R17" s="608">
        <v>26954</v>
      </c>
      <c r="S17" s="609"/>
      <c r="T17" s="609"/>
      <c r="U17" s="609"/>
      <c r="V17" s="609"/>
      <c r="W17" s="609"/>
      <c r="X17" s="609"/>
      <c r="Y17" s="610"/>
      <c r="Z17" s="646">
        <v>0.2</v>
      </c>
      <c r="AA17" s="646"/>
      <c r="AB17" s="646"/>
      <c r="AC17" s="646"/>
      <c r="AD17" s="647">
        <v>26954</v>
      </c>
      <c r="AE17" s="647"/>
      <c r="AF17" s="647"/>
      <c r="AG17" s="647"/>
      <c r="AH17" s="647"/>
      <c r="AI17" s="647"/>
      <c r="AJ17" s="647"/>
      <c r="AK17" s="647"/>
      <c r="AL17" s="611">
        <v>0.4</v>
      </c>
      <c r="AM17" s="612"/>
      <c r="AN17" s="612"/>
      <c r="AO17" s="648"/>
      <c r="AP17" s="605" t="s">
        <v>269</v>
      </c>
      <c r="AQ17" s="606"/>
      <c r="AR17" s="606"/>
      <c r="AS17" s="606"/>
      <c r="AT17" s="606"/>
      <c r="AU17" s="606"/>
      <c r="AV17" s="606"/>
      <c r="AW17" s="606"/>
      <c r="AX17" s="606"/>
      <c r="AY17" s="606"/>
      <c r="AZ17" s="606"/>
      <c r="BA17" s="606"/>
      <c r="BB17" s="606"/>
      <c r="BC17" s="606"/>
      <c r="BD17" s="606"/>
      <c r="BE17" s="606"/>
      <c r="BF17" s="607"/>
      <c r="BG17" s="608" t="s">
        <v>176</v>
      </c>
      <c r="BH17" s="609"/>
      <c r="BI17" s="609"/>
      <c r="BJ17" s="609"/>
      <c r="BK17" s="609"/>
      <c r="BL17" s="609"/>
      <c r="BM17" s="609"/>
      <c r="BN17" s="610"/>
      <c r="BO17" s="646" t="s">
        <v>176</v>
      </c>
      <c r="BP17" s="646"/>
      <c r="BQ17" s="646"/>
      <c r="BR17" s="646"/>
      <c r="BS17" s="647" t="s">
        <v>247</v>
      </c>
      <c r="BT17" s="647"/>
      <c r="BU17" s="647"/>
      <c r="BV17" s="647"/>
      <c r="BW17" s="647"/>
      <c r="BX17" s="647"/>
      <c r="BY17" s="647"/>
      <c r="BZ17" s="647"/>
      <c r="CA17" s="647"/>
      <c r="CB17" s="687"/>
      <c r="CD17" s="605" t="s">
        <v>270</v>
      </c>
      <c r="CE17" s="606"/>
      <c r="CF17" s="606"/>
      <c r="CG17" s="606"/>
      <c r="CH17" s="606"/>
      <c r="CI17" s="606"/>
      <c r="CJ17" s="606"/>
      <c r="CK17" s="606"/>
      <c r="CL17" s="606"/>
      <c r="CM17" s="606"/>
      <c r="CN17" s="606"/>
      <c r="CO17" s="606"/>
      <c r="CP17" s="606"/>
      <c r="CQ17" s="607"/>
      <c r="CR17" s="608">
        <v>791656</v>
      </c>
      <c r="CS17" s="609"/>
      <c r="CT17" s="609"/>
      <c r="CU17" s="609"/>
      <c r="CV17" s="609"/>
      <c r="CW17" s="609"/>
      <c r="CX17" s="609"/>
      <c r="CY17" s="610"/>
      <c r="CZ17" s="646">
        <v>6.5</v>
      </c>
      <c r="DA17" s="646"/>
      <c r="DB17" s="646"/>
      <c r="DC17" s="646"/>
      <c r="DD17" s="614" t="s">
        <v>176</v>
      </c>
      <c r="DE17" s="609"/>
      <c r="DF17" s="609"/>
      <c r="DG17" s="609"/>
      <c r="DH17" s="609"/>
      <c r="DI17" s="609"/>
      <c r="DJ17" s="609"/>
      <c r="DK17" s="609"/>
      <c r="DL17" s="609"/>
      <c r="DM17" s="609"/>
      <c r="DN17" s="609"/>
      <c r="DO17" s="609"/>
      <c r="DP17" s="610"/>
      <c r="DQ17" s="614">
        <v>744555</v>
      </c>
      <c r="DR17" s="609"/>
      <c r="DS17" s="609"/>
      <c r="DT17" s="609"/>
      <c r="DU17" s="609"/>
      <c r="DV17" s="609"/>
      <c r="DW17" s="609"/>
      <c r="DX17" s="609"/>
      <c r="DY17" s="609"/>
      <c r="DZ17" s="609"/>
      <c r="EA17" s="609"/>
      <c r="EB17" s="609"/>
      <c r="EC17" s="645"/>
    </row>
    <row r="18" spans="2:133" ht="11.25" customHeight="1" x14ac:dyDescent="0.2">
      <c r="B18" s="605" t="s">
        <v>271</v>
      </c>
      <c r="C18" s="606"/>
      <c r="D18" s="606"/>
      <c r="E18" s="606"/>
      <c r="F18" s="606"/>
      <c r="G18" s="606"/>
      <c r="H18" s="606"/>
      <c r="I18" s="606"/>
      <c r="J18" s="606"/>
      <c r="K18" s="606"/>
      <c r="L18" s="606"/>
      <c r="M18" s="606"/>
      <c r="N18" s="606"/>
      <c r="O18" s="606"/>
      <c r="P18" s="606"/>
      <c r="Q18" s="607"/>
      <c r="R18" s="608">
        <v>40548</v>
      </c>
      <c r="S18" s="609"/>
      <c r="T18" s="609"/>
      <c r="U18" s="609"/>
      <c r="V18" s="609"/>
      <c r="W18" s="609"/>
      <c r="X18" s="609"/>
      <c r="Y18" s="610"/>
      <c r="Z18" s="646">
        <v>0.3</v>
      </c>
      <c r="AA18" s="646"/>
      <c r="AB18" s="646"/>
      <c r="AC18" s="646"/>
      <c r="AD18" s="647">
        <v>40548</v>
      </c>
      <c r="AE18" s="647"/>
      <c r="AF18" s="647"/>
      <c r="AG18" s="647"/>
      <c r="AH18" s="647"/>
      <c r="AI18" s="647"/>
      <c r="AJ18" s="647"/>
      <c r="AK18" s="647"/>
      <c r="AL18" s="611">
        <v>0.6</v>
      </c>
      <c r="AM18" s="612"/>
      <c r="AN18" s="612"/>
      <c r="AO18" s="648"/>
      <c r="AP18" s="605" t="s">
        <v>272</v>
      </c>
      <c r="AQ18" s="606"/>
      <c r="AR18" s="606"/>
      <c r="AS18" s="606"/>
      <c r="AT18" s="606"/>
      <c r="AU18" s="606"/>
      <c r="AV18" s="606"/>
      <c r="AW18" s="606"/>
      <c r="AX18" s="606"/>
      <c r="AY18" s="606"/>
      <c r="AZ18" s="606"/>
      <c r="BA18" s="606"/>
      <c r="BB18" s="606"/>
      <c r="BC18" s="606"/>
      <c r="BD18" s="606"/>
      <c r="BE18" s="606"/>
      <c r="BF18" s="607"/>
      <c r="BG18" s="608" t="s">
        <v>247</v>
      </c>
      <c r="BH18" s="609"/>
      <c r="BI18" s="609"/>
      <c r="BJ18" s="609"/>
      <c r="BK18" s="609"/>
      <c r="BL18" s="609"/>
      <c r="BM18" s="609"/>
      <c r="BN18" s="610"/>
      <c r="BO18" s="646" t="s">
        <v>176</v>
      </c>
      <c r="BP18" s="646"/>
      <c r="BQ18" s="646"/>
      <c r="BR18" s="646"/>
      <c r="BS18" s="647" t="s">
        <v>176</v>
      </c>
      <c r="BT18" s="647"/>
      <c r="BU18" s="647"/>
      <c r="BV18" s="647"/>
      <c r="BW18" s="647"/>
      <c r="BX18" s="647"/>
      <c r="BY18" s="647"/>
      <c r="BZ18" s="647"/>
      <c r="CA18" s="647"/>
      <c r="CB18" s="687"/>
      <c r="CD18" s="605" t="s">
        <v>273</v>
      </c>
      <c r="CE18" s="606"/>
      <c r="CF18" s="606"/>
      <c r="CG18" s="606"/>
      <c r="CH18" s="606"/>
      <c r="CI18" s="606"/>
      <c r="CJ18" s="606"/>
      <c r="CK18" s="606"/>
      <c r="CL18" s="606"/>
      <c r="CM18" s="606"/>
      <c r="CN18" s="606"/>
      <c r="CO18" s="606"/>
      <c r="CP18" s="606"/>
      <c r="CQ18" s="607"/>
      <c r="CR18" s="608" t="s">
        <v>176</v>
      </c>
      <c r="CS18" s="609"/>
      <c r="CT18" s="609"/>
      <c r="CU18" s="609"/>
      <c r="CV18" s="609"/>
      <c r="CW18" s="609"/>
      <c r="CX18" s="609"/>
      <c r="CY18" s="610"/>
      <c r="CZ18" s="646" t="s">
        <v>247</v>
      </c>
      <c r="DA18" s="646"/>
      <c r="DB18" s="646"/>
      <c r="DC18" s="646"/>
      <c r="DD18" s="614" t="s">
        <v>176</v>
      </c>
      <c r="DE18" s="609"/>
      <c r="DF18" s="609"/>
      <c r="DG18" s="609"/>
      <c r="DH18" s="609"/>
      <c r="DI18" s="609"/>
      <c r="DJ18" s="609"/>
      <c r="DK18" s="609"/>
      <c r="DL18" s="609"/>
      <c r="DM18" s="609"/>
      <c r="DN18" s="609"/>
      <c r="DO18" s="609"/>
      <c r="DP18" s="610"/>
      <c r="DQ18" s="614" t="s">
        <v>176</v>
      </c>
      <c r="DR18" s="609"/>
      <c r="DS18" s="609"/>
      <c r="DT18" s="609"/>
      <c r="DU18" s="609"/>
      <c r="DV18" s="609"/>
      <c r="DW18" s="609"/>
      <c r="DX18" s="609"/>
      <c r="DY18" s="609"/>
      <c r="DZ18" s="609"/>
      <c r="EA18" s="609"/>
      <c r="EB18" s="609"/>
      <c r="EC18" s="645"/>
    </row>
    <row r="19" spans="2:133" ht="11.25" customHeight="1" x14ac:dyDescent="0.2">
      <c r="B19" s="605" t="s">
        <v>274</v>
      </c>
      <c r="C19" s="606"/>
      <c r="D19" s="606"/>
      <c r="E19" s="606"/>
      <c r="F19" s="606"/>
      <c r="G19" s="606"/>
      <c r="H19" s="606"/>
      <c r="I19" s="606"/>
      <c r="J19" s="606"/>
      <c r="K19" s="606"/>
      <c r="L19" s="606"/>
      <c r="M19" s="606"/>
      <c r="N19" s="606"/>
      <c r="O19" s="606"/>
      <c r="P19" s="606"/>
      <c r="Q19" s="607"/>
      <c r="R19" s="608">
        <v>40548</v>
      </c>
      <c r="S19" s="609"/>
      <c r="T19" s="609"/>
      <c r="U19" s="609"/>
      <c r="V19" s="609"/>
      <c r="W19" s="609"/>
      <c r="X19" s="609"/>
      <c r="Y19" s="610"/>
      <c r="Z19" s="646">
        <v>0.3</v>
      </c>
      <c r="AA19" s="646"/>
      <c r="AB19" s="646"/>
      <c r="AC19" s="646"/>
      <c r="AD19" s="647">
        <v>40548</v>
      </c>
      <c r="AE19" s="647"/>
      <c r="AF19" s="647"/>
      <c r="AG19" s="647"/>
      <c r="AH19" s="647"/>
      <c r="AI19" s="647"/>
      <c r="AJ19" s="647"/>
      <c r="AK19" s="647"/>
      <c r="AL19" s="611">
        <v>0.6</v>
      </c>
      <c r="AM19" s="612"/>
      <c r="AN19" s="612"/>
      <c r="AO19" s="648"/>
      <c r="AP19" s="605" t="s">
        <v>275</v>
      </c>
      <c r="AQ19" s="606"/>
      <c r="AR19" s="606"/>
      <c r="AS19" s="606"/>
      <c r="AT19" s="606"/>
      <c r="AU19" s="606"/>
      <c r="AV19" s="606"/>
      <c r="AW19" s="606"/>
      <c r="AX19" s="606"/>
      <c r="AY19" s="606"/>
      <c r="AZ19" s="606"/>
      <c r="BA19" s="606"/>
      <c r="BB19" s="606"/>
      <c r="BC19" s="606"/>
      <c r="BD19" s="606"/>
      <c r="BE19" s="606"/>
      <c r="BF19" s="607"/>
      <c r="BG19" s="608" t="s">
        <v>176</v>
      </c>
      <c r="BH19" s="609"/>
      <c r="BI19" s="609"/>
      <c r="BJ19" s="609"/>
      <c r="BK19" s="609"/>
      <c r="BL19" s="609"/>
      <c r="BM19" s="609"/>
      <c r="BN19" s="610"/>
      <c r="BO19" s="646" t="s">
        <v>176</v>
      </c>
      <c r="BP19" s="646"/>
      <c r="BQ19" s="646"/>
      <c r="BR19" s="646"/>
      <c r="BS19" s="647" t="s">
        <v>247</v>
      </c>
      <c r="BT19" s="647"/>
      <c r="BU19" s="647"/>
      <c r="BV19" s="647"/>
      <c r="BW19" s="647"/>
      <c r="BX19" s="647"/>
      <c r="BY19" s="647"/>
      <c r="BZ19" s="647"/>
      <c r="CA19" s="647"/>
      <c r="CB19" s="687"/>
      <c r="CD19" s="605" t="s">
        <v>276</v>
      </c>
      <c r="CE19" s="606"/>
      <c r="CF19" s="606"/>
      <c r="CG19" s="606"/>
      <c r="CH19" s="606"/>
      <c r="CI19" s="606"/>
      <c r="CJ19" s="606"/>
      <c r="CK19" s="606"/>
      <c r="CL19" s="606"/>
      <c r="CM19" s="606"/>
      <c r="CN19" s="606"/>
      <c r="CO19" s="606"/>
      <c r="CP19" s="606"/>
      <c r="CQ19" s="607"/>
      <c r="CR19" s="608" t="s">
        <v>247</v>
      </c>
      <c r="CS19" s="609"/>
      <c r="CT19" s="609"/>
      <c r="CU19" s="609"/>
      <c r="CV19" s="609"/>
      <c r="CW19" s="609"/>
      <c r="CX19" s="609"/>
      <c r="CY19" s="610"/>
      <c r="CZ19" s="646" t="s">
        <v>247</v>
      </c>
      <c r="DA19" s="646"/>
      <c r="DB19" s="646"/>
      <c r="DC19" s="646"/>
      <c r="DD19" s="614" t="s">
        <v>176</v>
      </c>
      <c r="DE19" s="609"/>
      <c r="DF19" s="609"/>
      <c r="DG19" s="609"/>
      <c r="DH19" s="609"/>
      <c r="DI19" s="609"/>
      <c r="DJ19" s="609"/>
      <c r="DK19" s="609"/>
      <c r="DL19" s="609"/>
      <c r="DM19" s="609"/>
      <c r="DN19" s="609"/>
      <c r="DO19" s="609"/>
      <c r="DP19" s="610"/>
      <c r="DQ19" s="614" t="s">
        <v>176</v>
      </c>
      <c r="DR19" s="609"/>
      <c r="DS19" s="609"/>
      <c r="DT19" s="609"/>
      <c r="DU19" s="609"/>
      <c r="DV19" s="609"/>
      <c r="DW19" s="609"/>
      <c r="DX19" s="609"/>
      <c r="DY19" s="609"/>
      <c r="DZ19" s="609"/>
      <c r="EA19" s="609"/>
      <c r="EB19" s="609"/>
      <c r="EC19" s="645"/>
    </row>
    <row r="20" spans="2:133" ht="11.25" customHeight="1" x14ac:dyDescent="0.2">
      <c r="B20" s="675" t="s">
        <v>277</v>
      </c>
      <c r="C20" s="676"/>
      <c r="D20" s="676"/>
      <c r="E20" s="676"/>
      <c r="F20" s="676"/>
      <c r="G20" s="676"/>
      <c r="H20" s="676"/>
      <c r="I20" s="676"/>
      <c r="J20" s="676"/>
      <c r="K20" s="676"/>
      <c r="L20" s="676"/>
      <c r="M20" s="676"/>
      <c r="N20" s="676"/>
      <c r="O20" s="676"/>
      <c r="P20" s="676"/>
      <c r="Q20" s="677"/>
      <c r="R20" s="608" t="s">
        <v>176</v>
      </c>
      <c r="S20" s="609"/>
      <c r="T20" s="609"/>
      <c r="U20" s="609"/>
      <c r="V20" s="609"/>
      <c r="W20" s="609"/>
      <c r="X20" s="609"/>
      <c r="Y20" s="610"/>
      <c r="Z20" s="646" t="s">
        <v>247</v>
      </c>
      <c r="AA20" s="646"/>
      <c r="AB20" s="646"/>
      <c r="AC20" s="646"/>
      <c r="AD20" s="647" t="s">
        <v>176</v>
      </c>
      <c r="AE20" s="647"/>
      <c r="AF20" s="647"/>
      <c r="AG20" s="647"/>
      <c r="AH20" s="647"/>
      <c r="AI20" s="647"/>
      <c r="AJ20" s="647"/>
      <c r="AK20" s="647"/>
      <c r="AL20" s="611" t="s">
        <v>176</v>
      </c>
      <c r="AM20" s="612"/>
      <c r="AN20" s="612"/>
      <c r="AO20" s="648"/>
      <c r="AP20" s="605" t="s">
        <v>278</v>
      </c>
      <c r="AQ20" s="606"/>
      <c r="AR20" s="606"/>
      <c r="AS20" s="606"/>
      <c r="AT20" s="606"/>
      <c r="AU20" s="606"/>
      <c r="AV20" s="606"/>
      <c r="AW20" s="606"/>
      <c r="AX20" s="606"/>
      <c r="AY20" s="606"/>
      <c r="AZ20" s="606"/>
      <c r="BA20" s="606"/>
      <c r="BB20" s="606"/>
      <c r="BC20" s="606"/>
      <c r="BD20" s="606"/>
      <c r="BE20" s="606"/>
      <c r="BF20" s="607"/>
      <c r="BG20" s="608" t="s">
        <v>176</v>
      </c>
      <c r="BH20" s="609"/>
      <c r="BI20" s="609"/>
      <c r="BJ20" s="609"/>
      <c r="BK20" s="609"/>
      <c r="BL20" s="609"/>
      <c r="BM20" s="609"/>
      <c r="BN20" s="610"/>
      <c r="BO20" s="646" t="s">
        <v>176</v>
      </c>
      <c r="BP20" s="646"/>
      <c r="BQ20" s="646"/>
      <c r="BR20" s="646"/>
      <c r="BS20" s="647" t="s">
        <v>176</v>
      </c>
      <c r="BT20" s="647"/>
      <c r="BU20" s="647"/>
      <c r="BV20" s="647"/>
      <c r="BW20" s="647"/>
      <c r="BX20" s="647"/>
      <c r="BY20" s="647"/>
      <c r="BZ20" s="647"/>
      <c r="CA20" s="647"/>
      <c r="CB20" s="687"/>
      <c r="CD20" s="605" t="s">
        <v>279</v>
      </c>
      <c r="CE20" s="606"/>
      <c r="CF20" s="606"/>
      <c r="CG20" s="606"/>
      <c r="CH20" s="606"/>
      <c r="CI20" s="606"/>
      <c r="CJ20" s="606"/>
      <c r="CK20" s="606"/>
      <c r="CL20" s="606"/>
      <c r="CM20" s="606"/>
      <c r="CN20" s="606"/>
      <c r="CO20" s="606"/>
      <c r="CP20" s="606"/>
      <c r="CQ20" s="607"/>
      <c r="CR20" s="608">
        <v>12159849</v>
      </c>
      <c r="CS20" s="609"/>
      <c r="CT20" s="609"/>
      <c r="CU20" s="609"/>
      <c r="CV20" s="609"/>
      <c r="CW20" s="609"/>
      <c r="CX20" s="609"/>
      <c r="CY20" s="610"/>
      <c r="CZ20" s="646">
        <v>100</v>
      </c>
      <c r="DA20" s="646"/>
      <c r="DB20" s="646"/>
      <c r="DC20" s="646"/>
      <c r="DD20" s="614">
        <v>581724</v>
      </c>
      <c r="DE20" s="609"/>
      <c r="DF20" s="609"/>
      <c r="DG20" s="609"/>
      <c r="DH20" s="609"/>
      <c r="DI20" s="609"/>
      <c r="DJ20" s="609"/>
      <c r="DK20" s="609"/>
      <c r="DL20" s="609"/>
      <c r="DM20" s="609"/>
      <c r="DN20" s="609"/>
      <c r="DO20" s="609"/>
      <c r="DP20" s="610"/>
      <c r="DQ20" s="614">
        <v>7095918</v>
      </c>
      <c r="DR20" s="609"/>
      <c r="DS20" s="609"/>
      <c r="DT20" s="609"/>
      <c r="DU20" s="609"/>
      <c r="DV20" s="609"/>
      <c r="DW20" s="609"/>
      <c r="DX20" s="609"/>
      <c r="DY20" s="609"/>
      <c r="DZ20" s="609"/>
      <c r="EA20" s="609"/>
      <c r="EB20" s="609"/>
      <c r="EC20" s="645"/>
    </row>
    <row r="21" spans="2:133" ht="11.25" customHeight="1" x14ac:dyDescent="0.2">
      <c r="B21" s="605" t="s">
        <v>280</v>
      </c>
      <c r="C21" s="606"/>
      <c r="D21" s="606"/>
      <c r="E21" s="606"/>
      <c r="F21" s="606"/>
      <c r="G21" s="606"/>
      <c r="H21" s="606"/>
      <c r="I21" s="606"/>
      <c r="J21" s="606"/>
      <c r="K21" s="606"/>
      <c r="L21" s="606"/>
      <c r="M21" s="606"/>
      <c r="N21" s="606"/>
      <c r="O21" s="606"/>
      <c r="P21" s="606"/>
      <c r="Q21" s="607"/>
      <c r="R21" s="608">
        <v>3368580</v>
      </c>
      <c r="S21" s="609"/>
      <c r="T21" s="609"/>
      <c r="U21" s="609"/>
      <c r="V21" s="609"/>
      <c r="W21" s="609"/>
      <c r="X21" s="609"/>
      <c r="Y21" s="610"/>
      <c r="Z21" s="646">
        <v>26.1</v>
      </c>
      <c r="AA21" s="646"/>
      <c r="AB21" s="646"/>
      <c r="AC21" s="646"/>
      <c r="AD21" s="647">
        <v>3116236</v>
      </c>
      <c r="AE21" s="647"/>
      <c r="AF21" s="647"/>
      <c r="AG21" s="647"/>
      <c r="AH21" s="647"/>
      <c r="AI21" s="647"/>
      <c r="AJ21" s="647"/>
      <c r="AK21" s="647"/>
      <c r="AL21" s="611">
        <v>48.9</v>
      </c>
      <c r="AM21" s="612"/>
      <c r="AN21" s="612"/>
      <c r="AO21" s="648"/>
      <c r="AP21" s="605" t="s">
        <v>281</v>
      </c>
      <c r="AQ21" s="685"/>
      <c r="AR21" s="685"/>
      <c r="AS21" s="685"/>
      <c r="AT21" s="685"/>
      <c r="AU21" s="685"/>
      <c r="AV21" s="685"/>
      <c r="AW21" s="685"/>
      <c r="AX21" s="685"/>
      <c r="AY21" s="685"/>
      <c r="AZ21" s="685"/>
      <c r="BA21" s="685"/>
      <c r="BB21" s="685"/>
      <c r="BC21" s="685"/>
      <c r="BD21" s="685"/>
      <c r="BE21" s="685"/>
      <c r="BF21" s="686"/>
      <c r="BG21" s="608" t="s">
        <v>176</v>
      </c>
      <c r="BH21" s="609"/>
      <c r="BI21" s="609"/>
      <c r="BJ21" s="609"/>
      <c r="BK21" s="609"/>
      <c r="BL21" s="609"/>
      <c r="BM21" s="609"/>
      <c r="BN21" s="610"/>
      <c r="BO21" s="646" t="s">
        <v>176</v>
      </c>
      <c r="BP21" s="646"/>
      <c r="BQ21" s="646"/>
      <c r="BR21" s="646"/>
      <c r="BS21" s="647" t="s">
        <v>176</v>
      </c>
      <c r="BT21" s="647"/>
      <c r="BU21" s="647"/>
      <c r="BV21" s="647"/>
      <c r="BW21" s="647"/>
      <c r="BX21" s="647"/>
      <c r="BY21" s="647"/>
      <c r="BZ21" s="647"/>
      <c r="CA21" s="647"/>
      <c r="CB21" s="687"/>
      <c r="CD21" s="589"/>
      <c r="CE21" s="590"/>
      <c r="CF21" s="590"/>
      <c r="CG21" s="590"/>
      <c r="CH21" s="590"/>
      <c r="CI21" s="590"/>
      <c r="CJ21" s="590"/>
      <c r="CK21" s="590"/>
      <c r="CL21" s="590"/>
      <c r="CM21" s="590"/>
      <c r="CN21" s="590"/>
      <c r="CO21" s="590"/>
      <c r="CP21" s="590"/>
      <c r="CQ21" s="591"/>
      <c r="CR21" s="693"/>
      <c r="CS21" s="694"/>
      <c r="CT21" s="694"/>
      <c r="CU21" s="694"/>
      <c r="CV21" s="694"/>
      <c r="CW21" s="694"/>
      <c r="CX21" s="694"/>
      <c r="CY21" s="695"/>
      <c r="CZ21" s="696"/>
      <c r="DA21" s="696"/>
      <c r="DB21" s="696"/>
      <c r="DC21" s="696"/>
      <c r="DD21" s="697"/>
      <c r="DE21" s="694"/>
      <c r="DF21" s="694"/>
      <c r="DG21" s="694"/>
      <c r="DH21" s="694"/>
      <c r="DI21" s="694"/>
      <c r="DJ21" s="694"/>
      <c r="DK21" s="694"/>
      <c r="DL21" s="694"/>
      <c r="DM21" s="694"/>
      <c r="DN21" s="694"/>
      <c r="DO21" s="694"/>
      <c r="DP21" s="695"/>
      <c r="DQ21" s="697"/>
      <c r="DR21" s="694"/>
      <c r="DS21" s="694"/>
      <c r="DT21" s="694"/>
      <c r="DU21" s="694"/>
      <c r="DV21" s="694"/>
      <c r="DW21" s="694"/>
      <c r="DX21" s="694"/>
      <c r="DY21" s="694"/>
      <c r="DZ21" s="694"/>
      <c r="EA21" s="694"/>
      <c r="EB21" s="694"/>
      <c r="EC21" s="701"/>
    </row>
    <row r="22" spans="2:133" ht="11.25" customHeight="1" x14ac:dyDescent="0.2">
      <c r="B22" s="605" t="s">
        <v>282</v>
      </c>
      <c r="C22" s="606"/>
      <c r="D22" s="606"/>
      <c r="E22" s="606"/>
      <c r="F22" s="606"/>
      <c r="G22" s="606"/>
      <c r="H22" s="606"/>
      <c r="I22" s="606"/>
      <c r="J22" s="606"/>
      <c r="K22" s="606"/>
      <c r="L22" s="606"/>
      <c r="M22" s="606"/>
      <c r="N22" s="606"/>
      <c r="O22" s="606"/>
      <c r="P22" s="606"/>
      <c r="Q22" s="607"/>
      <c r="R22" s="608">
        <v>3116236</v>
      </c>
      <c r="S22" s="609"/>
      <c r="T22" s="609"/>
      <c r="U22" s="609"/>
      <c r="V22" s="609"/>
      <c r="W22" s="609"/>
      <c r="X22" s="609"/>
      <c r="Y22" s="610"/>
      <c r="Z22" s="646">
        <v>24.2</v>
      </c>
      <c r="AA22" s="646"/>
      <c r="AB22" s="646"/>
      <c r="AC22" s="646"/>
      <c r="AD22" s="647">
        <v>3116236</v>
      </c>
      <c r="AE22" s="647"/>
      <c r="AF22" s="647"/>
      <c r="AG22" s="647"/>
      <c r="AH22" s="647"/>
      <c r="AI22" s="647"/>
      <c r="AJ22" s="647"/>
      <c r="AK22" s="647"/>
      <c r="AL22" s="611">
        <v>48.9</v>
      </c>
      <c r="AM22" s="612"/>
      <c r="AN22" s="612"/>
      <c r="AO22" s="648"/>
      <c r="AP22" s="605" t="s">
        <v>283</v>
      </c>
      <c r="AQ22" s="685"/>
      <c r="AR22" s="685"/>
      <c r="AS22" s="685"/>
      <c r="AT22" s="685"/>
      <c r="AU22" s="685"/>
      <c r="AV22" s="685"/>
      <c r="AW22" s="685"/>
      <c r="AX22" s="685"/>
      <c r="AY22" s="685"/>
      <c r="AZ22" s="685"/>
      <c r="BA22" s="685"/>
      <c r="BB22" s="685"/>
      <c r="BC22" s="685"/>
      <c r="BD22" s="685"/>
      <c r="BE22" s="685"/>
      <c r="BF22" s="686"/>
      <c r="BG22" s="608" t="s">
        <v>247</v>
      </c>
      <c r="BH22" s="609"/>
      <c r="BI22" s="609"/>
      <c r="BJ22" s="609"/>
      <c r="BK22" s="609"/>
      <c r="BL22" s="609"/>
      <c r="BM22" s="609"/>
      <c r="BN22" s="610"/>
      <c r="BO22" s="646" t="s">
        <v>247</v>
      </c>
      <c r="BP22" s="646"/>
      <c r="BQ22" s="646"/>
      <c r="BR22" s="646"/>
      <c r="BS22" s="647" t="s">
        <v>247</v>
      </c>
      <c r="BT22" s="647"/>
      <c r="BU22" s="647"/>
      <c r="BV22" s="647"/>
      <c r="BW22" s="647"/>
      <c r="BX22" s="647"/>
      <c r="BY22" s="647"/>
      <c r="BZ22" s="647"/>
      <c r="CA22" s="647"/>
      <c r="CB22" s="687"/>
      <c r="CD22" s="660" t="s">
        <v>284</v>
      </c>
      <c r="CE22" s="661"/>
      <c r="CF22" s="661"/>
      <c r="CG22" s="661"/>
      <c r="CH22" s="661"/>
      <c r="CI22" s="661"/>
      <c r="CJ22" s="661"/>
      <c r="CK22" s="661"/>
      <c r="CL22" s="661"/>
      <c r="CM22" s="661"/>
      <c r="CN22" s="661"/>
      <c r="CO22" s="661"/>
      <c r="CP22" s="661"/>
      <c r="CQ22" s="661"/>
      <c r="CR22" s="661"/>
      <c r="CS22" s="661"/>
      <c r="CT22" s="661"/>
      <c r="CU22" s="661"/>
      <c r="CV22" s="661"/>
      <c r="CW22" s="661"/>
      <c r="CX22" s="661"/>
      <c r="CY22" s="661"/>
      <c r="CZ22" s="661"/>
      <c r="DA22" s="661"/>
      <c r="DB22" s="661"/>
      <c r="DC22" s="661"/>
      <c r="DD22" s="661"/>
      <c r="DE22" s="661"/>
      <c r="DF22" s="661"/>
      <c r="DG22" s="661"/>
      <c r="DH22" s="661"/>
      <c r="DI22" s="661"/>
      <c r="DJ22" s="661"/>
      <c r="DK22" s="661"/>
      <c r="DL22" s="661"/>
      <c r="DM22" s="661"/>
      <c r="DN22" s="661"/>
      <c r="DO22" s="661"/>
      <c r="DP22" s="661"/>
      <c r="DQ22" s="661"/>
      <c r="DR22" s="661"/>
      <c r="DS22" s="661"/>
      <c r="DT22" s="661"/>
      <c r="DU22" s="661"/>
      <c r="DV22" s="661"/>
      <c r="DW22" s="661"/>
      <c r="DX22" s="661"/>
      <c r="DY22" s="661"/>
      <c r="DZ22" s="661"/>
      <c r="EA22" s="661"/>
      <c r="EB22" s="661"/>
      <c r="EC22" s="662"/>
    </row>
    <row r="23" spans="2:133" ht="11.25" customHeight="1" x14ac:dyDescent="0.2">
      <c r="B23" s="605" t="s">
        <v>285</v>
      </c>
      <c r="C23" s="606"/>
      <c r="D23" s="606"/>
      <c r="E23" s="606"/>
      <c r="F23" s="606"/>
      <c r="G23" s="606"/>
      <c r="H23" s="606"/>
      <c r="I23" s="606"/>
      <c r="J23" s="606"/>
      <c r="K23" s="606"/>
      <c r="L23" s="606"/>
      <c r="M23" s="606"/>
      <c r="N23" s="606"/>
      <c r="O23" s="606"/>
      <c r="P23" s="606"/>
      <c r="Q23" s="607"/>
      <c r="R23" s="608">
        <v>252344</v>
      </c>
      <c r="S23" s="609"/>
      <c r="T23" s="609"/>
      <c r="U23" s="609"/>
      <c r="V23" s="609"/>
      <c r="W23" s="609"/>
      <c r="X23" s="609"/>
      <c r="Y23" s="610"/>
      <c r="Z23" s="646">
        <v>2</v>
      </c>
      <c r="AA23" s="646"/>
      <c r="AB23" s="646"/>
      <c r="AC23" s="646"/>
      <c r="AD23" s="647" t="s">
        <v>247</v>
      </c>
      <c r="AE23" s="647"/>
      <c r="AF23" s="647"/>
      <c r="AG23" s="647"/>
      <c r="AH23" s="647"/>
      <c r="AI23" s="647"/>
      <c r="AJ23" s="647"/>
      <c r="AK23" s="647"/>
      <c r="AL23" s="611" t="s">
        <v>247</v>
      </c>
      <c r="AM23" s="612"/>
      <c r="AN23" s="612"/>
      <c r="AO23" s="648"/>
      <c r="AP23" s="605" t="s">
        <v>286</v>
      </c>
      <c r="AQ23" s="685"/>
      <c r="AR23" s="685"/>
      <c r="AS23" s="685"/>
      <c r="AT23" s="685"/>
      <c r="AU23" s="685"/>
      <c r="AV23" s="685"/>
      <c r="AW23" s="685"/>
      <c r="AX23" s="685"/>
      <c r="AY23" s="685"/>
      <c r="AZ23" s="685"/>
      <c r="BA23" s="685"/>
      <c r="BB23" s="685"/>
      <c r="BC23" s="685"/>
      <c r="BD23" s="685"/>
      <c r="BE23" s="685"/>
      <c r="BF23" s="686"/>
      <c r="BG23" s="608" t="s">
        <v>247</v>
      </c>
      <c r="BH23" s="609"/>
      <c r="BI23" s="609"/>
      <c r="BJ23" s="609"/>
      <c r="BK23" s="609"/>
      <c r="BL23" s="609"/>
      <c r="BM23" s="609"/>
      <c r="BN23" s="610"/>
      <c r="BO23" s="646" t="s">
        <v>176</v>
      </c>
      <c r="BP23" s="646"/>
      <c r="BQ23" s="646"/>
      <c r="BR23" s="646"/>
      <c r="BS23" s="647" t="s">
        <v>176</v>
      </c>
      <c r="BT23" s="647"/>
      <c r="BU23" s="647"/>
      <c r="BV23" s="647"/>
      <c r="BW23" s="647"/>
      <c r="BX23" s="647"/>
      <c r="BY23" s="647"/>
      <c r="BZ23" s="647"/>
      <c r="CA23" s="647"/>
      <c r="CB23" s="687"/>
      <c r="CD23" s="660" t="s">
        <v>225</v>
      </c>
      <c r="CE23" s="661"/>
      <c r="CF23" s="661"/>
      <c r="CG23" s="661"/>
      <c r="CH23" s="661"/>
      <c r="CI23" s="661"/>
      <c r="CJ23" s="661"/>
      <c r="CK23" s="661"/>
      <c r="CL23" s="661"/>
      <c r="CM23" s="661"/>
      <c r="CN23" s="661"/>
      <c r="CO23" s="661"/>
      <c r="CP23" s="661"/>
      <c r="CQ23" s="662"/>
      <c r="CR23" s="660" t="s">
        <v>287</v>
      </c>
      <c r="CS23" s="661"/>
      <c r="CT23" s="661"/>
      <c r="CU23" s="661"/>
      <c r="CV23" s="661"/>
      <c r="CW23" s="661"/>
      <c r="CX23" s="661"/>
      <c r="CY23" s="662"/>
      <c r="CZ23" s="660" t="s">
        <v>288</v>
      </c>
      <c r="DA23" s="661"/>
      <c r="DB23" s="661"/>
      <c r="DC23" s="662"/>
      <c r="DD23" s="660" t="s">
        <v>289</v>
      </c>
      <c r="DE23" s="661"/>
      <c r="DF23" s="661"/>
      <c r="DG23" s="661"/>
      <c r="DH23" s="661"/>
      <c r="DI23" s="661"/>
      <c r="DJ23" s="661"/>
      <c r="DK23" s="662"/>
      <c r="DL23" s="698" t="s">
        <v>290</v>
      </c>
      <c r="DM23" s="699"/>
      <c r="DN23" s="699"/>
      <c r="DO23" s="699"/>
      <c r="DP23" s="699"/>
      <c r="DQ23" s="699"/>
      <c r="DR23" s="699"/>
      <c r="DS23" s="699"/>
      <c r="DT23" s="699"/>
      <c r="DU23" s="699"/>
      <c r="DV23" s="700"/>
      <c r="DW23" s="660" t="s">
        <v>291</v>
      </c>
      <c r="DX23" s="661"/>
      <c r="DY23" s="661"/>
      <c r="DZ23" s="661"/>
      <c r="EA23" s="661"/>
      <c r="EB23" s="661"/>
      <c r="EC23" s="662"/>
    </row>
    <row r="24" spans="2:133" ht="11.25" customHeight="1" x14ac:dyDescent="0.2">
      <c r="B24" s="605" t="s">
        <v>292</v>
      </c>
      <c r="C24" s="606"/>
      <c r="D24" s="606"/>
      <c r="E24" s="606"/>
      <c r="F24" s="606"/>
      <c r="G24" s="606"/>
      <c r="H24" s="606"/>
      <c r="I24" s="606"/>
      <c r="J24" s="606"/>
      <c r="K24" s="606"/>
      <c r="L24" s="606"/>
      <c r="M24" s="606"/>
      <c r="N24" s="606"/>
      <c r="O24" s="606"/>
      <c r="P24" s="606"/>
      <c r="Q24" s="607"/>
      <c r="R24" s="608" t="s">
        <v>176</v>
      </c>
      <c r="S24" s="609"/>
      <c r="T24" s="609"/>
      <c r="U24" s="609"/>
      <c r="V24" s="609"/>
      <c r="W24" s="609"/>
      <c r="X24" s="609"/>
      <c r="Y24" s="610"/>
      <c r="Z24" s="646" t="s">
        <v>176</v>
      </c>
      <c r="AA24" s="646"/>
      <c r="AB24" s="646"/>
      <c r="AC24" s="646"/>
      <c r="AD24" s="647" t="s">
        <v>176</v>
      </c>
      <c r="AE24" s="647"/>
      <c r="AF24" s="647"/>
      <c r="AG24" s="647"/>
      <c r="AH24" s="647"/>
      <c r="AI24" s="647"/>
      <c r="AJ24" s="647"/>
      <c r="AK24" s="647"/>
      <c r="AL24" s="611" t="s">
        <v>176</v>
      </c>
      <c r="AM24" s="612"/>
      <c r="AN24" s="612"/>
      <c r="AO24" s="648"/>
      <c r="AP24" s="605" t="s">
        <v>293</v>
      </c>
      <c r="AQ24" s="685"/>
      <c r="AR24" s="685"/>
      <c r="AS24" s="685"/>
      <c r="AT24" s="685"/>
      <c r="AU24" s="685"/>
      <c r="AV24" s="685"/>
      <c r="AW24" s="685"/>
      <c r="AX24" s="685"/>
      <c r="AY24" s="685"/>
      <c r="AZ24" s="685"/>
      <c r="BA24" s="685"/>
      <c r="BB24" s="685"/>
      <c r="BC24" s="685"/>
      <c r="BD24" s="685"/>
      <c r="BE24" s="685"/>
      <c r="BF24" s="686"/>
      <c r="BG24" s="608" t="s">
        <v>176</v>
      </c>
      <c r="BH24" s="609"/>
      <c r="BI24" s="609"/>
      <c r="BJ24" s="609"/>
      <c r="BK24" s="609"/>
      <c r="BL24" s="609"/>
      <c r="BM24" s="609"/>
      <c r="BN24" s="610"/>
      <c r="BO24" s="646" t="s">
        <v>247</v>
      </c>
      <c r="BP24" s="646"/>
      <c r="BQ24" s="646"/>
      <c r="BR24" s="646"/>
      <c r="BS24" s="647" t="s">
        <v>176</v>
      </c>
      <c r="BT24" s="647"/>
      <c r="BU24" s="647"/>
      <c r="BV24" s="647"/>
      <c r="BW24" s="647"/>
      <c r="BX24" s="647"/>
      <c r="BY24" s="647"/>
      <c r="BZ24" s="647"/>
      <c r="CA24" s="647"/>
      <c r="CB24" s="687"/>
      <c r="CD24" s="666" t="s">
        <v>294</v>
      </c>
      <c r="CE24" s="667"/>
      <c r="CF24" s="667"/>
      <c r="CG24" s="667"/>
      <c r="CH24" s="667"/>
      <c r="CI24" s="667"/>
      <c r="CJ24" s="667"/>
      <c r="CK24" s="667"/>
      <c r="CL24" s="667"/>
      <c r="CM24" s="667"/>
      <c r="CN24" s="667"/>
      <c r="CO24" s="667"/>
      <c r="CP24" s="667"/>
      <c r="CQ24" s="668"/>
      <c r="CR24" s="663">
        <v>6448780</v>
      </c>
      <c r="CS24" s="664"/>
      <c r="CT24" s="664"/>
      <c r="CU24" s="664"/>
      <c r="CV24" s="664"/>
      <c r="CW24" s="664"/>
      <c r="CX24" s="664"/>
      <c r="CY24" s="689"/>
      <c r="CZ24" s="690">
        <v>53</v>
      </c>
      <c r="DA24" s="672"/>
      <c r="DB24" s="672"/>
      <c r="DC24" s="692"/>
      <c r="DD24" s="688">
        <v>3238516</v>
      </c>
      <c r="DE24" s="664"/>
      <c r="DF24" s="664"/>
      <c r="DG24" s="664"/>
      <c r="DH24" s="664"/>
      <c r="DI24" s="664"/>
      <c r="DJ24" s="664"/>
      <c r="DK24" s="689"/>
      <c r="DL24" s="688">
        <v>3185456</v>
      </c>
      <c r="DM24" s="664"/>
      <c r="DN24" s="664"/>
      <c r="DO24" s="664"/>
      <c r="DP24" s="664"/>
      <c r="DQ24" s="664"/>
      <c r="DR24" s="664"/>
      <c r="DS24" s="664"/>
      <c r="DT24" s="664"/>
      <c r="DU24" s="664"/>
      <c r="DV24" s="689"/>
      <c r="DW24" s="690">
        <v>49.3</v>
      </c>
      <c r="DX24" s="672"/>
      <c r="DY24" s="672"/>
      <c r="DZ24" s="672"/>
      <c r="EA24" s="672"/>
      <c r="EB24" s="672"/>
      <c r="EC24" s="691"/>
    </row>
    <row r="25" spans="2:133" ht="11.25" customHeight="1" x14ac:dyDescent="0.2">
      <c r="B25" s="605" t="s">
        <v>295</v>
      </c>
      <c r="C25" s="606"/>
      <c r="D25" s="606"/>
      <c r="E25" s="606"/>
      <c r="F25" s="606"/>
      <c r="G25" s="606"/>
      <c r="H25" s="606"/>
      <c r="I25" s="606"/>
      <c r="J25" s="606"/>
      <c r="K25" s="606"/>
      <c r="L25" s="606"/>
      <c r="M25" s="606"/>
      <c r="N25" s="606"/>
      <c r="O25" s="606"/>
      <c r="P25" s="606"/>
      <c r="Q25" s="607"/>
      <c r="R25" s="608">
        <v>6600902</v>
      </c>
      <c r="S25" s="609"/>
      <c r="T25" s="609"/>
      <c r="U25" s="609"/>
      <c r="V25" s="609"/>
      <c r="W25" s="609"/>
      <c r="X25" s="609"/>
      <c r="Y25" s="610"/>
      <c r="Z25" s="646">
        <v>51.2</v>
      </c>
      <c r="AA25" s="646"/>
      <c r="AB25" s="646"/>
      <c r="AC25" s="646"/>
      <c r="AD25" s="647">
        <v>6348558</v>
      </c>
      <c r="AE25" s="647"/>
      <c r="AF25" s="647"/>
      <c r="AG25" s="647"/>
      <c r="AH25" s="647"/>
      <c r="AI25" s="647"/>
      <c r="AJ25" s="647"/>
      <c r="AK25" s="647"/>
      <c r="AL25" s="611">
        <v>99.7</v>
      </c>
      <c r="AM25" s="612"/>
      <c r="AN25" s="612"/>
      <c r="AO25" s="648"/>
      <c r="AP25" s="605" t="s">
        <v>296</v>
      </c>
      <c r="AQ25" s="685"/>
      <c r="AR25" s="685"/>
      <c r="AS25" s="685"/>
      <c r="AT25" s="685"/>
      <c r="AU25" s="685"/>
      <c r="AV25" s="685"/>
      <c r="AW25" s="685"/>
      <c r="AX25" s="685"/>
      <c r="AY25" s="685"/>
      <c r="AZ25" s="685"/>
      <c r="BA25" s="685"/>
      <c r="BB25" s="685"/>
      <c r="BC25" s="685"/>
      <c r="BD25" s="685"/>
      <c r="BE25" s="685"/>
      <c r="BF25" s="686"/>
      <c r="BG25" s="608" t="s">
        <v>247</v>
      </c>
      <c r="BH25" s="609"/>
      <c r="BI25" s="609"/>
      <c r="BJ25" s="609"/>
      <c r="BK25" s="609"/>
      <c r="BL25" s="609"/>
      <c r="BM25" s="609"/>
      <c r="BN25" s="610"/>
      <c r="BO25" s="646" t="s">
        <v>247</v>
      </c>
      <c r="BP25" s="646"/>
      <c r="BQ25" s="646"/>
      <c r="BR25" s="646"/>
      <c r="BS25" s="647" t="s">
        <v>176</v>
      </c>
      <c r="BT25" s="647"/>
      <c r="BU25" s="647"/>
      <c r="BV25" s="647"/>
      <c r="BW25" s="647"/>
      <c r="BX25" s="647"/>
      <c r="BY25" s="647"/>
      <c r="BZ25" s="647"/>
      <c r="CA25" s="647"/>
      <c r="CB25" s="687"/>
      <c r="CD25" s="605" t="s">
        <v>297</v>
      </c>
      <c r="CE25" s="606"/>
      <c r="CF25" s="606"/>
      <c r="CG25" s="606"/>
      <c r="CH25" s="606"/>
      <c r="CI25" s="606"/>
      <c r="CJ25" s="606"/>
      <c r="CK25" s="606"/>
      <c r="CL25" s="606"/>
      <c r="CM25" s="606"/>
      <c r="CN25" s="606"/>
      <c r="CO25" s="606"/>
      <c r="CP25" s="606"/>
      <c r="CQ25" s="607"/>
      <c r="CR25" s="608">
        <v>1691469</v>
      </c>
      <c r="CS25" s="621"/>
      <c r="CT25" s="621"/>
      <c r="CU25" s="621"/>
      <c r="CV25" s="621"/>
      <c r="CW25" s="621"/>
      <c r="CX25" s="621"/>
      <c r="CY25" s="622"/>
      <c r="CZ25" s="611">
        <v>13.9</v>
      </c>
      <c r="DA25" s="623"/>
      <c r="DB25" s="623"/>
      <c r="DC25" s="624"/>
      <c r="DD25" s="614">
        <v>1499270</v>
      </c>
      <c r="DE25" s="621"/>
      <c r="DF25" s="621"/>
      <c r="DG25" s="621"/>
      <c r="DH25" s="621"/>
      <c r="DI25" s="621"/>
      <c r="DJ25" s="621"/>
      <c r="DK25" s="622"/>
      <c r="DL25" s="614">
        <v>1470360</v>
      </c>
      <c r="DM25" s="621"/>
      <c r="DN25" s="621"/>
      <c r="DO25" s="621"/>
      <c r="DP25" s="621"/>
      <c r="DQ25" s="621"/>
      <c r="DR25" s="621"/>
      <c r="DS25" s="621"/>
      <c r="DT25" s="621"/>
      <c r="DU25" s="621"/>
      <c r="DV25" s="622"/>
      <c r="DW25" s="611">
        <v>22.8</v>
      </c>
      <c r="DX25" s="623"/>
      <c r="DY25" s="623"/>
      <c r="DZ25" s="623"/>
      <c r="EA25" s="623"/>
      <c r="EB25" s="623"/>
      <c r="EC25" s="635"/>
    </row>
    <row r="26" spans="2:133" ht="11.25" customHeight="1" x14ac:dyDescent="0.2">
      <c r="B26" s="605" t="s">
        <v>298</v>
      </c>
      <c r="C26" s="606"/>
      <c r="D26" s="606"/>
      <c r="E26" s="606"/>
      <c r="F26" s="606"/>
      <c r="G26" s="606"/>
      <c r="H26" s="606"/>
      <c r="I26" s="606"/>
      <c r="J26" s="606"/>
      <c r="K26" s="606"/>
      <c r="L26" s="606"/>
      <c r="M26" s="606"/>
      <c r="N26" s="606"/>
      <c r="O26" s="606"/>
      <c r="P26" s="606"/>
      <c r="Q26" s="607"/>
      <c r="R26" s="608">
        <v>3588</v>
      </c>
      <c r="S26" s="609"/>
      <c r="T26" s="609"/>
      <c r="U26" s="609"/>
      <c r="V26" s="609"/>
      <c r="W26" s="609"/>
      <c r="X26" s="609"/>
      <c r="Y26" s="610"/>
      <c r="Z26" s="646">
        <v>0</v>
      </c>
      <c r="AA26" s="646"/>
      <c r="AB26" s="646"/>
      <c r="AC26" s="646"/>
      <c r="AD26" s="647">
        <v>3588</v>
      </c>
      <c r="AE26" s="647"/>
      <c r="AF26" s="647"/>
      <c r="AG26" s="647"/>
      <c r="AH26" s="647"/>
      <c r="AI26" s="647"/>
      <c r="AJ26" s="647"/>
      <c r="AK26" s="647"/>
      <c r="AL26" s="611">
        <v>0.1</v>
      </c>
      <c r="AM26" s="612"/>
      <c r="AN26" s="612"/>
      <c r="AO26" s="648"/>
      <c r="AP26" s="605" t="s">
        <v>299</v>
      </c>
      <c r="AQ26" s="685"/>
      <c r="AR26" s="685"/>
      <c r="AS26" s="685"/>
      <c r="AT26" s="685"/>
      <c r="AU26" s="685"/>
      <c r="AV26" s="685"/>
      <c r="AW26" s="685"/>
      <c r="AX26" s="685"/>
      <c r="AY26" s="685"/>
      <c r="AZ26" s="685"/>
      <c r="BA26" s="685"/>
      <c r="BB26" s="685"/>
      <c r="BC26" s="685"/>
      <c r="BD26" s="685"/>
      <c r="BE26" s="685"/>
      <c r="BF26" s="686"/>
      <c r="BG26" s="608" t="s">
        <v>176</v>
      </c>
      <c r="BH26" s="609"/>
      <c r="BI26" s="609"/>
      <c r="BJ26" s="609"/>
      <c r="BK26" s="609"/>
      <c r="BL26" s="609"/>
      <c r="BM26" s="609"/>
      <c r="BN26" s="610"/>
      <c r="BO26" s="646" t="s">
        <v>247</v>
      </c>
      <c r="BP26" s="646"/>
      <c r="BQ26" s="646"/>
      <c r="BR26" s="646"/>
      <c r="BS26" s="647" t="s">
        <v>247</v>
      </c>
      <c r="BT26" s="647"/>
      <c r="BU26" s="647"/>
      <c r="BV26" s="647"/>
      <c r="BW26" s="647"/>
      <c r="BX26" s="647"/>
      <c r="BY26" s="647"/>
      <c r="BZ26" s="647"/>
      <c r="CA26" s="647"/>
      <c r="CB26" s="687"/>
      <c r="CD26" s="605" t="s">
        <v>300</v>
      </c>
      <c r="CE26" s="606"/>
      <c r="CF26" s="606"/>
      <c r="CG26" s="606"/>
      <c r="CH26" s="606"/>
      <c r="CI26" s="606"/>
      <c r="CJ26" s="606"/>
      <c r="CK26" s="606"/>
      <c r="CL26" s="606"/>
      <c r="CM26" s="606"/>
      <c r="CN26" s="606"/>
      <c r="CO26" s="606"/>
      <c r="CP26" s="606"/>
      <c r="CQ26" s="607"/>
      <c r="CR26" s="608">
        <v>876098</v>
      </c>
      <c r="CS26" s="609"/>
      <c r="CT26" s="609"/>
      <c r="CU26" s="609"/>
      <c r="CV26" s="609"/>
      <c r="CW26" s="609"/>
      <c r="CX26" s="609"/>
      <c r="CY26" s="610"/>
      <c r="CZ26" s="611">
        <v>7.2</v>
      </c>
      <c r="DA26" s="623"/>
      <c r="DB26" s="623"/>
      <c r="DC26" s="624"/>
      <c r="DD26" s="614">
        <v>783093</v>
      </c>
      <c r="DE26" s="609"/>
      <c r="DF26" s="609"/>
      <c r="DG26" s="609"/>
      <c r="DH26" s="609"/>
      <c r="DI26" s="609"/>
      <c r="DJ26" s="609"/>
      <c r="DK26" s="610"/>
      <c r="DL26" s="614" t="s">
        <v>176</v>
      </c>
      <c r="DM26" s="609"/>
      <c r="DN26" s="609"/>
      <c r="DO26" s="609"/>
      <c r="DP26" s="609"/>
      <c r="DQ26" s="609"/>
      <c r="DR26" s="609"/>
      <c r="DS26" s="609"/>
      <c r="DT26" s="609"/>
      <c r="DU26" s="609"/>
      <c r="DV26" s="610"/>
      <c r="DW26" s="611" t="s">
        <v>247</v>
      </c>
      <c r="DX26" s="623"/>
      <c r="DY26" s="623"/>
      <c r="DZ26" s="623"/>
      <c r="EA26" s="623"/>
      <c r="EB26" s="623"/>
      <c r="EC26" s="635"/>
    </row>
    <row r="27" spans="2:133" ht="11.25" customHeight="1" x14ac:dyDescent="0.2">
      <c r="B27" s="605" t="s">
        <v>301</v>
      </c>
      <c r="C27" s="606"/>
      <c r="D27" s="606"/>
      <c r="E27" s="606"/>
      <c r="F27" s="606"/>
      <c r="G27" s="606"/>
      <c r="H27" s="606"/>
      <c r="I27" s="606"/>
      <c r="J27" s="606"/>
      <c r="K27" s="606"/>
      <c r="L27" s="606"/>
      <c r="M27" s="606"/>
      <c r="N27" s="606"/>
      <c r="O27" s="606"/>
      <c r="P27" s="606"/>
      <c r="Q27" s="607"/>
      <c r="R27" s="608">
        <v>109216</v>
      </c>
      <c r="S27" s="609"/>
      <c r="T27" s="609"/>
      <c r="U27" s="609"/>
      <c r="V27" s="609"/>
      <c r="W27" s="609"/>
      <c r="X27" s="609"/>
      <c r="Y27" s="610"/>
      <c r="Z27" s="646">
        <v>0.8</v>
      </c>
      <c r="AA27" s="646"/>
      <c r="AB27" s="646"/>
      <c r="AC27" s="646"/>
      <c r="AD27" s="647" t="s">
        <v>176</v>
      </c>
      <c r="AE27" s="647"/>
      <c r="AF27" s="647"/>
      <c r="AG27" s="647"/>
      <c r="AH27" s="647"/>
      <c r="AI27" s="647"/>
      <c r="AJ27" s="647"/>
      <c r="AK27" s="647"/>
      <c r="AL27" s="611" t="s">
        <v>247</v>
      </c>
      <c r="AM27" s="612"/>
      <c r="AN27" s="612"/>
      <c r="AO27" s="648"/>
      <c r="AP27" s="605" t="s">
        <v>302</v>
      </c>
      <c r="AQ27" s="606"/>
      <c r="AR27" s="606"/>
      <c r="AS27" s="606"/>
      <c r="AT27" s="606"/>
      <c r="AU27" s="606"/>
      <c r="AV27" s="606"/>
      <c r="AW27" s="606"/>
      <c r="AX27" s="606"/>
      <c r="AY27" s="606"/>
      <c r="AZ27" s="606"/>
      <c r="BA27" s="606"/>
      <c r="BB27" s="606"/>
      <c r="BC27" s="606"/>
      <c r="BD27" s="606"/>
      <c r="BE27" s="606"/>
      <c r="BF27" s="607"/>
      <c r="BG27" s="608">
        <v>2396739</v>
      </c>
      <c r="BH27" s="609"/>
      <c r="BI27" s="609"/>
      <c r="BJ27" s="609"/>
      <c r="BK27" s="609"/>
      <c r="BL27" s="609"/>
      <c r="BM27" s="609"/>
      <c r="BN27" s="610"/>
      <c r="BO27" s="646">
        <v>100</v>
      </c>
      <c r="BP27" s="646"/>
      <c r="BQ27" s="646"/>
      <c r="BR27" s="646"/>
      <c r="BS27" s="647">
        <v>21119</v>
      </c>
      <c r="BT27" s="647"/>
      <c r="BU27" s="647"/>
      <c r="BV27" s="647"/>
      <c r="BW27" s="647"/>
      <c r="BX27" s="647"/>
      <c r="BY27" s="647"/>
      <c r="BZ27" s="647"/>
      <c r="CA27" s="647"/>
      <c r="CB27" s="687"/>
      <c r="CD27" s="605" t="s">
        <v>303</v>
      </c>
      <c r="CE27" s="606"/>
      <c r="CF27" s="606"/>
      <c r="CG27" s="606"/>
      <c r="CH27" s="606"/>
      <c r="CI27" s="606"/>
      <c r="CJ27" s="606"/>
      <c r="CK27" s="606"/>
      <c r="CL27" s="606"/>
      <c r="CM27" s="606"/>
      <c r="CN27" s="606"/>
      <c r="CO27" s="606"/>
      <c r="CP27" s="606"/>
      <c r="CQ27" s="607"/>
      <c r="CR27" s="608">
        <v>3965655</v>
      </c>
      <c r="CS27" s="621"/>
      <c r="CT27" s="621"/>
      <c r="CU27" s="621"/>
      <c r="CV27" s="621"/>
      <c r="CW27" s="621"/>
      <c r="CX27" s="621"/>
      <c r="CY27" s="622"/>
      <c r="CZ27" s="611">
        <v>32.6</v>
      </c>
      <c r="DA27" s="623"/>
      <c r="DB27" s="623"/>
      <c r="DC27" s="624"/>
      <c r="DD27" s="614">
        <v>994691</v>
      </c>
      <c r="DE27" s="621"/>
      <c r="DF27" s="621"/>
      <c r="DG27" s="621"/>
      <c r="DH27" s="621"/>
      <c r="DI27" s="621"/>
      <c r="DJ27" s="621"/>
      <c r="DK27" s="622"/>
      <c r="DL27" s="614">
        <v>970541</v>
      </c>
      <c r="DM27" s="621"/>
      <c r="DN27" s="621"/>
      <c r="DO27" s="621"/>
      <c r="DP27" s="621"/>
      <c r="DQ27" s="621"/>
      <c r="DR27" s="621"/>
      <c r="DS27" s="621"/>
      <c r="DT27" s="621"/>
      <c r="DU27" s="621"/>
      <c r="DV27" s="622"/>
      <c r="DW27" s="611">
        <v>15</v>
      </c>
      <c r="DX27" s="623"/>
      <c r="DY27" s="623"/>
      <c r="DZ27" s="623"/>
      <c r="EA27" s="623"/>
      <c r="EB27" s="623"/>
      <c r="EC27" s="635"/>
    </row>
    <row r="28" spans="2:133" ht="11.25" customHeight="1" x14ac:dyDescent="0.2">
      <c r="B28" s="605" t="s">
        <v>304</v>
      </c>
      <c r="C28" s="606"/>
      <c r="D28" s="606"/>
      <c r="E28" s="606"/>
      <c r="F28" s="606"/>
      <c r="G28" s="606"/>
      <c r="H28" s="606"/>
      <c r="I28" s="606"/>
      <c r="J28" s="606"/>
      <c r="K28" s="606"/>
      <c r="L28" s="606"/>
      <c r="M28" s="606"/>
      <c r="N28" s="606"/>
      <c r="O28" s="606"/>
      <c r="P28" s="606"/>
      <c r="Q28" s="607"/>
      <c r="R28" s="608">
        <v>131821</v>
      </c>
      <c r="S28" s="609"/>
      <c r="T28" s="609"/>
      <c r="U28" s="609"/>
      <c r="V28" s="609"/>
      <c r="W28" s="609"/>
      <c r="X28" s="609"/>
      <c r="Y28" s="610"/>
      <c r="Z28" s="646">
        <v>1</v>
      </c>
      <c r="AA28" s="646"/>
      <c r="AB28" s="646"/>
      <c r="AC28" s="646"/>
      <c r="AD28" s="647">
        <v>5983</v>
      </c>
      <c r="AE28" s="647"/>
      <c r="AF28" s="647"/>
      <c r="AG28" s="647"/>
      <c r="AH28" s="647"/>
      <c r="AI28" s="647"/>
      <c r="AJ28" s="647"/>
      <c r="AK28" s="647"/>
      <c r="AL28" s="611">
        <v>0.1</v>
      </c>
      <c r="AM28" s="612"/>
      <c r="AN28" s="612"/>
      <c r="AO28" s="648"/>
      <c r="AP28" s="605"/>
      <c r="AQ28" s="606"/>
      <c r="AR28" s="606"/>
      <c r="AS28" s="606"/>
      <c r="AT28" s="606"/>
      <c r="AU28" s="606"/>
      <c r="AV28" s="606"/>
      <c r="AW28" s="606"/>
      <c r="AX28" s="606"/>
      <c r="AY28" s="606"/>
      <c r="AZ28" s="606"/>
      <c r="BA28" s="606"/>
      <c r="BB28" s="606"/>
      <c r="BC28" s="606"/>
      <c r="BD28" s="606"/>
      <c r="BE28" s="606"/>
      <c r="BF28" s="607"/>
      <c r="BG28" s="608"/>
      <c r="BH28" s="609"/>
      <c r="BI28" s="609"/>
      <c r="BJ28" s="609"/>
      <c r="BK28" s="609"/>
      <c r="BL28" s="609"/>
      <c r="BM28" s="609"/>
      <c r="BN28" s="610"/>
      <c r="BO28" s="646"/>
      <c r="BP28" s="646"/>
      <c r="BQ28" s="646"/>
      <c r="BR28" s="646"/>
      <c r="BS28" s="614"/>
      <c r="BT28" s="609"/>
      <c r="BU28" s="609"/>
      <c r="BV28" s="609"/>
      <c r="BW28" s="609"/>
      <c r="BX28" s="609"/>
      <c r="BY28" s="609"/>
      <c r="BZ28" s="609"/>
      <c r="CA28" s="609"/>
      <c r="CB28" s="645"/>
      <c r="CD28" s="605" t="s">
        <v>305</v>
      </c>
      <c r="CE28" s="606"/>
      <c r="CF28" s="606"/>
      <c r="CG28" s="606"/>
      <c r="CH28" s="606"/>
      <c r="CI28" s="606"/>
      <c r="CJ28" s="606"/>
      <c r="CK28" s="606"/>
      <c r="CL28" s="606"/>
      <c r="CM28" s="606"/>
      <c r="CN28" s="606"/>
      <c r="CO28" s="606"/>
      <c r="CP28" s="606"/>
      <c r="CQ28" s="607"/>
      <c r="CR28" s="608">
        <v>791656</v>
      </c>
      <c r="CS28" s="609"/>
      <c r="CT28" s="609"/>
      <c r="CU28" s="609"/>
      <c r="CV28" s="609"/>
      <c r="CW28" s="609"/>
      <c r="CX28" s="609"/>
      <c r="CY28" s="610"/>
      <c r="CZ28" s="611">
        <v>6.5</v>
      </c>
      <c r="DA28" s="623"/>
      <c r="DB28" s="623"/>
      <c r="DC28" s="624"/>
      <c r="DD28" s="614">
        <v>744555</v>
      </c>
      <c r="DE28" s="609"/>
      <c r="DF28" s="609"/>
      <c r="DG28" s="609"/>
      <c r="DH28" s="609"/>
      <c r="DI28" s="609"/>
      <c r="DJ28" s="609"/>
      <c r="DK28" s="610"/>
      <c r="DL28" s="614">
        <v>744555</v>
      </c>
      <c r="DM28" s="609"/>
      <c r="DN28" s="609"/>
      <c r="DO28" s="609"/>
      <c r="DP28" s="609"/>
      <c r="DQ28" s="609"/>
      <c r="DR28" s="609"/>
      <c r="DS28" s="609"/>
      <c r="DT28" s="609"/>
      <c r="DU28" s="609"/>
      <c r="DV28" s="610"/>
      <c r="DW28" s="611">
        <v>11.5</v>
      </c>
      <c r="DX28" s="623"/>
      <c r="DY28" s="623"/>
      <c r="DZ28" s="623"/>
      <c r="EA28" s="623"/>
      <c r="EB28" s="623"/>
      <c r="EC28" s="635"/>
    </row>
    <row r="29" spans="2:133" ht="11.25" customHeight="1" x14ac:dyDescent="0.2">
      <c r="B29" s="605" t="s">
        <v>306</v>
      </c>
      <c r="C29" s="606"/>
      <c r="D29" s="606"/>
      <c r="E29" s="606"/>
      <c r="F29" s="606"/>
      <c r="G29" s="606"/>
      <c r="H29" s="606"/>
      <c r="I29" s="606"/>
      <c r="J29" s="606"/>
      <c r="K29" s="606"/>
      <c r="L29" s="606"/>
      <c r="M29" s="606"/>
      <c r="N29" s="606"/>
      <c r="O29" s="606"/>
      <c r="P29" s="606"/>
      <c r="Q29" s="607"/>
      <c r="R29" s="608">
        <v>14582</v>
      </c>
      <c r="S29" s="609"/>
      <c r="T29" s="609"/>
      <c r="U29" s="609"/>
      <c r="V29" s="609"/>
      <c r="W29" s="609"/>
      <c r="X29" s="609"/>
      <c r="Y29" s="610"/>
      <c r="Z29" s="646">
        <v>0.1</v>
      </c>
      <c r="AA29" s="646"/>
      <c r="AB29" s="646"/>
      <c r="AC29" s="646"/>
      <c r="AD29" s="647" t="s">
        <v>247</v>
      </c>
      <c r="AE29" s="647"/>
      <c r="AF29" s="647"/>
      <c r="AG29" s="647"/>
      <c r="AH29" s="647"/>
      <c r="AI29" s="647"/>
      <c r="AJ29" s="647"/>
      <c r="AK29" s="647"/>
      <c r="AL29" s="611" t="s">
        <v>176</v>
      </c>
      <c r="AM29" s="612"/>
      <c r="AN29" s="612"/>
      <c r="AO29" s="648"/>
      <c r="AP29" s="589"/>
      <c r="AQ29" s="590"/>
      <c r="AR29" s="590"/>
      <c r="AS29" s="590"/>
      <c r="AT29" s="590"/>
      <c r="AU29" s="590"/>
      <c r="AV29" s="590"/>
      <c r="AW29" s="590"/>
      <c r="AX29" s="590"/>
      <c r="AY29" s="590"/>
      <c r="AZ29" s="590"/>
      <c r="BA29" s="590"/>
      <c r="BB29" s="590"/>
      <c r="BC29" s="590"/>
      <c r="BD29" s="590"/>
      <c r="BE29" s="590"/>
      <c r="BF29" s="591"/>
      <c r="BG29" s="608"/>
      <c r="BH29" s="609"/>
      <c r="BI29" s="609"/>
      <c r="BJ29" s="609"/>
      <c r="BK29" s="609"/>
      <c r="BL29" s="609"/>
      <c r="BM29" s="609"/>
      <c r="BN29" s="610"/>
      <c r="BO29" s="646"/>
      <c r="BP29" s="646"/>
      <c r="BQ29" s="646"/>
      <c r="BR29" s="646"/>
      <c r="BS29" s="647"/>
      <c r="BT29" s="647"/>
      <c r="BU29" s="647"/>
      <c r="BV29" s="647"/>
      <c r="BW29" s="647"/>
      <c r="BX29" s="647"/>
      <c r="BY29" s="647"/>
      <c r="BZ29" s="647"/>
      <c r="CA29" s="647"/>
      <c r="CB29" s="687"/>
      <c r="CD29" s="627" t="s">
        <v>307</v>
      </c>
      <c r="CE29" s="628"/>
      <c r="CF29" s="605" t="s">
        <v>308</v>
      </c>
      <c r="CG29" s="606"/>
      <c r="CH29" s="606"/>
      <c r="CI29" s="606"/>
      <c r="CJ29" s="606"/>
      <c r="CK29" s="606"/>
      <c r="CL29" s="606"/>
      <c r="CM29" s="606"/>
      <c r="CN29" s="606"/>
      <c r="CO29" s="606"/>
      <c r="CP29" s="606"/>
      <c r="CQ29" s="607"/>
      <c r="CR29" s="608">
        <v>791656</v>
      </c>
      <c r="CS29" s="621"/>
      <c r="CT29" s="621"/>
      <c r="CU29" s="621"/>
      <c r="CV29" s="621"/>
      <c r="CW29" s="621"/>
      <c r="CX29" s="621"/>
      <c r="CY29" s="622"/>
      <c r="CZ29" s="611">
        <v>6.5</v>
      </c>
      <c r="DA29" s="623"/>
      <c r="DB29" s="623"/>
      <c r="DC29" s="624"/>
      <c r="DD29" s="614">
        <v>744555</v>
      </c>
      <c r="DE29" s="621"/>
      <c r="DF29" s="621"/>
      <c r="DG29" s="621"/>
      <c r="DH29" s="621"/>
      <c r="DI29" s="621"/>
      <c r="DJ29" s="621"/>
      <c r="DK29" s="622"/>
      <c r="DL29" s="614">
        <v>744555</v>
      </c>
      <c r="DM29" s="621"/>
      <c r="DN29" s="621"/>
      <c r="DO29" s="621"/>
      <c r="DP29" s="621"/>
      <c r="DQ29" s="621"/>
      <c r="DR29" s="621"/>
      <c r="DS29" s="621"/>
      <c r="DT29" s="621"/>
      <c r="DU29" s="621"/>
      <c r="DV29" s="622"/>
      <c r="DW29" s="611">
        <v>11.5</v>
      </c>
      <c r="DX29" s="623"/>
      <c r="DY29" s="623"/>
      <c r="DZ29" s="623"/>
      <c r="EA29" s="623"/>
      <c r="EB29" s="623"/>
      <c r="EC29" s="635"/>
    </row>
    <row r="30" spans="2:133" ht="11.25" customHeight="1" x14ac:dyDescent="0.2">
      <c r="B30" s="605" t="s">
        <v>309</v>
      </c>
      <c r="C30" s="606"/>
      <c r="D30" s="606"/>
      <c r="E30" s="606"/>
      <c r="F30" s="606"/>
      <c r="G30" s="606"/>
      <c r="H30" s="606"/>
      <c r="I30" s="606"/>
      <c r="J30" s="606"/>
      <c r="K30" s="606"/>
      <c r="L30" s="606"/>
      <c r="M30" s="606"/>
      <c r="N30" s="606"/>
      <c r="O30" s="606"/>
      <c r="P30" s="606"/>
      <c r="Q30" s="607"/>
      <c r="R30" s="608">
        <v>2836985</v>
      </c>
      <c r="S30" s="609"/>
      <c r="T30" s="609"/>
      <c r="U30" s="609"/>
      <c r="V30" s="609"/>
      <c r="W30" s="609"/>
      <c r="X30" s="609"/>
      <c r="Y30" s="610"/>
      <c r="Z30" s="646">
        <v>22</v>
      </c>
      <c r="AA30" s="646"/>
      <c r="AB30" s="646"/>
      <c r="AC30" s="646"/>
      <c r="AD30" s="647" t="s">
        <v>247</v>
      </c>
      <c r="AE30" s="647"/>
      <c r="AF30" s="647"/>
      <c r="AG30" s="647"/>
      <c r="AH30" s="647"/>
      <c r="AI30" s="647"/>
      <c r="AJ30" s="647"/>
      <c r="AK30" s="647"/>
      <c r="AL30" s="611" t="s">
        <v>176</v>
      </c>
      <c r="AM30" s="612"/>
      <c r="AN30" s="612"/>
      <c r="AO30" s="648"/>
      <c r="AP30" s="660" t="s">
        <v>225</v>
      </c>
      <c r="AQ30" s="661"/>
      <c r="AR30" s="661"/>
      <c r="AS30" s="661"/>
      <c r="AT30" s="661"/>
      <c r="AU30" s="661"/>
      <c r="AV30" s="661"/>
      <c r="AW30" s="661"/>
      <c r="AX30" s="661"/>
      <c r="AY30" s="661"/>
      <c r="AZ30" s="661"/>
      <c r="BA30" s="661"/>
      <c r="BB30" s="661"/>
      <c r="BC30" s="661"/>
      <c r="BD30" s="661"/>
      <c r="BE30" s="661"/>
      <c r="BF30" s="662"/>
      <c r="BG30" s="660" t="s">
        <v>310</v>
      </c>
      <c r="BH30" s="678"/>
      <c r="BI30" s="678"/>
      <c r="BJ30" s="678"/>
      <c r="BK30" s="678"/>
      <c r="BL30" s="678"/>
      <c r="BM30" s="678"/>
      <c r="BN30" s="678"/>
      <c r="BO30" s="678"/>
      <c r="BP30" s="678"/>
      <c r="BQ30" s="679"/>
      <c r="BR30" s="660" t="s">
        <v>311</v>
      </c>
      <c r="BS30" s="678"/>
      <c r="BT30" s="678"/>
      <c r="BU30" s="678"/>
      <c r="BV30" s="678"/>
      <c r="BW30" s="678"/>
      <c r="BX30" s="678"/>
      <c r="BY30" s="678"/>
      <c r="BZ30" s="678"/>
      <c r="CA30" s="678"/>
      <c r="CB30" s="679"/>
      <c r="CD30" s="629"/>
      <c r="CE30" s="630"/>
      <c r="CF30" s="605" t="s">
        <v>312</v>
      </c>
      <c r="CG30" s="606"/>
      <c r="CH30" s="606"/>
      <c r="CI30" s="606"/>
      <c r="CJ30" s="606"/>
      <c r="CK30" s="606"/>
      <c r="CL30" s="606"/>
      <c r="CM30" s="606"/>
      <c r="CN30" s="606"/>
      <c r="CO30" s="606"/>
      <c r="CP30" s="606"/>
      <c r="CQ30" s="607"/>
      <c r="CR30" s="608">
        <v>756221</v>
      </c>
      <c r="CS30" s="609"/>
      <c r="CT30" s="609"/>
      <c r="CU30" s="609"/>
      <c r="CV30" s="609"/>
      <c r="CW30" s="609"/>
      <c r="CX30" s="609"/>
      <c r="CY30" s="610"/>
      <c r="CZ30" s="611">
        <v>6.2</v>
      </c>
      <c r="DA30" s="623"/>
      <c r="DB30" s="623"/>
      <c r="DC30" s="624"/>
      <c r="DD30" s="614">
        <v>715656</v>
      </c>
      <c r="DE30" s="609"/>
      <c r="DF30" s="609"/>
      <c r="DG30" s="609"/>
      <c r="DH30" s="609"/>
      <c r="DI30" s="609"/>
      <c r="DJ30" s="609"/>
      <c r="DK30" s="610"/>
      <c r="DL30" s="614">
        <v>715656</v>
      </c>
      <c r="DM30" s="609"/>
      <c r="DN30" s="609"/>
      <c r="DO30" s="609"/>
      <c r="DP30" s="609"/>
      <c r="DQ30" s="609"/>
      <c r="DR30" s="609"/>
      <c r="DS30" s="609"/>
      <c r="DT30" s="609"/>
      <c r="DU30" s="609"/>
      <c r="DV30" s="610"/>
      <c r="DW30" s="611">
        <v>11.1</v>
      </c>
      <c r="DX30" s="623"/>
      <c r="DY30" s="623"/>
      <c r="DZ30" s="623"/>
      <c r="EA30" s="623"/>
      <c r="EB30" s="623"/>
      <c r="EC30" s="635"/>
    </row>
    <row r="31" spans="2:133" ht="11.25" customHeight="1" x14ac:dyDescent="0.2">
      <c r="B31" s="675" t="s">
        <v>313</v>
      </c>
      <c r="C31" s="676"/>
      <c r="D31" s="676"/>
      <c r="E31" s="676"/>
      <c r="F31" s="676"/>
      <c r="G31" s="676"/>
      <c r="H31" s="676"/>
      <c r="I31" s="676"/>
      <c r="J31" s="676"/>
      <c r="K31" s="676"/>
      <c r="L31" s="676"/>
      <c r="M31" s="676"/>
      <c r="N31" s="676"/>
      <c r="O31" s="676"/>
      <c r="P31" s="676"/>
      <c r="Q31" s="677"/>
      <c r="R31" s="608" t="s">
        <v>247</v>
      </c>
      <c r="S31" s="609"/>
      <c r="T31" s="609"/>
      <c r="U31" s="609"/>
      <c r="V31" s="609"/>
      <c r="W31" s="609"/>
      <c r="X31" s="609"/>
      <c r="Y31" s="610"/>
      <c r="Z31" s="646" t="s">
        <v>247</v>
      </c>
      <c r="AA31" s="646"/>
      <c r="AB31" s="646"/>
      <c r="AC31" s="646"/>
      <c r="AD31" s="647" t="s">
        <v>247</v>
      </c>
      <c r="AE31" s="647"/>
      <c r="AF31" s="647"/>
      <c r="AG31" s="647"/>
      <c r="AH31" s="647"/>
      <c r="AI31" s="647"/>
      <c r="AJ31" s="647"/>
      <c r="AK31" s="647"/>
      <c r="AL31" s="611" t="s">
        <v>247</v>
      </c>
      <c r="AM31" s="612"/>
      <c r="AN31" s="612"/>
      <c r="AO31" s="648"/>
      <c r="AP31" s="680" t="s">
        <v>314</v>
      </c>
      <c r="AQ31" s="681"/>
      <c r="AR31" s="681"/>
      <c r="AS31" s="681"/>
      <c r="AT31" s="682" t="s">
        <v>315</v>
      </c>
      <c r="AU31" s="212"/>
      <c r="AV31" s="212"/>
      <c r="AW31" s="212"/>
      <c r="AX31" s="666" t="s">
        <v>190</v>
      </c>
      <c r="AY31" s="667"/>
      <c r="AZ31" s="667"/>
      <c r="BA31" s="667"/>
      <c r="BB31" s="667"/>
      <c r="BC31" s="667"/>
      <c r="BD31" s="667"/>
      <c r="BE31" s="667"/>
      <c r="BF31" s="668"/>
      <c r="BG31" s="670">
        <v>98.9</v>
      </c>
      <c r="BH31" s="671"/>
      <c r="BI31" s="671"/>
      <c r="BJ31" s="671"/>
      <c r="BK31" s="671"/>
      <c r="BL31" s="671"/>
      <c r="BM31" s="672">
        <v>97</v>
      </c>
      <c r="BN31" s="671"/>
      <c r="BO31" s="671"/>
      <c r="BP31" s="671"/>
      <c r="BQ31" s="673"/>
      <c r="BR31" s="670">
        <v>99</v>
      </c>
      <c r="BS31" s="671"/>
      <c r="BT31" s="671"/>
      <c r="BU31" s="671"/>
      <c r="BV31" s="671"/>
      <c r="BW31" s="671"/>
      <c r="BX31" s="672">
        <v>97</v>
      </c>
      <c r="BY31" s="671"/>
      <c r="BZ31" s="671"/>
      <c r="CA31" s="671"/>
      <c r="CB31" s="673"/>
      <c r="CD31" s="629"/>
      <c r="CE31" s="630"/>
      <c r="CF31" s="605" t="s">
        <v>316</v>
      </c>
      <c r="CG31" s="606"/>
      <c r="CH31" s="606"/>
      <c r="CI31" s="606"/>
      <c r="CJ31" s="606"/>
      <c r="CK31" s="606"/>
      <c r="CL31" s="606"/>
      <c r="CM31" s="606"/>
      <c r="CN31" s="606"/>
      <c r="CO31" s="606"/>
      <c r="CP31" s="606"/>
      <c r="CQ31" s="607"/>
      <c r="CR31" s="608">
        <v>35435</v>
      </c>
      <c r="CS31" s="621"/>
      <c r="CT31" s="621"/>
      <c r="CU31" s="621"/>
      <c r="CV31" s="621"/>
      <c r="CW31" s="621"/>
      <c r="CX31" s="621"/>
      <c r="CY31" s="622"/>
      <c r="CZ31" s="611">
        <v>0.3</v>
      </c>
      <c r="DA31" s="623"/>
      <c r="DB31" s="623"/>
      <c r="DC31" s="624"/>
      <c r="DD31" s="614">
        <v>28899</v>
      </c>
      <c r="DE31" s="621"/>
      <c r="DF31" s="621"/>
      <c r="DG31" s="621"/>
      <c r="DH31" s="621"/>
      <c r="DI31" s="621"/>
      <c r="DJ31" s="621"/>
      <c r="DK31" s="622"/>
      <c r="DL31" s="614">
        <v>28899</v>
      </c>
      <c r="DM31" s="621"/>
      <c r="DN31" s="621"/>
      <c r="DO31" s="621"/>
      <c r="DP31" s="621"/>
      <c r="DQ31" s="621"/>
      <c r="DR31" s="621"/>
      <c r="DS31" s="621"/>
      <c r="DT31" s="621"/>
      <c r="DU31" s="621"/>
      <c r="DV31" s="622"/>
      <c r="DW31" s="611">
        <v>0.4</v>
      </c>
      <c r="DX31" s="623"/>
      <c r="DY31" s="623"/>
      <c r="DZ31" s="623"/>
      <c r="EA31" s="623"/>
      <c r="EB31" s="623"/>
      <c r="EC31" s="635"/>
    </row>
    <row r="32" spans="2:133" ht="11.25" customHeight="1" x14ac:dyDescent="0.2">
      <c r="B32" s="605" t="s">
        <v>317</v>
      </c>
      <c r="C32" s="606"/>
      <c r="D32" s="606"/>
      <c r="E32" s="606"/>
      <c r="F32" s="606"/>
      <c r="G32" s="606"/>
      <c r="H32" s="606"/>
      <c r="I32" s="606"/>
      <c r="J32" s="606"/>
      <c r="K32" s="606"/>
      <c r="L32" s="606"/>
      <c r="M32" s="606"/>
      <c r="N32" s="606"/>
      <c r="O32" s="606"/>
      <c r="P32" s="606"/>
      <c r="Q32" s="607"/>
      <c r="R32" s="608">
        <v>1302019</v>
      </c>
      <c r="S32" s="609"/>
      <c r="T32" s="609"/>
      <c r="U32" s="609"/>
      <c r="V32" s="609"/>
      <c r="W32" s="609"/>
      <c r="X32" s="609"/>
      <c r="Y32" s="610"/>
      <c r="Z32" s="646">
        <v>10.1</v>
      </c>
      <c r="AA32" s="646"/>
      <c r="AB32" s="646"/>
      <c r="AC32" s="646"/>
      <c r="AD32" s="647" t="s">
        <v>176</v>
      </c>
      <c r="AE32" s="647"/>
      <c r="AF32" s="647"/>
      <c r="AG32" s="647"/>
      <c r="AH32" s="647"/>
      <c r="AI32" s="647"/>
      <c r="AJ32" s="647"/>
      <c r="AK32" s="647"/>
      <c r="AL32" s="611" t="s">
        <v>176</v>
      </c>
      <c r="AM32" s="612"/>
      <c r="AN32" s="612"/>
      <c r="AO32" s="648"/>
      <c r="AP32" s="649"/>
      <c r="AQ32" s="650"/>
      <c r="AR32" s="650"/>
      <c r="AS32" s="650"/>
      <c r="AT32" s="683"/>
      <c r="AU32" s="208" t="s">
        <v>318</v>
      </c>
      <c r="AX32" s="605" t="s">
        <v>319</v>
      </c>
      <c r="AY32" s="606"/>
      <c r="AZ32" s="606"/>
      <c r="BA32" s="606"/>
      <c r="BB32" s="606"/>
      <c r="BC32" s="606"/>
      <c r="BD32" s="606"/>
      <c r="BE32" s="606"/>
      <c r="BF32" s="607"/>
      <c r="BG32" s="674">
        <v>98.6</v>
      </c>
      <c r="BH32" s="621"/>
      <c r="BI32" s="621"/>
      <c r="BJ32" s="621"/>
      <c r="BK32" s="621"/>
      <c r="BL32" s="621"/>
      <c r="BM32" s="612">
        <v>96.9</v>
      </c>
      <c r="BN32" s="621"/>
      <c r="BO32" s="621"/>
      <c r="BP32" s="621"/>
      <c r="BQ32" s="644"/>
      <c r="BR32" s="674">
        <v>99.1</v>
      </c>
      <c r="BS32" s="621"/>
      <c r="BT32" s="621"/>
      <c r="BU32" s="621"/>
      <c r="BV32" s="621"/>
      <c r="BW32" s="621"/>
      <c r="BX32" s="612">
        <v>97.3</v>
      </c>
      <c r="BY32" s="621"/>
      <c r="BZ32" s="621"/>
      <c r="CA32" s="621"/>
      <c r="CB32" s="644"/>
      <c r="CD32" s="631"/>
      <c r="CE32" s="632"/>
      <c r="CF32" s="605" t="s">
        <v>320</v>
      </c>
      <c r="CG32" s="606"/>
      <c r="CH32" s="606"/>
      <c r="CI32" s="606"/>
      <c r="CJ32" s="606"/>
      <c r="CK32" s="606"/>
      <c r="CL32" s="606"/>
      <c r="CM32" s="606"/>
      <c r="CN32" s="606"/>
      <c r="CO32" s="606"/>
      <c r="CP32" s="606"/>
      <c r="CQ32" s="607"/>
      <c r="CR32" s="608" t="s">
        <v>247</v>
      </c>
      <c r="CS32" s="609"/>
      <c r="CT32" s="609"/>
      <c r="CU32" s="609"/>
      <c r="CV32" s="609"/>
      <c r="CW32" s="609"/>
      <c r="CX32" s="609"/>
      <c r="CY32" s="610"/>
      <c r="CZ32" s="611" t="s">
        <v>176</v>
      </c>
      <c r="DA32" s="623"/>
      <c r="DB32" s="623"/>
      <c r="DC32" s="624"/>
      <c r="DD32" s="614" t="s">
        <v>176</v>
      </c>
      <c r="DE32" s="609"/>
      <c r="DF32" s="609"/>
      <c r="DG32" s="609"/>
      <c r="DH32" s="609"/>
      <c r="DI32" s="609"/>
      <c r="DJ32" s="609"/>
      <c r="DK32" s="610"/>
      <c r="DL32" s="614" t="s">
        <v>176</v>
      </c>
      <c r="DM32" s="609"/>
      <c r="DN32" s="609"/>
      <c r="DO32" s="609"/>
      <c r="DP32" s="609"/>
      <c r="DQ32" s="609"/>
      <c r="DR32" s="609"/>
      <c r="DS32" s="609"/>
      <c r="DT32" s="609"/>
      <c r="DU32" s="609"/>
      <c r="DV32" s="610"/>
      <c r="DW32" s="611" t="s">
        <v>176</v>
      </c>
      <c r="DX32" s="623"/>
      <c r="DY32" s="623"/>
      <c r="DZ32" s="623"/>
      <c r="EA32" s="623"/>
      <c r="EB32" s="623"/>
      <c r="EC32" s="635"/>
    </row>
    <row r="33" spans="2:133" ht="11.25" customHeight="1" x14ac:dyDescent="0.2">
      <c r="B33" s="605" t="s">
        <v>321</v>
      </c>
      <c r="C33" s="606"/>
      <c r="D33" s="606"/>
      <c r="E33" s="606"/>
      <c r="F33" s="606"/>
      <c r="G33" s="606"/>
      <c r="H33" s="606"/>
      <c r="I33" s="606"/>
      <c r="J33" s="606"/>
      <c r="K33" s="606"/>
      <c r="L33" s="606"/>
      <c r="M33" s="606"/>
      <c r="N33" s="606"/>
      <c r="O33" s="606"/>
      <c r="P33" s="606"/>
      <c r="Q33" s="607"/>
      <c r="R33" s="608">
        <v>16553</v>
      </c>
      <c r="S33" s="609"/>
      <c r="T33" s="609"/>
      <c r="U33" s="609"/>
      <c r="V33" s="609"/>
      <c r="W33" s="609"/>
      <c r="X33" s="609"/>
      <c r="Y33" s="610"/>
      <c r="Z33" s="646">
        <v>0.1</v>
      </c>
      <c r="AA33" s="646"/>
      <c r="AB33" s="646"/>
      <c r="AC33" s="646"/>
      <c r="AD33" s="647">
        <v>3579</v>
      </c>
      <c r="AE33" s="647"/>
      <c r="AF33" s="647"/>
      <c r="AG33" s="647"/>
      <c r="AH33" s="647"/>
      <c r="AI33" s="647"/>
      <c r="AJ33" s="647"/>
      <c r="AK33" s="647"/>
      <c r="AL33" s="611">
        <v>0.1</v>
      </c>
      <c r="AM33" s="612"/>
      <c r="AN33" s="612"/>
      <c r="AO33" s="648"/>
      <c r="AP33" s="651"/>
      <c r="AQ33" s="652"/>
      <c r="AR33" s="652"/>
      <c r="AS33" s="652"/>
      <c r="AT33" s="684"/>
      <c r="AU33" s="213"/>
      <c r="AV33" s="213"/>
      <c r="AW33" s="213"/>
      <c r="AX33" s="589" t="s">
        <v>322</v>
      </c>
      <c r="AY33" s="590"/>
      <c r="AZ33" s="590"/>
      <c r="BA33" s="590"/>
      <c r="BB33" s="590"/>
      <c r="BC33" s="590"/>
      <c r="BD33" s="590"/>
      <c r="BE33" s="590"/>
      <c r="BF33" s="591"/>
      <c r="BG33" s="669">
        <v>99</v>
      </c>
      <c r="BH33" s="593"/>
      <c r="BI33" s="593"/>
      <c r="BJ33" s="593"/>
      <c r="BK33" s="593"/>
      <c r="BL33" s="593"/>
      <c r="BM33" s="639">
        <v>96.7</v>
      </c>
      <c r="BN33" s="593"/>
      <c r="BO33" s="593"/>
      <c r="BP33" s="593"/>
      <c r="BQ33" s="656"/>
      <c r="BR33" s="669">
        <v>98.8</v>
      </c>
      <c r="BS33" s="593"/>
      <c r="BT33" s="593"/>
      <c r="BU33" s="593"/>
      <c r="BV33" s="593"/>
      <c r="BW33" s="593"/>
      <c r="BX33" s="639">
        <v>96.3</v>
      </c>
      <c r="BY33" s="593"/>
      <c r="BZ33" s="593"/>
      <c r="CA33" s="593"/>
      <c r="CB33" s="656"/>
      <c r="CD33" s="605" t="s">
        <v>323</v>
      </c>
      <c r="CE33" s="606"/>
      <c r="CF33" s="606"/>
      <c r="CG33" s="606"/>
      <c r="CH33" s="606"/>
      <c r="CI33" s="606"/>
      <c r="CJ33" s="606"/>
      <c r="CK33" s="606"/>
      <c r="CL33" s="606"/>
      <c r="CM33" s="606"/>
      <c r="CN33" s="606"/>
      <c r="CO33" s="606"/>
      <c r="CP33" s="606"/>
      <c r="CQ33" s="607"/>
      <c r="CR33" s="608">
        <v>5001318</v>
      </c>
      <c r="CS33" s="621"/>
      <c r="CT33" s="621"/>
      <c r="CU33" s="621"/>
      <c r="CV33" s="621"/>
      <c r="CW33" s="621"/>
      <c r="CX33" s="621"/>
      <c r="CY33" s="622"/>
      <c r="CZ33" s="611">
        <v>41.1</v>
      </c>
      <c r="DA33" s="623"/>
      <c r="DB33" s="623"/>
      <c r="DC33" s="624"/>
      <c r="DD33" s="614">
        <v>3662934</v>
      </c>
      <c r="DE33" s="621"/>
      <c r="DF33" s="621"/>
      <c r="DG33" s="621"/>
      <c r="DH33" s="621"/>
      <c r="DI33" s="621"/>
      <c r="DJ33" s="621"/>
      <c r="DK33" s="622"/>
      <c r="DL33" s="614">
        <v>2459055</v>
      </c>
      <c r="DM33" s="621"/>
      <c r="DN33" s="621"/>
      <c r="DO33" s="621"/>
      <c r="DP33" s="621"/>
      <c r="DQ33" s="621"/>
      <c r="DR33" s="621"/>
      <c r="DS33" s="621"/>
      <c r="DT33" s="621"/>
      <c r="DU33" s="621"/>
      <c r="DV33" s="622"/>
      <c r="DW33" s="611">
        <v>38.1</v>
      </c>
      <c r="DX33" s="623"/>
      <c r="DY33" s="623"/>
      <c r="DZ33" s="623"/>
      <c r="EA33" s="623"/>
      <c r="EB33" s="623"/>
      <c r="EC33" s="635"/>
    </row>
    <row r="34" spans="2:133" ht="11.25" customHeight="1" x14ac:dyDescent="0.2">
      <c r="B34" s="605" t="s">
        <v>324</v>
      </c>
      <c r="C34" s="606"/>
      <c r="D34" s="606"/>
      <c r="E34" s="606"/>
      <c r="F34" s="606"/>
      <c r="G34" s="606"/>
      <c r="H34" s="606"/>
      <c r="I34" s="606"/>
      <c r="J34" s="606"/>
      <c r="K34" s="606"/>
      <c r="L34" s="606"/>
      <c r="M34" s="606"/>
      <c r="N34" s="606"/>
      <c r="O34" s="606"/>
      <c r="P34" s="606"/>
      <c r="Q34" s="607"/>
      <c r="R34" s="608">
        <v>193255</v>
      </c>
      <c r="S34" s="609"/>
      <c r="T34" s="609"/>
      <c r="U34" s="609"/>
      <c r="V34" s="609"/>
      <c r="W34" s="609"/>
      <c r="X34" s="609"/>
      <c r="Y34" s="610"/>
      <c r="Z34" s="646">
        <v>1.5</v>
      </c>
      <c r="AA34" s="646"/>
      <c r="AB34" s="646"/>
      <c r="AC34" s="646"/>
      <c r="AD34" s="647" t="s">
        <v>176</v>
      </c>
      <c r="AE34" s="647"/>
      <c r="AF34" s="647"/>
      <c r="AG34" s="647"/>
      <c r="AH34" s="647"/>
      <c r="AI34" s="647"/>
      <c r="AJ34" s="647"/>
      <c r="AK34" s="647"/>
      <c r="AL34" s="611" t="s">
        <v>176</v>
      </c>
      <c r="AM34" s="612"/>
      <c r="AN34" s="612"/>
      <c r="AO34" s="648"/>
      <c r="AP34" s="214"/>
      <c r="AQ34" s="215"/>
      <c r="AS34" s="212"/>
      <c r="AT34" s="212"/>
      <c r="AU34" s="212"/>
      <c r="AV34" s="212"/>
      <c r="AW34" s="212"/>
      <c r="AX34" s="212"/>
      <c r="AY34" s="212"/>
      <c r="AZ34" s="212"/>
      <c r="BA34" s="212"/>
      <c r="BB34" s="212"/>
      <c r="BC34" s="212"/>
      <c r="BD34" s="212"/>
      <c r="BE34" s="212"/>
      <c r="BF34" s="212"/>
      <c r="BG34" s="215"/>
      <c r="BH34" s="215"/>
      <c r="BI34" s="215"/>
      <c r="BJ34" s="215"/>
      <c r="BK34" s="215"/>
      <c r="BL34" s="215"/>
      <c r="BM34" s="215"/>
      <c r="BN34" s="215"/>
      <c r="BO34" s="215"/>
      <c r="BP34" s="215"/>
      <c r="BQ34" s="215"/>
      <c r="BR34" s="215"/>
      <c r="BS34" s="215"/>
      <c r="BT34" s="215"/>
      <c r="BU34" s="215"/>
      <c r="BV34" s="215"/>
      <c r="BW34" s="215"/>
      <c r="BX34" s="215"/>
      <c r="BY34" s="215"/>
      <c r="BZ34" s="215"/>
      <c r="CA34" s="215"/>
      <c r="CB34" s="215"/>
      <c r="CD34" s="605" t="s">
        <v>325</v>
      </c>
      <c r="CE34" s="606"/>
      <c r="CF34" s="606"/>
      <c r="CG34" s="606"/>
      <c r="CH34" s="606"/>
      <c r="CI34" s="606"/>
      <c r="CJ34" s="606"/>
      <c r="CK34" s="606"/>
      <c r="CL34" s="606"/>
      <c r="CM34" s="606"/>
      <c r="CN34" s="606"/>
      <c r="CO34" s="606"/>
      <c r="CP34" s="606"/>
      <c r="CQ34" s="607"/>
      <c r="CR34" s="608">
        <v>1961895</v>
      </c>
      <c r="CS34" s="609"/>
      <c r="CT34" s="609"/>
      <c r="CU34" s="609"/>
      <c r="CV34" s="609"/>
      <c r="CW34" s="609"/>
      <c r="CX34" s="609"/>
      <c r="CY34" s="610"/>
      <c r="CZ34" s="611">
        <v>16.100000000000001</v>
      </c>
      <c r="DA34" s="623"/>
      <c r="DB34" s="623"/>
      <c r="DC34" s="624"/>
      <c r="DD34" s="614">
        <v>1309051</v>
      </c>
      <c r="DE34" s="609"/>
      <c r="DF34" s="609"/>
      <c r="DG34" s="609"/>
      <c r="DH34" s="609"/>
      <c r="DI34" s="609"/>
      <c r="DJ34" s="609"/>
      <c r="DK34" s="610"/>
      <c r="DL34" s="614">
        <v>1058893</v>
      </c>
      <c r="DM34" s="609"/>
      <c r="DN34" s="609"/>
      <c r="DO34" s="609"/>
      <c r="DP34" s="609"/>
      <c r="DQ34" s="609"/>
      <c r="DR34" s="609"/>
      <c r="DS34" s="609"/>
      <c r="DT34" s="609"/>
      <c r="DU34" s="609"/>
      <c r="DV34" s="610"/>
      <c r="DW34" s="611">
        <v>16.399999999999999</v>
      </c>
      <c r="DX34" s="623"/>
      <c r="DY34" s="623"/>
      <c r="DZ34" s="623"/>
      <c r="EA34" s="623"/>
      <c r="EB34" s="623"/>
      <c r="EC34" s="635"/>
    </row>
    <row r="35" spans="2:133" ht="11.25" customHeight="1" x14ac:dyDescent="0.2">
      <c r="B35" s="605" t="s">
        <v>326</v>
      </c>
      <c r="C35" s="606"/>
      <c r="D35" s="606"/>
      <c r="E35" s="606"/>
      <c r="F35" s="606"/>
      <c r="G35" s="606"/>
      <c r="H35" s="606"/>
      <c r="I35" s="606"/>
      <c r="J35" s="606"/>
      <c r="K35" s="606"/>
      <c r="L35" s="606"/>
      <c r="M35" s="606"/>
      <c r="N35" s="606"/>
      <c r="O35" s="606"/>
      <c r="P35" s="606"/>
      <c r="Q35" s="607"/>
      <c r="R35" s="608">
        <v>529116</v>
      </c>
      <c r="S35" s="609"/>
      <c r="T35" s="609"/>
      <c r="U35" s="609"/>
      <c r="V35" s="609"/>
      <c r="W35" s="609"/>
      <c r="X35" s="609"/>
      <c r="Y35" s="610"/>
      <c r="Z35" s="646">
        <v>4.0999999999999996</v>
      </c>
      <c r="AA35" s="646"/>
      <c r="AB35" s="646"/>
      <c r="AC35" s="646"/>
      <c r="AD35" s="647" t="s">
        <v>176</v>
      </c>
      <c r="AE35" s="647"/>
      <c r="AF35" s="647"/>
      <c r="AG35" s="647"/>
      <c r="AH35" s="647"/>
      <c r="AI35" s="647"/>
      <c r="AJ35" s="647"/>
      <c r="AK35" s="647"/>
      <c r="AL35" s="611" t="s">
        <v>176</v>
      </c>
      <c r="AM35" s="612"/>
      <c r="AN35" s="612"/>
      <c r="AO35" s="648"/>
      <c r="AP35" s="216"/>
      <c r="AQ35" s="660" t="s">
        <v>327</v>
      </c>
      <c r="AR35" s="661"/>
      <c r="AS35" s="661"/>
      <c r="AT35" s="661"/>
      <c r="AU35" s="661"/>
      <c r="AV35" s="661"/>
      <c r="AW35" s="661"/>
      <c r="AX35" s="661"/>
      <c r="AY35" s="661"/>
      <c r="AZ35" s="661"/>
      <c r="BA35" s="661"/>
      <c r="BB35" s="661"/>
      <c r="BC35" s="661"/>
      <c r="BD35" s="661"/>
      <c r="BE35" s="661"/>
      <c r="BF35" s="662"/>
      <c r="BG35" s="660" t="s">
        <v>328</v>
      </c>
      <c r="BH35" s="661"/>
      <c r="BI35" s="661"/>
      <c r="BJ35" s="661"/>
      <c r="BK35" s="661"/>
      <c r="BL35" s="661"/>
      <c r="BM35" s="661"/>
      <c r="BN35" s="661"/>
      <c r="BO35" s="661"/>
      <c r="BP35" s="661"/>
      <c r="BQ35" s="661"/>
      <c r="BR35" s="661"/>
      <c r="BS35" s="661"/>
      <c r="BT35" s="661"/>
      <c r="BU35" s="661"/>
      <c r="BV35" s="661"/>
      <c r="BW35" s="661"/>
      <c r="BX35" s="661"/>
      <c r="BY35" s="661"/>
      <c r="BZ35" s="661"/>
      <c r="CA35" s="661"/>
      <c r="CB35" s="662"/>
      <c r="CD35" s="605" t="s">
        <v>329</v>
      </c>
      <c r="CE35" s="606"/>
      <c r="CF35" s="606"/>
      <c r="CG35" s="606"/>
      <c r="CH35" s="606"/>
      <c r="CI35" s="606"/>
      <c r="CJ35" s="606"/>
      <c r="CK35" s="606"/>
      <c r="CL35" s="606"/>
      <c r="CM35" s="606"/>
      <c r="CN35" s="606"/>
      <c r="CO35" s="606"/>
      <c r="CP35" s="606"/>
      <c r="CQ35" s="607"/>
      <c r="CR35" s="608">
        <v>58612</v>
      </c>
      <c r="CS35" s="621"/>
      <c r="CT35" s="621"/>
      <c r="CU35" s="621"/>
      <c r="CV35" s="621"/>
      <c r="CW35" s="621"/>
      <c r="CX35" s="621"/>
      <c r="CY35" s="622"/>
      <c r="CZ35" s="611">
        <v>0.5</v>
      </c>
      <c r="DA35" s="623"/>
      <c r="DB35" s="623"/>
      <c r="DC35" s="624"/>
      <c r="DD35" s="614">
        <v>31175</v>
      </c>
      <c r="DE35" s="621"/>
      <c r="DF35" s="621"/>
      <c r="DG35" s="621"/>
      <c r="DH35" s="621"/>
      <c r="DI35" s="621"/>
      <c r="DJ35" s="621"/>
      <c r="DK35" s="622"/>
      <c r="DL35" s="614">
        <v>26247</v>
      </c>
      <c r="DM35" s="621"/>
      <c r="DN35" s="621"/>
      <c r="DO35" s="621"/>
      <c r="DP35" s="621"/>
      <c r="DQ35" s="621"/>
      <c r="DR35" s="621"/>
      <c r="DS35" s="621"/>
      <c r="DT35" s="621"/>
      <c r="DU35" s="621"/>
      <c r="DV35" s="622"/>
      <c r="DW35" s="611">
        <v>0.4</v>
      </c>
      <c r="DX35" s="623"/>
      <c r="DY35" s="623"/>
      <c r="DZ35" s="623"/>
      <c r="EA35" s="623"/>
      <c r="EB35" s="623"/>
      <c r="EC35" s="635"/>
    </row>
    <row r="36" spans="2:133" ht="11.25" customHeight="1" x14ac:dyDescent="0.2">
      <c r="B36" s="605" t="s">
        <v>330</v>
      </c>
      <c r="C36" s="606"/>
      <c r="D36" s="606"/>
      <c r="E36" s="606"/>
      <c r="F36" s="606"/>
      <c r="G36" s="606"/>
      <c r="H36" s="606"/>
      <c r="I36" s="606"/>
      <c r="J36" s="606"/>
      <c r="K36" s="606"/>
      <c r="L36" s="606"/>
      <c r="M36" s="606"/>
      <c r="N36" s="606"/>
      <c r="O36" s="606"/>
      <c r="P36" s="606"/>
      <c r="Q36" s="607"/>
      <c r="R36" s="608">
        <v>598158</v>
      </c>
      <c r="S36" s="609"/>
      <c r="T36" s="609"/>
      <c r="U36" s="609"/>
      <c r="V36" s="609"/>
      <c r="W36" s="609"/>
      <c r="X36" s="609"/>
      <c r="Y36" s="610"/>
      <c r="Z36" s="646">
        <v>4.5999999999999996</v>
      </c>
      <c r="AA36" s="646"/>
      <c r="AB36" s="646"/>
      <c r="AC36" s="646"/>
      <c r="AD36" s="647" t="s">
        <v>176</v>
      </c>
      <c r="AE36" s="647"/>
      <c r="AF36" s="647"/>
      <c r="AG36" s="647"/>
      <c r="AH36" s="647"/>
      <c r="AI36" s="647"/>
      <c r="AJ36" s="647"/>
      <c r="AK36" s="647"/>
      <c r="AL36" s="611" t="s">
        <v>247</v>
      </c>
      <c r="AM36" s="612"/>
      <c r="AN36" s="612"/>
      <c r="AO36" s="648"/>
      <c r="AP36" s="216"/>
      <c r="AQ36" s="657" t="s">
        <v>331</v>
      </c>
      <c r="AR36" s="658"/>
      <c r="AS36" s="658"/>
      <c r="AT36" s="658"/>
      <c r="AU36" s="658"/>
      <c r="AV36" s="658"/>
      <c r="AW36" s="658"/>
      <c r="AX36" s="658"/>
      <c r="AY36" s="659"/>
      <c r="AZ36" s="663">
        <v>1282136</v>
      </c>
      <c r="BA36" s="664"/>
      <c r="BB36" s="664"/>
      <c r="BC36" s="664"/>
      <c r="BD36" s="664"/>
      <c r="BE36" s="664"/>
      <c r="BF36" s="665"/>
      <c r="BG36" s="666" t="s">
        <v>332</v>
      </c>
      <c r="BH36" s="667"/>
      <c r="BI36" s="667"/>
      <c r="BJ36" s="667"/>
      <c r="BK36" s="667"/>
      <c r="BL36" s="667"/>
      <c r="BM36" s="667"/>
      <c r="BN36" s="667"/>
      <c r="BO36" s="667"/>
      <c r="BP36" s="667"/>
      <c r="BQ36" s="667"/>
      <c r="BR36" s="667"/>
      <c r="BS36" s="667"/>
      <c r="BT36" s="667"/>
      <c r="BU36" s="668"/>
      <c r="BV36" s="663">
        <v>197449</v>
      </c>
      <c r="BW36" s="664"/>
      <c r="BX36" s="664"/>
      <c r="BY36" s="664"/>
      <c r="BZ36" s="664"/>
      <c r="CA36" s="664"/>
      <c r="CB36" s="665"/>
      <c r="CD36" s="605" t="s">
        <v>333</v>
      </c>
      <c r="CE36" s="606"/>
      <c r="CF36" s="606"/>
      <c r="CG36" s="606"/>
      <c r="CH36" s="606"/>
      <c r="CI36" s="606"/>
      <c r="CJ36" s="606"/>
      <c r="CK36" s="606"/>
      <c r="CL36" s="606"/>
      <c r="CM36" s="606"/>
      <c r="CN36" s="606"/>
      <c r="CO36" s="606"/>
      <c r="CP36" s="606"/>
      <c r="CQ36" s="607"/>
      <c r="CR36" s="608">
        <v>1262976</v>
      </c>
      <c r="CS36" s="609"/>
      <c r="CT36" s="609"/>
      <c r="CU36" s="609"/>
      <c r="CV36" s="609"/>
      <c r="CW36" s="609"/>
      <c r="CX36" s="609"/>
      <c r="CY36" s="610"/>
      <c r="CZ36" s="611">
        <v>10.4</v>
      </c>
      <c r="DA36" s="623"/>
      <c r="DB36" s="623"/>
      <c r="DC36" s="624"/>
      <c r="DD36" s="614">
        <v>1033538</v>
      </c>
      <c r="DE36" s="609"/>
      <c r="DF36" s="609"/>
      <c r="DG36" s="609"/>
      <c r="DH36" s="609"/>
      <c r="DI36" s="609"/>
      <c r="DJ36" s="609"/>
      <c r="DK36" s="610"/>
      <c r="DL36" s="614">
        <v>600515</v>
      </c>
      <c r="DM36" s="609"/>
      <c r="DN36" s="609"/>
      <c r="DO36" s="609"/>
      <c r="DP36" s="609"/>
      <c r="DQ36" s="609"/>
      <c r="DR36" s="609"/>
      <c r="DS36" s="609"/>
      <c r="DT36" s="609"/>
      <c r="DU36" s="609"/>
      <c r="DV36" s="610"/>
      <c r="DW36" s="611">
        <v>9.3000000000000007</v>
      </c>
      <c r="DX36" s="623"/>
      <c r="DY36" s="623"/>
      <c r="DZ36" s="623"/>
      <c r="EA36" s="623"/>
      <c r="EB36" s="623"/>
      <c r="EC36" s="635"/>
    </row>
    <row r="37" spans="2:133" ht="11.25" customHeight="1" x14ac:dyDescent="0.2">
      <c r="B37" s="605" t="s">
        <v>334</v>
      </c>
      <c r="C37" s="606"/>
      <c r="D37" s="606"/>
      <c r="E37" s="606"/>
      <c r="F37" s="606"/>
      <c r="G37" s="606"/>
      <c r="H37" s="606"/>
      <c r="I37" s="606"/>
      <c r="J37" s="606"/>
      <c r="K37" s="606"/>
      <c r="L37" s="606"/>
      <c r="M37" s="606"/>
      <c r="N37" s="606"/>
      <c r="O37" s="606"/>
      <c r="P37" s="606"/>
      <c r="Q37" s="607"/>
      <c r="R37" s="608">
        <v>264154</v>
      </c>
      <c r="S37" s="609"/>
      <c r="T37" s="609"/>
      <c r="U37" s="609"/>
      <c r="V37" s="609"/>
      <c r="W37" s="609"/>
      <c r="X37" s="609"/>
      <c r="Y37" s="610"/>
      <c r="Z37" s="646">
        <v>2.1</v>
      </c>
      <c r="AA37" s="646"/>
      <c r="AB37" s="646"/>
      <c r="AC37" s="646"/>
      <c r="AD37" s="647">
        <v>4657</v>
      </c>
      <c r="AE37" s="647"/>
      <c r="AF37" s="647"/>
      <c r="AG37" s="647"/>
      <c r="AH37" s="647"/>
      <c r="AI37" s="647"/>
      <c r="AJ37" s="647"/>
      <c r="AK37" s="647"/>
      <c r="AL37" s="611">
        <v>0.1</v>
      </c>
      <c r="AM37" s="612"/>
      <c r="AN37" s="612"/>
      <c r="AO37" s="648"/>
      <c r="AQ37" s="641" t="s">
        <v>335</v>
      </c>
      <c r="AR37" s="642"/>
      <c r="AS37" s="642"/>
      <c r="AT37" s="642"/>
      <c r="AU37" s="642"/>
      <c r="AV37" s="642"/>
      <c r="AW37" s="642"/>
      <c r="AX37" s="642"/>
      <c r="AY37" s="643"/>
      <c r="AZ37" s="608">
        <v>189420</v>
      </c>
      <c r="BA37" s="609"/>
      <c r="BB37" s="609"/>
      <c r="BC37" s="609"/>
      <c r="BD37" s="621"/>
      <c r="BE37" s="621"/>
      <c r="BF37" s="644"/>
      <c r="BG37" s="605" t="s">
        <v>336</v>
      </c>
      <c r="BH37" s="606"/>
      <c r="BI37" s="606"/>
      <c r="BJ37" s="606"/>
      <c r="BK37" s="606"/>
      <c r="BL37" s="606"/>
      <c r="BM37" s="606"/>
      <c r="BN37" s="606"/>
      <c r="BO37" s="606"/>
      <c r="BP37" s="606"/>
      <c r="BQ37" s="606"/>
      <c r="BR37" s="606"/>
      <c r="BS37" s="606"/>
      <c r="BT37" s="606"/>
      <c r="BU37" s="607"/>
      <c r="BV37" s="608">
        <v>161722</v>
      </c>
      <c r="BW37" s="609"/>
      <c r="BX37" s="609"/>
      <c r="BY37" s="609"/>
      <c r="BZ37" s="609"/>
      <c r="CA37" s="609"/>
      <c r="CB37" s="645"/>
      <c r="CD37" s="605" t="s">
        <v>337</v>
      </c>
      <c r="CE37" s="606"/>
      <c r="CF37" s="606"/>
      <c r="CG37" s="606"/>
      <c r="CH37" s="606"/>
      <c r="CI37" s="606"/>
      <c r="CJ37" s="606"/>
      <c r="CK37" s="606"/>
      <c r="CL37" s="606"/>
      <c r="CM37" s="606"/>
      <c r="CN37" s="606"/>
      <c r="CO37" s="606"/>
      <c r="CP37" s="606"/>
      <c r="CQ37" s="607"/>
      <c r="CR37" s="608">
        <v>7686</v>
      </c>
      <c r="CS37" s="621"/>
      <c r="CT37" s="621"/>
      <c r="CU37" s="621"/>
      <c r="CV37" s="621"/>
      <c r="CW37" s="621"/>
      <c r="CX37" s="621"/>
      <c r="CY37" s="622"/>
      <c r="CZ37" s="611">
        <v>0.1</v>
      </c>
      <c r="DA37" s="623"/>
      <c r="DB37" s="623"/>
      <c r="DC37" s="624"/>
      <c r="DD37" s="614">
        <v>7686</v>
      </c>
      <c r="DE37" s="621"/>
      <c r="DF37" s="621"/>
      <c r="DG37" s="621"/>
      <c r="DH37" s="621"/>
      <c r="DI37" s="621"/>
      <c r="DJ37" s="621"/>
      <c r="DK37" s="622"/>
      <c r="DL37" s="614">
        <v>7557</v>
      </c>
      <c r="DM37" s="621"/>
      <c r="DN37" s="621"/>
      <c r="DO37" s="621"/>
      <c r="DP37" s="621"/>
      <c r="DQ37" s="621"/>
      <c r="DR37" s="621"/>
      <c r="DS37" s="621"/>
      <c r="DT37" s="621"/>
      <c r="DU37" s="621"/>
      <c r="DV37" s="622"/>
      <c r="DW37" s="611">
        <v>0.1</v>
      </c>
      <c r="DX37" s="623"/>
      <c r="DY37" s="623"/>
      <c r="DZ37" s="623"/>
      <c r="EA37" s="623"/>
      <c r="EB37" s="623"/>
      <c r="EC37" s="635"/>
    </row>
    <row r="38" spans="2:133" ht="11.25" customHeight="1" x14ac:dyDescent="0.2">
      <c r="B38" s="605" t="s">
        <v>338</v>
      </c>
      <c r="C38" s="606"/>
      <c r="D38" s="606"/>
      <c r="E38" s="606"/>
      <c r="F38" s="606"/>
      <c r="G38" s="606"/>
      <c r="H38" s="606"/>
      <c r="I38" s="606"/>
      <c r="J38" s="606"/>
      <c r="K38" s="606"/>
      <c r="L38" s="606"/>
      <c r="M38" s="606"/>
      <c r="N38" s="606"/>
      <c r="O38" s="606"/>
      <c r="P38" s="606"/>
      <c r="Q38" s="607"/>
      <c r="R38" s="608">
        <v>283803</v>
      </c>
      <c r="S38" s="609"/>
      <c r="T38" s="609"/>
      <c r="U38" s="609"/>
      <c r="V38" s="609"/>
      <c r="W38" s="609"/>
      <c r="X38" s="609"/>
      <c r="Y38" s="610"/>
      <c r="Z38" s="646">
        <v>2.2000000000000002</v>
      </c>
      <c r="AA38" s="646"/>
      <c r="AB38" s="646"/>
      <c r="AC38" s="646"/>
      <c r="AD38" s="647" t="s">
        <v>176</v>
      </c>
      <c r="AE38" s="647"/>
      <c r="AF38" s="647"/>
      <c r="AG38" s="647"/>
      <c r="AH38" s="647"/>
      <c r="AI38" s="647"/>
      <c r="AJ38" s="647"/>
      <c r="AK38" s="647"/>
      <c r="AL38" s="611" t="s">
        <v>247</v>
      </c>
      <c r="AM38" s="612"/>
      <c r="AN38" s="612"/>
      <c r="AO38" s="648"/>
      <c r="AQ38" s="641" t="s">
        <v>339</v>
      </c>
      <c r="AR38" s="642"/>
      <c r="AS38" s="642"/>
      <c r="AT38" s="642"/>
      <c r="AU38" s="642"/>
      <c r="AV38" s="642"/>
      <c r="AW38" s="642"/>
      <c r="AX38" s="642"/>
      <c r="AY38" s="643"/>
      <c r="AZ38" s="608">
        <v>63979</v>
      </c>
      <c r="BA38" s="609"/>
      <c r="BB38" s="609"/>
      <c r="BC38" s="609"/>
      <c r="BD38" s="621"/>
      <c r="BE38" s="621"/>
      <c r="BF38" s="644"/>
      <c r="BG38" s="605" t="s">
        <v>340</v>
      </c>
      <c r="BH38" s="606"/>
      <c r="BI38" s="606"/>
      <c r="BJ38" s="606"/>
      <c r="BK38" s="606"/>
      <c r="BL38" s="606"/>
      <c r="BM38" s="606"/>
      <c r="BN38" s="606"/>
      <c r="BO38" s="606"/>
      <c r="BP38" s="606"/>
      <c r="BQ38" s="606"/>
      <c r="BR38" s="606"/>
      <c r="BS38" s="606"/>
      <c r="BT38" s="606"/>
      <c r="BU38" s="607"/>
      <c r="BV38" s="608">
        <v>3227</v>
      </c>
      <c r="BW38" s="609"/>
      <c r="BX38" s="609"/>
      <c r="BY38" s="609"/>
      <c r="BZ38" s="609"/>
      <c r="CA38" s="609"/>
      <c r="CB38" s="645"/>
      <c r="CD38" s="605" t="s">
        <v>341</v>
      </c>
      <c r="CE38" s="606"/>
      <c r="CF38" s="606"/>
      <c r="CG38" s="606"/>
      <c r="CH38" s="606"/>
      <c r="CI38" s="606"/>
      <c r="CJ38" s="606"/>
      <c r="CK38" s="606"/>
      <c r="CL38" s="606"/>
      <c r="CM38" s="606"/>
      <c r="CN38" s="606"/>
      <c r="CO38" s="606"/>
      <c r="CP38" s="606"/>
      <c r="CQ38" s="607"/>
      <c r="CR38" s="608">
        <v>1218157</v>
      </c>
      <c r="CS38" s="609"/>
      <c r="CT38" s="609"/>
      <c r="CU38" s="609"/>
      <c r="CV38" s="609"/>
      <c r="CW38" s="609"/>
      <c r="CX38" s="609"/>
      <c r="CY38" s="610"/>
      <c r="CZ38" s="611">
        <v>10</v>
      </c>
      <c r="DA38" s="623"/>
      <c r="DB38" s="623"/>
      <c r="DC38" s="624"/>
      <c r="DD38" s="614">
        <v>993587</v>
      </c>
      <c r="DE38" s="609"/>
      <c r="DF38" s="609"/>
      <c r="DG38" s="609"/>
      <c r="DH38" s="609"/>
      <c r="DI38" s="609"/>
      <c r="DJ38" s="609"/>
      <c r="DK38" s="610"/>
      <c r="DL38" s="614">
        <v>772300</v>
      </c>
      <c r="DM38" s="609"/>
      <c r="DN38" s="609"/>
      <c r="DO38" s="609"/>
      <c r="DP38" s="609"/>
      <c r="DQ38" s="609"/>
      <c r="DR38" s="609"/>
      <c r="DS38" s="609"/>
      <c r="DT38" s="609"/>
      <c r="DU38" s="609"/>
      <c r="DV38" s="610"/>
      <c r="DW38" s="611">
        <v>12</v>
      </c>
      <c r="DX38" s="623"/>
      <c r="DY38" s="623"/>
      <c r="DZ38" s="623"/>
      <c r="EA38" s="623"/>
      <c r="EB38" s="623"/>
      <c r="EC38" s="635"/>
    </row>
    <row r="39" spans="2:133" ht="11.25" customHeight="1" x14ac:dyDescent="0.2">
      <c r="B39" s="605" t="s">
        <v>342</v>
      </c>
      <c r="C39" s="606"/>
      <c r="D39" s="606"/>
      <c r="E39" s="606"/>
      <c r="F39" s="606"/>
      <c r="G39" s="606"/>
      <c r="H39" s="606"/>
      <c r="I39" s="606"/>
      <c r="J39" s="606"/>
      <c r="K39" s="606"/>
      <c r="L39" s="606"/>
      <c r="M39" s="606"/>
      <c r="N39" s="606"/>
      <c r="O39" s="606"/>
      <c r="P39" s="606"/>
      <c r="Q39" s="607"/>
      <c r="R39" s="608" t="s">
        <v>176</v>
      </c>
      <c r="S39" s="609"/>
      <c r="T39" s="609"/>
      <c r="U39" s="609"/>
      <c r="V39" s="609"/>
      <c r="W39" s="609"/>
      <c r="X39" s="609"/>
      <c r="Y39" s="610"/>
      <c r="Z39" s="646" t="s">
        <v>247</v>
      </c>
      <c r="AA39" s="646"/>
      <c r="AB39" s="646"/>
      <c r="AC39" s="646"/>
      <c r="AD39" s="647" t="s">
        <v>247</v>
      </c>
      <c r="AE39" s="647"/>
      <c r="AF39" s="647"/>
      <c r="AG39" s="647"/>
      <c r="AH39" s="647"/>
      <c r="AI39" s="647"/>
      <c r="AJ39" s="647"/>
      <c r="AK39" s="647"/>
      <c r="AL39" s="611" t="s">
        <v>176</v>
      </c>
      <c r="AM39" s="612"/>
      <c r="AN39" s="612"/>
      <c r="AO39" s="648"/>
      <c r="AQ39" s="641" t="s">
        <v>343</v>
      </c>
      <c r="AR39" s="642"/>
      <c r="AS39" s="642"/>
      <c r="AT39" s="642"/>
      <c r="AU39" s="642"/>
      <c r="AV39" s="642"/>
      <c r="AW39" s="642"/>
      <c r="AX39" s="642"/>
      <c r="AY39" s="643"/>
      <c r="AZ39" s="608" t="s">
        <v>176</v>
      </c>
      <c r="BA39" s="609"/>
      <c r="BB39" s="609"/>
      <c r="BC39" s="609"/>
      <c r="BD39" s="621"/>
      <c r="BE39" s="621"/>
      <c r="BF39" s="644"/>
      <c r="BG39" s="605" t="s">
        <v>344</v>
      </c>
      <c r="BH39" s="606"/>
      <c r="BI39" s="606"/>
      <c r="BJ39" s="606"/>
      <c r="BK39" s="606"/>
      <c r="BL39" s="606"/>
      <c r="BM39" s="606"/>
      <c r="BN39" s="606"/>
      <c r="BO39" s="606"/>
      <c r="BP39" s="606"/>
      <c r="BQ39" s="606"/>
      <c r="BR39" s="606"/>
      <c r="BS39" s="606"/>
      <c r="BT39" s="606"/>
      <c r="BU39" s="607"/>
      <c r="BV39" s="608">
        <v>4991</v>
      </c>
      <c r="BW39" s="609"/>
      <c r="BX39" s="609"/>
      <c r="BY39" s="609"/>
      <c r="BZ39" s="609"/>
      <c r="CA39" s="609"/>
      <c r="CB39" s="645"/>
      <c r="CD39" s="605" t="s">
        <v>345</v>
      </c>
      <c r="CE39" s="606"/>
      <c r="CF39" s="606"/>
      <c r="CG39" s="606"/>
      <c r="CH39" s="606"/>
      <c r="CI39" s="606"/>
      <c r="CJ39" s="606"/>
      <c r="CK39" s="606"/>
      <c r="CL39" s="606"/>
      <c r="CM39" s="606"/>
      <c r="CN39" s="606"/>
      <c r="CO39" s="606"/>
      <c r="CP39" s="606"/>
      <c r="CQ39" s="607"/>
      <c r="CR39" s="608">
        <v>460078</v>
      </c>
      <c r="CS39" s="621"/>
      <c r="CT39" s="621"/>
      <c r="CU39" s="621"/>
      <c r="CV39" s="621"/>
      <c r="CW39" s="621"/>
      <c r="CX39" s="621"/>
      <c r="CY39" s="622"/>
      <c r="CZ39" s="611">
        <v>3.8</v>
      </c>
      <c r="DA39" s="623"/>
      <c r="DB39" s="623"/>
      <c r="DC39" s="624"/>
      <c r="DD39" s="614">
        <v>255983</v>
      </c>
      <c r="DE39" s="621"/>
      <c r="DF39" s="621"/>
      <c r="DG39" s="621"/>
      <c r="DH39" s="621"/>
      <c r="DI39" s="621"/>
      <c r="DJ39" s="621"/>
      <c r="DK39" s="622"/>
      <c r="DL39" s="614" t="s">
        <v>176</v>
      </c>
      <c r="DM39" s="621"/>
      <c r="DN39" s="621"/>
      <c r="DO39" s="621"/>
      <c r="DP39" s="621"/>
      <c r="DQ39" s="621"/>
      <c r="DR39" s="621"/>
      <c r="DS39" s="621"/>
      <c r="DT39" s="621"/>
      <c r="DU39" s="621"/>
      <c r="DV39" s="622"/>
      <c r="DW39" s="611" t="s">
        <v>176</v>
      </c>
      <c r="DX39" s="623"/>
      <c r="DY39" s="623"/>
      <c r="DZ39" s="623"/>
      <c r="EA39" s="623"/>
      <c r="EB39" s="623"/>
      <c r="EC39" s="635"/>
    </row>
    <row r="40" spans="2:133" ht="11.25" customHeight="1" x14ac:dyDescent="0.2">
      <c r="B40" s="605" t="s">
        <v>346</v>
      </c>
      <c r="C40" s="606"/>
      <c r="D40" s="606"/>
      <c r="E40" s="606"/>
      <c r="F40" s="606"/>
      <c r="G40" s="606"/>
      <c r="H40" s="606"/>
      <c r="I40" s="606"/>
      <c r="J40" s="606"/>
      <c r="K40" s="606"/>
      <c r="L40" s="606"/>
      <c r="M40" s="606"/>
      <c r="N40" s="606"/>
      <c r="O40" s="606"/>
      <c r="P40" s="606"/>
      <c r="Q40" s="607"/>
      <c r="R40" s="608">
        <v>90603</v>
      </c>
      <c r="S40" s="609"/>
      <c r="T40" s="609"/>
      <c r="U40" s="609"/>
      <c r="V40" s="609"/>
      <c r="W40" s="609"/>
      <c r="X40" s="609"/>
      <c r="Y40" s="610"/>
      <c r="Z40" s="646">
        <v>0.7</v>
      </c>
      <c r="AA40" s="646"/>
      <c r="AB40" s="646"/>
      <c r="AC40" s="646"/>
      <c r="AD40" s="647" t="s">
        <v>247</v>
      </c>
      <c r="AE40" s="647"/>
      <c r="AF40" s="647"/>
      <c r="AG40" s="647"/>
      <c r="AH40" s="647"/>
      <c r="AI40" s="647"/>
      <c r="AJ40" s="647"/>
      <c r="AK40" s="647"/>
      <c r="AL40" s="611" t="s">
        <v>176</v>
      </c>
      <c r="AM40" s="612"/>
      <c r="AN40" s="612"/>
      <c r="AO40" s="648"/>
      <c r="AQ40" s="641" t="s">
        <v>347</v>
      </c>
      <c r="AR40" s="642"/>
      <c r="AS40" s="642"/>
      <c r="AT40" s="642"/>
      <c r="AU40" s="642"/>
      <c r="AV40" s="642"/>
      <c r="AW40" s="642"/>
      <c r="AX40" s="642"/>
      <c r="AY40" s="643"/>
      <c r="AZ40" s="608" t="s">
        <v>247</v>
      </c>
      <c r="BA40" s="609"/>
      <c r="BB40" s="609"/>
      <c r="BC40" s="609"/>
      <c r="BD40" s="621"/>
      <c r="BE40" s="621"/>
      <c r="BF40" s="644"/>
      <c r="BG40" s="649" t="s">
        <v>348</v>
      </c>
      <c r="BH40" s="650"/>
      <c r="BI40" s="650"/>
      <c r="BJ40" s="650"/>
      <c r="BK40" s="650"/>
      <c r="BL40" s="217"/>
      <c r="BM40" s="606" t="s">
        <v>349</v>
      </c>
      <c r="BN40" s="606"/>
      <c r="BO40" s="606"/>
      <c r="BP40" s="606"/>
      <c r="BQ40" s="606"/>
      <c r="BR40" s="606"/>
      <c r="BS40" s="606"/>
      <c r="BT40" s="606"/>
      <c r="BU40" s="607"/>
      <c r="BV40" s="608">
        <v>96</v>
      </c>
      <c r="BW40" s="609"/>
      <c r="BX40" s="609"/>
      <c r="BY40" s="609"/>
      <c r="BZ40" s="609"/>
      <c r="CA40" s="609"/>
      <c r="CB40" s="645"/>
      <c r="CD40" s="605" t="s">
        <v>350</v>
      </c>
      <c r="CE40" s="606"/>
      <c r="CF40" s="606"/>
      <c r="CG40" s="606"/>
      <c r="CH40" s="606"/>
      <c r="CI40" s="606"/>
      <c r="CJ40" s="606"/>
      <c r="CK40" s="606"/>
      <c r="CL40" s="606"/>
      <c r="CM40" s="606"/>
      <c r="CN40" s="606"/>
      <c r="CO40" s="606"/>
      <c r="CP40" s="606"/>
      <c r="CQ40" s="607"/>
      <c r="CR40" s="608">
        <v>39600</v>
      </c>
      <c r="CS40" s="609"/>
      <c r="CT40" s="609"/>
      <c r="CU40" s="609"/>
      <c r="CV40" s="609"/>
      <c r="CW40" s="609"/>
      <c r="CX40" s="609"/>
      <c r="CY40" s="610"/>
      <c r="CZ40" s="611">
        <v>0.3</v>
      </c>
      <c r="DA40" s="623"/>
      <c r="DB40" s="623"/>
      <c r="DC40" s="624"/>
      <c r="DD40" s="614">
        <v>39600</v>
      </c>
      <c r="DE40" s="609"/>
      <c r="DF40" s="609"/>
      <c r="DG40" s="609"/>
      <c r="DH40" s="609"/>
      <c r="DI40" s="609"/>
      <c r="DJ40" s="609"/>
      <c r="DK40" s="610"/>
      <c r="DL40" s="614">
        <v>1100</v>
      </c>
      <c r="DM40" s="609"/>
      <c r="DN40" s="609"/>
      <c r="DO40" s="609"/>
      <c r="DP40" s="609"/>
      <c r="DQ40" s="609"/>
      <c r="DR40" s="609"/>
      <c r="DS40" s="609"/>
      <c r="DT40" s="609"/>
      <c r="DU40" s="609"/>
      <c r="DV40" s="610"/>
      <c r="DW40" s="611">
        <v>0</v>
      </c>
      <c r="DX40" s="623"/>
      <c r="DY40" s="623"/>
      <c r="DZ40" s="623"/>
      <c r="EA40" s="623"/>
      <c r="EB40" s="623"/>
      <c r="EC40" s="635"/>
    </row>
    <row r="41" spans="2:133" ht="11.25" customHeight="1" x14ac:dyDescent="0.2">
      <c r="B41" s="589" t="s">
        <v>351</v>
      </c>
      <c r="C41" s="590"/>
      <c r="D41" s="590"/>
      <c r="E41" s="590"/>
      <c r="F41" s="590"/>
      <c r="G41" s="590"/>
      <c r="H41" s="590"/>
      <c r="I41" s="590"/>
      <c r="J41" s="590"/>
      <c r="K41" s="590"/>
      <c r="L41" s="590"/>
      <c r="M41" s="590"/>
      <c r="N41" s="590"/>
      <c r="O41" s="590"/>
      <c r="P41" s="590"/>
      <c r="Q41" s="591"/>
      <c r="R41" s="592">
        <v>12884152</v>
      </c>
      <c r="S41" s="633"/>
      <c r="T41" s="633"/>
      <c r="U41" s="633"/>
      <c r="V41" s="633"/>
      <c r="W41" s="633"/>
      <c r="X41" s="633"/>
      <c r="Y41" s="636"/>
      <c r="Z41" s="637">
        <v>100</v>
      </c>
      <c r="AA41" s="637"/>
      <c r="AB41" s="637"/>
      <c r="AC41" s="637"/>
      <c r="AD41" s="638">
        <v>6366365</v>
      </c>
      <c r="AE41" s="638"/>
      <c r="AF41" s="638"/>
      <c r="AG41" s="638"/>
      <c r="AH41" s="638"/>
      <c r="AI41" s="638"/>
      <c r="AJ41" s="638"/>
      <c r="AK41" s="638"/>
      <c r="AL41" s="595">
        <v>100</v>
      </c>
      <c r="AM41" s="639"/>
      <c r="AN41" s="639"/>
      <c r="AO41" s="640"/>
      <c r="AQ41" s="641" t="s">
        <v>352</v>
      </c>
      <c r="AR41" s="642"/>
      <c r="AS41" s="642"/>
      <c r="AT41" s="642"/>
      <c r="AU41" s="642"/>
      <c r="AV41" s="642"/>
      <c r="AW41" s="642"/>
      <c r="AX41" s="642"/>
      <c r="AY41" s="643"/>
      <c r="AZ41" s="608">
        <v>276860</v>
      </c>
      <c r="BA41" s="609"/>
      <c r="BB41" s="609"/>
      <c r="BC41" s="609"/>
      <c r="BD41" s="621"/>
      <c r="BE41" s="621"/>
      <c r="BF41" s="644"/>
      <c r="BG41" s="649"/>
      <c r="BH41" s="650"/>
      <c r="BI41" s="650"/>
      <c r="BJ41" s="650"/>
      <c r="BK41" s="650"/>
      <c r="BL41" s="217"/>
      <c r="BM41" s="606" t="s">
        <v>353</v>
      </c>
      <c r="BN41" s="606"/>
      <c r="BO41" s="606"/>
      <c r="BP41" s="606"/>
      <c r="BQ41" s="606"/>
      <c r="BR41" s="606"/>
      <c r="BS41" s="606"/>
      <c r="BT41" s="606"/>
      <c r="BU41" s="607"/>
      <c r="BV41" s="608" t="s">
        <v>354</v>
      </c>
      <c r="BW41" s="609"/>
      <c r="BX41" s="609"/>
      <c r="BY41" s="609"/>
      <c r="BZ41" s="609"/>
      <c r="CA41" s="609"/>
      <c r="CB41" s="645"/>
      <c r="CD41" s="605" t="s">
        <v>355</v>
      </c>
      <c r="CE41" s="606"/>
      <c r="CF41" s="606"/>
      <c r="CG41" s="606"/>
      <c r="CH41" s="606"/>
      <c r="CI41" s="606"/>
      <c r="CJ41" s="606"/>
      <c r="CK41" s="606"/>
      <c r="CL41" s="606"/>
      <c r="CM41" s="606"/>
      <c r="CN41" s="606"/>
      <c r="CO41" s="606"/>
      <c r="CP41" s="606"/>
      <c r="CQ41" s="607"/>
      <c r="CR41" s="608" t="s">
        <v>247</v>
      </c>
      <c r="CS41" s="621"/>
      <c r="CT41" s="621"/>
      <c r="CU41" s="621"/>
      <c r="CV41" s="621"/>
      <c r="CW41" s="621"/>
      <c r="CX41" s="621"/>
      <c r="CY41" s="622"/>
      <c r="CZ41" s="611" t="s">
        <v>247</v>
      </c>
      <c r="DA41" s="623"/>
      <c r="DB41" s="623"/>
      <c r="DC41" s="624"/>
      <c r="DD41" s="614" t="s">
        <v>354</v>
      </c>
      <c r="DE41" s="621"/>
      <c r="DF41" s="621"/>
      <c r="DG41" s="621"/>
      <c r="DH41" s="621"/>
      <c r="DI41" s="621"/>
      <c r="DJ41" s="621"/>
      <c r="DK41" s="622"/>
      <c r="DL41" s="615"/>
      <c r="DM41" s="616"/>
      <c r="DN41" s="616"/>
      <c r="DO41" s="616"/>
      <c r="DP41" s="616"/>
      <c r="DQ41" s="616"/>
      <c r="DR41" s="616"/>
      <c r="DS41" s="616"/>
      <c r="DT41" s="616"/>
      <c r="DU41" s="616"/>
      <c r="DV41" s="617"/>
      <c r="DW41" s="618"/>
      <c r="DX41" s="619"/>
      <c r="DY41" s="619"/>
      <c r="DZ41" s="619"/>
      <c r="EA41" s="619"/>
      <c r="EB41" s="619"/>
      <c r="EC41" s="620"/>
    </row>
    <row r="42" spans="2:133" ht="11.25" customHeight="1" x14ac:dyDescent="0.2">
      <c r="AQ42" s="653" t="s">
        <v>356</v>
      </c>
      <c r="AR42" s="654"/>
      <c r="AS42" s="654"/>
      <c r="AT42" s="654"/>
      <c r="AU42" s="654"/>
      <c r="AV42" s="654"/>
      <c r="AW42" s="654"/>
      <c r="AX42" s="654"/>
      <c r="AY42" s="655"/>
      <c r="AZ42" s="592">
        <v>751877</v>
      </c>
      <c r="BA42" s="633"/>
      <c r="BB42" s="633"/>
      <c r="BC42" s="633"/>
      <c r="BD42" s="593"/>
      <c r="BE42" s="593"/>
      <c r="BF42" s="656"/>
      <c r="BG42" s="651"/>
      <c r="BH42" s="652"/>
      <c r="BI42" s="652"/>
      <c r="BJ42" s="652"/>
      <c r="BK42" s="652"/>
      <c r="BL42" s="218"/>
      <c r="BM42" s="590" t="s">
        <v>357</v>
      </c>
      <c r="BN42" s="590"/>
      <c r="BO42" s="590"/>
      <c r="BP42" s="590"/>
      <c r="BQ42" s="590"/>
      <c r="BR42" s="590"/>
      <c r="BS42" s="590"/>
      <c r="BT42" s="590"/>
      <c r="BU42" s="591"/>
      <c r="BV42" s="592">
        <v>384</v>
      </c>
      <c r="BW42" s="633"/>
      <c r="BX42" s="633"/>
      <c r="BY42" s="633"/>
      <c r="BZ42" s="633"/>
      <c r="CA42" s="633"/>
      <c r="CB42" s="634"/>
      <c r="CD42" s="605" t="s">
        <v>358</v>
      </c>
      <c r="CE42" s="606"/>
      <c r="CF42" s="606"/>
      <c r="CG42" s="606"/>
      <c r="CH42" s="606"/>
      <c r="CI42" s="606"/>
      <c r="CJ42" s="606"/>
      <c r="CK42" s="606"/>
      <c r="CL42" s="606"/>
      <c r="CM42" s="606"/>
      <c r="CN42" s="606"/>
      <c r="CO42" s="606"/>
      <c r="CP42" s="606"/>
      <c r="CQ42" s="607"/>
      <c r="CR42" s="608">
        <v>709751</v>
      </c>
      <c r="CS42" s="621"/>
      <c r="CT42" s="621"/>
      <c r="CU42" s="621"/>
      <c r="CV42" s="621"/>
      <c r="CW42" s="621"/>
      <c r="CX42" s="621"/>
      <c r="CY42" s="622"/>
      <c r="CZ42" s="611">
        <v>5.8</v>
      </c>
      <c r="DA42" s="623"/>
      <c r="DB42" s="623"/>
      <c r="DC42" s="624"/>
      <c r="DD42" s="614">
        <v>194468</v>
      </c>
      <c r="DE42" s="621"/>
      <c r="DF42" s="621"/>
      <c r="DG42" s="621"/>
      <c r="DH42" s="621"/>
      <c r="DI42" s="621"/>
      <c r="DJ42" s="621"/>
      <c r="DK42" s="622"/>
      <c r="DL42" s="615"/>
      <c r="DM42" s="616"/>
      <c r="DN42" s="616"/>
      <c r="DO42" s="616"/>
      <c r="DP42" s="616"/>
      <c r="DQ42" s="616"/>
      <c r="DR42" s="616"/>
      <c r="DS42" s="616"/>
      <c r="DT42" s="616"/>
      <c r="DU42" s="616"/>
      <c r="DV42" s="617"/>
      <c r="DW42" s="618"/>
      <c r="DX42" s="619"/>
      <c r="DY42" s="619"/>
      <c r="DZ42" s="619"/>
      <c r="EA42" s="619"/>
      <c r="EB42" s="619"/>
      <c r="EC42" s="620"/>
    </row>
    <row r="43" spans="2:133" ht="11.25" customHeight="1" x14ac:dyDescent="0.2">
      <c r="B43" s="208" t="s">
        <v>359</v>
      </c>
      <c r="CD43" s="605" t="s">
        <v>360</v>
      </c>
      <c r="CE43" s="606"/>
      <c r="CF43" s="606"/>
      <c r="CG43" s="606"/>
      <c r="CH43" s="606"/>
      <c r="CI43" s="606"/>
      <c r="CJ43" s="606"/>
      <c r="CK43" s="606"/>
      <c r="CL43" s="606"/>
      <c r="CM43" s="606"/>
      <c r="CN43" s="606"/>
      <c r="CO43" s="606"/>
      <c r="CP43" s="606"/>
      <c r="CQ43" s="607"/>
      <c r="CR43" s="608">
        <v>21687</v>
      </c>
      <c r="CS43" s="621"/>
      <c r="CT43" s="621"/>
      <c r="CU43" s="621"/>
      <c r="CV43" s="621"/>
      <c r="CW43" s="621"/>
      <c r="CX43" s="621"/>
      <c r="CY43" s="622"/>
      <c r="CZ43" s="611">
        <v>0.2</v>
      </c>
      <c r="DA43" s="623"/>
      <c r="DB43" s="623"/>
      <c r="DC43" s="624"/>
      <c r="DD43" s="614">
        <v>20256</v>
      </c>
      <c r="DE43" s="621"/>
      <c r="DF43" s="621"/>
      <c r="DG43" s="621"/>
      <c r="DH43" s="621"/>
      <c r="DI43" s="621"/>
      <c r="DJ43" s="621"/>
      <c r="DK43" s="622"/>
      <c r="DL43" s="615"/>
      <c r="DM43" s="616"/>
      <c r="DN43" s="616"/>
      <c r="DO43" s="616"/>
      <c r="DP43" s="616"/>
      <c r="DQ43" s="616"/>
      <c r="DR43" s="616"/>
      <c r="DS43" s="616"/>
      <c r="DT43" s="616"/>
      <c r="DU43" s="616"/>
      <c r="DV43" s="617"/>
      <c r="DW43" s="618"/>
      <c r="DX43" s="619"/>
      <c r="DY43" s="619"/>
      <c r="DZ43" s="619"/>
      <c r="EA43" s="619"/>
      <c r="EB43" s="619"/>
      <c r="EC43" s="620"/>
    </row>
    <row r="44" spans="2:133" ht="11.25" customHeight="1" x14ac:dyDescent="0.2">
      <c r="B44" s="625" t="s">
        <v>361</v>
      </c>
      <c r="C44" s="625"/>
      <c r="D44" s="625"/>
      <c r="E44" s="625"/>
      <c r="F44" s="625"/>
      <c r="G44" s="625"/>
      <c r="H44" s="625"/>
      <c r="I44" s="625"/>
      <c r="J44" s="625"/>
      <c r="K44" s="625"/>
      <c r="L44" s="625"/>
      <c r="M44" s="625"/>
      <c r="N44" s="625"/>
      <c r="O44" s="625"/>
      <c r="P44" s="625"/>
      <c r="Q44" s="625"/>
      <c r="R44" s="625"/>
      <c r="S44" s="625"/>
      <c r="T44" s="625"/>
      <c r="U44" s="625"/>
      <c r="V44" s="625"/>
      <c r="W44" s="625"/>
      <c r="X44" s="625"/>
      <c r="Y44" s="625"/>
      <c r="Z44" s="625"/>
      <c r="AA44" s="625"/>
      <c r="AB44" s="625"/>
      <c r="AC44" s="625"/>
      <c r="AD44" s="625"/>
      <c r="AE44" s="625"/>
      <c r="AF44" s="625"/>
      <c r="AG44" s="625"/>
      <c r="AH44" s="625"/>
      <c r="AI44" s="625"/>
      <c r="AJ44" s="625"/>
      <c r="AK44" s="625"/>
      <c r="AL44" s="625"/>
      <c r="AM44" s="625"/>
      <c r="AN44" s="625"/>
      <c r="AO44" s="625"/>
      <c r="AP44" s="625"/>
      <c r="AQ44" s="625"/>
      <c r="AR44" s="625"/>
      <c r="AS44" s="625"/>
      <c r="AT44" s="625"/>
      <c r="AU44" s="625"/>
      <c r="AV44" s="625"/>
      <c r="AW44" s="625"/>
      <c r="AX44" s="625"/>
      <c r="AY44" s="625"/>
      <c r="AZ44" s="625"/>
      <c r="BA44" s="625"/>
      <c r="BB44" s="625"/>
      <c r="BC44" s="625"/>
      <c r="BD44" s="625"/>
      <c r="BE44" s="625"/>
      <c r="BF44" s="625"/>
      <c r="BG44" s="625"/>
      <c r="BH44" s="625"/>
      <c r="BI44" s="625"/>
      <c r="BJ44" s="625"/>
      <c r="BK44" s="625"/>
      <c r="BL44" s="625"/>
      <c r="BM44" s="625"/>
      <c r="BN44" s="625"/>
      <c r="BO44" s="625"/>
      <c r="BP44" s="625"/>
      <c r="BQ44" s="625"/>
      <c r="BR44" s="625"/>
      <c r="BS44" s="625"/>
      <c r="BT44" s="625"/>
      <c r="BU44" s="625"/>
      <c r="BV44" s="625"/>
      <c r="BW44" s="625"/>
      <c r="BX44" s="625"/>
      <c r="BY44" s="625"/>
      <c r="BZ44" s="625"/>
      <c r="CA44" s="625"/>
      <c r="CB44" s="625"/>
      <c r="CC44" s="626"/>
      <c r="CD44" s="627" t="s">
        <v>307</v>
      </c>
      <c r="CE44" s="628"/>
      <c r="CF44" s="605" t="s">
        <v>362</v>
      </c>
      <c r="CG44" s="606"/>
      <c r="CH44" s="606"/>
      <c r="CI44" s="606"/>
      <c r="CJ44" s="606"/>
      <c r="CK44" s="606"/>
      <c r="CL44" s="606"/>
      <c r="CM44" s="606"/>
      <c r="CN44" s="606"/>
      <c r="CO44" s="606"/>
      <c r="CP44" s="606"/>
      <c r="CQ44" s="607"/>
      <c r="CR44" s="608">
        <v>581724</v>
      </c>
      <c r="CS44" s="609"/>
      <c r="CT44" s="609"/>
      <c r="CU44" s="609"/>
      <c r="CV44" s="609"/>
      <c r="CW44" s="609"/>
      <c r="CX44" s="609"/>
      <c r="CY44" s="610"/>
      <c r="CZ44" s="611">
        <v>4.8</v>
      </c>
      <c r="DA44" s="612"/>
      <c r="DB44" s="612"/>
      <c r="DC44" s="613"/>
      <c r="DD44" s="614">
        <v>160808</v>
      </c>
      <c r="DE44" s="609"/>
      <c r="DF44" s="609"/>
      <c r="DG44" s="609"/>
      <c r="DH44" s="609"/>
      <c r="DI44" s="609"/>
      <c r="DJ44" s="609"/>
      <c r="DK44" s="610"/>
      <c r="DL44" s="615"/>
      <c r="DM44" s="616"/>
      <c r="DN44" s="616"/>
      <c r="DO44" s="616"/>
      <c r="DP44" s="616"/>
      <c r="DQ44" s="616"/>
      <c r="DR44" s="616"/>
      <c r="DS44" s="616"/>
      <c r="DT44" s="616"/>
      <c r="DU44" s="616"/>
      <c r="DV44" s="617"/>
      <c r="DW44" s="618"/>
      <c r="DX44" s="619"/>
      <c r="DY44" s="619"/>
      <c r="DZ44" s="619"/>
      <c r="EA44" s="619"/>
      <c r="EB44" s="619"/>
      <c r="EC44" s="620"/>
    </row>
    <row r="45" spans="2:133" ht="11.25" customHeight="1" x14ac:dyDescent="0.2">
      <c r="B45" s="625" t="s">
        <v>363</v>
      </c>
      <c r="C45" s="625"/>
      <c r="D45" s="625"/>
      <c r="E45" s="625"/>
      <c r="F45" s="625"/>
      <c r="G45" s="625"/>
      <c r="H45" s="625"/>
      <c r="I45" s="625"/>
      <c r="J45" s="625"/>
      <c r="K45" s="625"/>
      <c r="L45" s="625"/>
      <c r="M45" s="625"/>
      <c r="N45" s="625"/>
      <c r="O45" s="625"/>
      <c r="P45" s="625"/>
      <c r="Q45" s="625"/>
      <c r="R45" s="625"/>
      <c r="S45" s="625"/>
      <c r="T45" s="625"/>
      <c r="U45" s="625"/>
      <c r="V45" s="625"/>
      <c r="W45" s="625"/>
      <c r="X45" s="625"/>
      <c r="Y45" s="625"/>
      <c r="Z45" s="625"/>
      <c r="AA45" s="625"/>
      <c r="AB45" s="625"/>
      <c r="AC45" s="625"/>
      <c r="AD45" s="625"/>
      <c r="AE45" s="625"/>
      <c r="AF45" s="625"/>
      <c r="AG45" s="625"/>
      <c r="AH45" s="625"/>
      <c r="AI45" s="625"/>
      <c r="AJ45" s="625"/>
      <c r="AK45" s="625"/>
      <c r="AL45" s="625"/>
      <c r="AM45" s="625"/>
      <c r="AN45" s="625"/>
      <c r="AO45" s="625"/>
      <c r="AP45" s="625"/>
      <c r="AQ45" s="625"/>
      <c r="AR45" s="625"/>
      <c r="AS45" s="625"/>
      <c r="AT45" s="625"/>
      <c r="AU45" s="625"/>
      <c r="AV45" s="625"/>
      <c r="AW45" s="625"/>
      <c r="AX45" s="625"/>
      <c r="AY45" s="625"/>
      <c r="AZ45" s="625"/>
      <c r="BA45" s="625"/>
      <c r="BB45" s="625"/>
      <c r="BC45" s="625"/>
      <c r="BD45" s="625"/>
      <c r="BE45" s="625"/>
      <c r="BF45" s="625"/>
      <c r="BG45" s="625"/>
      <c r="BH45" s="625"/>
      <c r="BI45" s="625"/>
      <c r="BJ45" s="625"/>
      <c r="BK45" s="625"/>
      <c r="BL45" s="625"/>
      <c r="BM45" s="625"/>
      <c r="BN45" s="625"/>
      <c r="BO45" s="625"/>
      <c r="BP45" s="625"/>
      <c r="BQ45" s="625"/>
      <c r="BR45" s="625"/>
      <c r="BS45" s="625"/>
      <c r="BT45" s="625"/>
      <c r="BU45" s="625"/>
      <c r="BV45" s="625"/>
      <c r="BW45" s="625"/>
      <c r="BX45" s="625"/>
      <c r="BY45" s="625"/>
      <c r="BZ45" s="625"/>
      <c r="CA45" s="625"/>
      <c r="CB45" s="625"/>
      <c r="CC45" s="626"/>
      <c r="CD45" s="629"/>
      <c r="CE45" s="630"/>
      <c r="CF45" s="605" t="s">
        <v>364</v>
      </c>
      <c r="CG45" s="606"/>
      <c r="CH45" s="606"/>
      <c r="CI45" s="606"/>
      <c r="CJ45" s="606"/>
      <c r="CK45" s="606"/>
      <c r="CL45" s="606"/>
      <c r="CM45" s="606"/>
      <c r="CN45" s="606"/>
      <c r="CO45" s="606"/>
      <c r="CP45" s="606"/>
      <c r="CQ45" s="607"/>
      <c r="CR45" s="608">
        <v>176406</v>
      </c>
      <c r="CS45" s="621"/>
      <c r="CT45" s="621"/>
      <c r="CU45" s="621"/>
      <c r="CV45" s="621"/>
      <c r="CW45" s="621"/>
      <c r="CX45" s="621"/>
      <c r="CY45" s="622"/>
      <c r="CZ45" s="611">
        <v>1.5</v>
      </c>
      <c r="DA45" s="623"/>
      <c r="DB45" s="623"/>
      <c r="DC45" s="624"/>
      <c r="DD45" s="614">
        <v>13224</v>
      </c>
      <c r="DE45" s="621"/>
      <c r="DF45" s="621"/>
      <c r="DG45" s="621"/>
      <c r="DH45" s="621"/>
      <c r="DI45" s="621"/>
      <c r="DJ45" s="621"/>
      <c r="DK45" s="622"/>
      <c r="DL45" s="615"/>
      <c r="DM45" s="616"/>
      <c r="DN45" s="616"/>
      <c r="DO45" s="616"/>
      <c r="DP45" s="616"/>
      <c r="DQ45" s="616"/>
      <c r="DR45" s="616"/>
      <c r="DS45" s="616"/>
      <c r="DT45" s="616"/>
      <c r="DU45" s="616"/>
      <c r="DV45" s="617"/>
      <c r="DW45" s="618"/>
      <c r="DX45" s="619"/>
      <c r="DY45" s="619"/>
      <c r="DZ45" s="619"/>
      <c r="EA45" s="619"/>
      <c r="EB45" s="619"/>
      <c r="EC45" s="620"/>
    </row>
    <row r="46" spans="2:133" ht="11.25" customHeight="1" x14ac:dyDescent="0.2">
      <c r="B46" s="219"/>
      <c r="CD46" s="629"/>
      <c r="CE46" s="630"/>
      <c r="CF46" s="605" t="s">
        <v>365</v>
      </c>
      <c r="CG46" s="606"/>
      <c r="CH46" s="606"/>
      <c r="CI46" s="606"/>
      <c r="CJ46" s="606"/>
      <c r="CK46" s="606"/>
      <c r="CL46" s="606"/>
      <c r="CM46" s="606"/>
      <c r="CN46" s="606"/>
      <c r="CO46" s="606"/>
      <c r="CP46" s="606"/>
      <c r="CQ46" s="607"/>
      <c r="CR46" s="608">
        <v>393040</v>
      </c>
      <c r="CS46" s="609"/>
      <c r="CT46" s="609"/>
      <c r="CU46" s="609"/>
      <c r="CV46" s="609"/>
      <c r="CW46" s="609"/>
      <c r="CX46" s="609"/>
      <c r="CY46" s="610"/>
      <c r="CZ46" s="611">
        <v>3.2</v>
      </c>
      <c r="DA46" s="612"/>
      <c r="DB46" s="612"/>
      <c r="DC46" s="613"/>
      <c r="DD46" s="614">
        <v>147409</v>
      </c>
      <c r="DE46" s="609"/>
      <c r="DF46" s="609"/>
      <c r="DG46" s="609"/>
      <c r="DH46" s="609"/>
      <c r="DI46" s="609"/>
      <c r="DJ46" s="609"/>
      <c r="DK46" s="610"/>
      <c r="DL46" s="615"/>
      <c r="DM46" s="616"/>
      <c r="DN46" s="616"/>
      <c r="DO46" s="616"/>
      <c r="DP46" s="616"/>
      <c r="DQ46" s="616"/>
      <c r="DR46" s="616"/>
      <c r="DS46" s="616"/>
      <c r="DT46" s="616"/>
      <c r="DU46" s="616"/>
      <c r="DV46" s="617"/>
      <c r="DW46" s="618"/>
      <c r="DX46" s="619"/>
      <c r="DY46" s="619"/>
      <c r="DZ46" s="619"/>
      <c r="EA46" s="619"/>
      <c r="EB46" s="619"/>
      <c r="EC46" s="620"/>
    </row>
    <row r="47" spans="2:133" ht="11.25" customHeight="1" x14ac:dyDescent="0.2">
      <c r="B47" s="219"/>
      <c r="CD47" s="629"/>
      <c r="CE47" s="630"/>
      <c r="CF47" s="605" t="s">
        <v>366</v>
      </c>
      <c r="CG47" s="606"/>
      <c r="CH47" s="606"/>
      <c r="CI47" s="606"/>
      <c r="CJ47" s="606"/>
      <c r="CK47" s="606"/>
      <c r="CL47" s="606"/>
      <c r="CM47" s="606"/>
      <c r="CN47" s="606"/>
      <c r="CO47" s="606"/>
      <c r="CP47" s="606"/>
      <c r="CQ47" s="607"/>
      <c r="CR47" s="608">
        <v>128027</v>
      </c>
      <c r="CS47" s="621"/>
      <c r="CT47" s="621"/>
      <c r="CU47" s="621"/>
      <c r="CV47" s="621"/>
      <c r="CW47" s="621"/>
      <c r="CX47" s="621"/>
      <c r="CY47" s="622"/>
      <c r="CZ47" s="611">
        <v>1.1000000000000001</v>
      </c>
      <c r="DA47" s="623"/>
      <c r="DB47" s="623"/>
      <c r="DC47" s="624"/>
      <c r="DD47" s="614">
        <v>33660</v>
      </c>
      <c r="DE47" s="621"/>
      <c r="DF47" s="621"/>
      <c r="DG47" s="621"/>
      <c r="DH47" s="621"/>
      <c r="DI47" s="621"/>
      <c r="DJ47" s="621"/>
      <c r="DK47" s="622"/>
      <c r="DL47" s="615"/>
      <c r="DM47" s="616"/>
      <c r="DN47" s="616"/>
      <c r="DO47" s="616"/>
      <c r="DP47" s="616"/>
      <c r="DQ47" s="616"/>
      <c r="DR47" s="616"/>
      <c r="DS47" s="616"/>
      <c r="DT47" s="616"/>
      <c r="DU47" s="616"/>
      <c r="DV47" s="617"/>
      <c r="DW47" s="618"/>
      <c r="DX47" s="619"/>
      <c r="DY47" s="619"/>
      <c r="DZ47" s="619"/>
      <c r="EA47" s="619"/>
      <c r="EB47" s="619"/>
      <c r="EC47" s="620"/>
    </row>
    <row r="48" spans="2:133" ht="10.8" x14ac:dyDescent="0.2">
      <c r="B48" s="219"/>
      <c r="CD48" s="631"/>
      <c r="CE48" s="632"/>
      <c r="CF48" s="605" t="s">
        <v>367</v>
      </c>
      <c r="CG48" s="606"/>
      <c r="CH48" s="606"/>
      <c r="CI48" s="606"/>
      <c r="CJ48" s="606"/>
      <c r="CK48" s="606"/>
      <c r="CL48" s="606"/>
      <c r="CM48" s="606"/>
      <c r="CN48" s="606"/>
      <c r="CO48" s="606"/>
      <c r="CP48" s="606"/>
      <c r="CQ48" s="607"/>
      <c r="CR48" s="608" t="s">
        <v>247</v>
      </c>
      <c r="CS48" s="609"/>
      <c r="CT48" s="609"/>
      <c r="CU48" s="609"/>
      <c r="CV48" s="609"/>
      <c r="CW48" s="609"/>
      <c r="CX48" s="609"/>
      <c r="CY48" s="610"/>
      <c r="CZ48" s="611" t="s">
        <v>354</v>
      </c>
      <c r="DA48" s="612"/>
      <c r="DB48" s="612"/>
      <c r="DC48" s="613"/>
      <c r="DD48" s="614" t="s">
        <v>354</v>
      </c>
      <c r="DE48" s="609"/>
      <c r="DF48" s="609"/>
      <c r="DG48" s="609"/>
      <c r="DH48" s="609"/>
      <c r="DI48" s="609"/>
      <c r="DJ48" s="609"/>
      <c r="DK48" s="610"/>
      <c r="DL48" s="615"/>
      <c r="DM48" s="616"/>
      <c r="DN48" s="616"/>
      <c r="DO48" s="616"/>
      <c r="DP48" s="616"/>
      <c r="DQ48" s="616"/>
      <c r="DR48" s="616"/>
      <c r="DS48" s="616"/>
      <c r="DT48" s="616"/>
      <c r="DU48" s="616"/>
      <c r="DV48" s="617"/>
      <c r="DW48" s="618"/>
      <c r="DX48" s="619"/>
      <c r="DY48" s="619"/>
      <c r="DZ48" s="619"/>
      <c r="EA48" s="619"/>
      <c r="EB48" s="619"/>
      <c r="EC48" s="620"/>
    </row>
    <row r="49" spans="2:133" ht="11.25" customHeight="1" x14ac:dyDescent="0.2">
      <c r="B49" s="219"/>
      <c r="CD49" s="589" t="s">
        <v>368</v>
      </c>
      <c r="CE49" s="590"/>
      <c r="CF49" s="590"/>
      <c r="CG49" s="590"/>
      <c r="CH49" s="590"/>
      <c r="CI49" s="590"/>
      <c r="CJ49" s="590"/>
      <c r="CK49" s="590"/>
      <c r="CL49" s="590"/>
      <c r="CM49" s="590"/>
      <c r="CN49" s="590"/>
      <c r="CO49" s="590"/>
      <c r="CP49" s="590"/>
      <c r="CQ49" s="591"/>
      <c r="CR49" s="592">
        <v>12159849</v>
      </c>
      <c r="CS49" s="593"/>
      <c r="CT49" s="593"/>
      <c r="CU49" s="593"/>
      <c r="CV49" s="593"/>
      <c r="CW49" s="593"/>
      <c r="CX49" s="593"/>
      <c r="CY49" s="594"/>
      <c r="CZ49" s="595">
        <v>100</v>
      </c>
      <c r="DA49" s="596"/>
      <c r="DB49" s="596"/>
      <c r="DC49" s="597"/>
      <c r="DD49" s="598">
        <v>7095918</v>
      </c>
      <c r="DE49" s="593"/>
      <c r="DF49" s="593"/>
      <c r="DG49" s="593"/>
      <c r="DH49" s="593"/>
      <c r="DI49" s="593"/>
      <c r="DJ49" s="593"/>
      <c r="DK49" s="594"/>
      <c r="DL49" s="599"/>
      <c r="DM49" s="600"/>
      <c r="DN49" s="600"/>
      <c r="DO49" s="600"/>
      <c r="DP49" s="600"/>
      <c r="DQ49" s="600"/>
      <c r="DR49" s="600"/>
      <c r="DS49" s="600"/>
      <c r="DT49" s="600"/>
      <c r="DU49" s="600"/>
      <c r="DV49" s="601"/>
      <c r="DW49" s="602"/>
      <c r="DX49" s="603"/>
      <c r="DY49" s="603"/>
      <c r="DZ49" s="603"/>
      <c r="EA49" s="603"/>
      <c r="EB49" s="603"/>
      <c r="EC49" s="604"/>
    </row>
  </sheetData>
  <sheetProtection algorithmName="SHA-512" hashValue="cBwC/Tyy9XSWUNXjxuBQPMjZtBWLUxjZRAJRj0k4poWlmKyvnSt9LXuhBglsreRNyrXw0uMqFLBLdlA62wvECQ==" saltValue="H8dPuh6hypbKwgT/XYCXhQ=="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AD29:AK29"/>
    <mergeCell ref="AL29:AO29"/>
    <mergeCell ref="AP29:BF29"/>
    <mergeCell ref="BG29:BN29"/>
    <mergeCell ref="BG28:BN28"/>
    <mergeCell ref="BO28:BR28"/>
    <mergeCell ref="Z32:AC32"/>
    <mergeCell ref="AD32:AK32"/>
    <mergeCell ref="AL32:AO32"/>
    <mergeCell ref="AD31:AK31"/>
    <mergeCell ref="AL31:AO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8" scale="91"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70" zoomScaleSheetLayoutView="70" workbookViewId="0">
      <selection activeCell="Q30" sqref="Q30:U30"/>
    </sheetView>
  </sheetViews>
  <sheetFormatPr defaultColWidth="0" defaultRowHeight="13.2" zeroHeight="1" x14ac:dyDescent="0.2"/>
  <cols>
    <col min="1" max="130" width="2.77734375" style="225" customWidth="1"/>
    <col min="131" max="131" width="1.6640625" style="225" customWidth="1"/>
    <col min="132" max="16384" width="9" style="225" hidden="1"/>
  </cols>
  <sheetData>
    <row r="1" spans="1:131" ht="11.25" customHeight="1" thickBot="1" x14ac:dyDescent="0.25">
      <c r="A1" s="221"/>
      <c r="B1" s="221"/>
      <c r="C1" s="221"/>
      <c r="D1" s="221"/>
      <c r="E1" s="221"/>
      <c r="F1" s="221"/>
      <c r="G1" s="221"/>
      <c r="H1" s="221"/>
      <c r="I1" s="221"/>
      <c r="J1" s="221"/>
      <c r="K1" s="221"/>
      <c r="L1" s="221"/>
      <c r="M1" s="221"/>
      <c r="N1" s="222"/>
      <c r="O1" s="222"/>
      <c r="P1" s="222"/>
      <c r="Q1" s="222"/>
      <c r="R1" s="222"/>
      <c r="S1" s="222"/>
      <c r="T1" s="222"/>
      <c r="U1" s="222"/>
      <c r="V1" s="222"/>
      <c r="W1" s="222"/>
      <c r="X1" s="222"/>
      <c r="Y1" s="222"/>
      <c r="Z1" s="222"/>
      <c r="AA1" s="222"/>
      <c r="AB1" s="222"/>
      <c r="AC1" s="222"/>
      <c r="AD1" s="222"/>
      <c r="AE1" s="222"/>
      <c r="AF1" s="222"/>
      <c r="AG1" s="222"/>
      <c r="AH1" s="222"/>
      <c r="AI1" s="222"/>
      <c r="AJ1" s="222"/>
      <c r="AK1" s="222"/>
      <c r="AL1" s="222"/>
      <c r="AM1" s="222"/>
      <c r="AN1" s="222"/>
      <c r="AO1" s="222"/>
      <c r="AP1" s="222"/>
      <c r="AQ1" s="222"/>
      <c r="AR1" s="222"/>
      <c r="AS1" s="222"/>
      <c r="AT1" s="222"/>
      <c r="AU1" s="222"/>
      <c r="AV1" s="222"/>
      <c r="AW1" s="222"/>
      <c r="AX1" s="222"/>
      <c r="AY1" s="222"/>
      <c r="AZ1" s="222"/>
      <c r="BA1" s="222"/>
      <c r="BB1" s="222"/>
      <c r="BC1" s="222"/>
      <c r="BD1" s="222"/>
      <c r="BE1" s="222"/>
      <c r="BF1" s="222"/>
      <c r="BG1" s="222"/>
      <c r="BH1" s="222"/>
      <c r="BI1" s="222"/>
      <c r="BJ1" s="222"/>
      <c r="BK1" s="222"/>
      <c r="BL1" s="222"/>
      <c r="BM1" s="222"/>
      <c r="BN1" s="222"/>
      <c r="BO1" s="222"/>
      <c r="BP1" s="222"/>
      <c r="BQ1" s="222"/>
      <c r="BR1" s="222"/>
      <c r="BS1" s="222"/>
      <c r="BT1" s="222"/>
      <c r="BU1" s="222"/>
      <c r="BV1" s="222"/>
      <c r="BW1" s="222"/>
      <c r="BX1" s="222"/>
      <c r="BY1" s="222"/>
      <c r="BZ1" s="222"/>
      <c r="CA1" s="222"/>
      <c r="CB1" s="222"/>
      <c r="CC1" s="222"/>
      <c r="CD1" s="222"/>
      <c r="CE1" s="222"/>
      <c r="CF1" s="222"/>
      <c r="CG1" s="222"/>
      <c r="CH1" s="222"/>
      <c r="CI1" s="222"/>
      <c r="CJ1" s="222"/>
      <c r="CK1" s="222"/>
      <c r="CL1" s="222"/>
      <c r="CM1" s="222"/>
      <c r="CN1" s="222"/>
      <c r="CO1" s="222"/>
      <c r="CP1" s="222"/>
      <c r="CQ1" s="222"/>
      <c r="CR1" s="222"/>
      <c r="CS1" s="222"/>
      <c r="CT1" s="222"/>
      <c r="CU1" s="222"/>
      <c r="CV1" s="222"/>
      <c r="CW1" s="222"/>
      <c r="CX1" s="222"/>
      <c r="CY1" s="222"/>
      <c r="CZ1" s="222"/>
      <c r="DA1" s="222"/>
      <c r="DB1" s="222"/>
      <c r="DC1" s="222"/>
      <c r="DD1" s="222"/>
      <c r="DE1" s="222"/>
      <c r="DF1" s="222"/>
      <c r="DG1" s="222"/>
      <c r="DH1" s="222"/>
      <c r="DI1" s="222"/>
      <c r="DJ1" s="222"/>
      <c r="DK1" s="222"/>
      <c r="DL1" s="222"/>
      <c r="DM1" s="222"/>
      <c r="DN1" s="222"/>
      <c r="DO1" s="222"/>
      <c r="DP1" s="222"/>
      <c r="DQ1" s="223"/>
      <c r="DR1" s="223"/>
      <c r="DS1" s="223"/>
      <c r="DT1" s="223"/>
      <c r="DU1" s="223"/>
      <c r="DV1" s="223"/>
      <c r="DW1" s="223"/>
      <c r="DX1" s="223"/>
      <c r="DY1" s="223"/>
      <c r="DZ1" s="223"/>
      <c r="EA1" s="224"/>
    </row>
    <row r="2" spans="1:131" ht="26.25" customHeight="1" thickBot="1" x14ac:dyDescent="0.25">
      <c r="A2" s="1077" t="s">
        <v>369</v>
      </c>
      <c r="B2" s="1077"/>
      <c r="C2" s="1077"/>
      <c r="D2" s="1077"/>
      <c r="E2" s="1077"/>
      <c r="F2" s="1077"/>
      <c r="G2" s="1077"/>
      <c r="H2" s="1077"/>
      <c r="I2" s="1077"/>
      <c r="J2" s="1077"/>
      <c r="K2" s="1077"/>
      <c r="L2" s="1077"/>
      <c r="M2" s="1077"/>
      <c r="N2" s="1077"/>
      <c r="O2" s="1077"/>
      <c r="P2" s="1077"/>
      <c r="Q2" s="1077"/>
      <c r="R2" s="1077"/>
      <c r="S2" s="1077"/>
      <c r="T2" s="1077"/>
      <c r="U2" s="1077"/>
      <c r="V2" s="1077"/>
      <c r="W2" s="1077"/>
      <c r="X2" s="1077"/>
      <c r="Y2" s="1077"/>
      <c r="Z2" s="1077"/>
      <c r="AA2" s="1077"/>
      <c r="AB2" s="1077"/>
      <c r="AC2" s="1077"/>
      <c r="AD2" s="1077"/>
      <c r="AE2" s="1077"/>
      <c r="AF2" s="1077"/>
      <c r="AG2" s="1077"/>
      <c r="AH2" s="1077"/>
      <c r="AI2" s="1077"/>
      <c r="AJ2" s="1077"/>
      <c r="AK2" s="1077"/>
      <c r="AL2" s="1077"/>
      <c r="AM2" s="1077"/>
      <c r="AN2" s="1077"/>
      <c r="AO2" s="1077"/>
      <c r="AP2" s="1077"/>
      <c r="AQ2" s="1077"/>
      <c r="AR2" s="1077"/>
      <c r="AS2" s="1077"/>
      <c r="AT2" s="1077"/>
      <c r="AU2" s="1077"/>
      <c r="AV2" s="1077"/>
      <c r="AW2" s="1077"/>
      <c r="AX2" s="1077"/>
      <c r="AY2" s="1077"/>
      <c r="AZ2" s="1077"/>
      <c r="BA2" s="1077"/>
      <c r="BB2" s="1077"/>
      <c r="BC2" s="1077"/>
      <c r="BD2" s="1077"/>
      <c r="BE2" s="1077"/>
      <c r="BF2" s="1077"/>
      <c r="BG2" s="1077"/>
      <c r="BH2" s="1077"/>
      <c r="BI2" s="1077"/>
      <c r="BJ2" s="222"/>
      <c r="BK2" s="222"/>
      <c r="BL2" s="222"/>
      <c r="BM2" s="222"/>
      <c r="BN2" s="222"/>
      <c r="BO2" s="222"/>
      <c r="BP2" s="222"/>
      <c r="BQ2" s="222"/>
      <c r="BR2" s="222"/>
      <c r="BS2" s="222"/>
      <c r="BT2" s="222"/>
      <c r="BU2" s="222"/>
      <c r="BV2" s="222"/>
      <c r="BW2" s="222"/>
      <c r="BX2" s="222"/>
      <c r="BY2" s="222"/>
      <c r="BZ2" s="222"/>
      <c r="CA2" s="222"/>
      <c r="CB2" s="222"/>
      <c r="CC2" s="222"/>
      <c r="CD2" s="222"/>
      <c r="CE2" s="222"/>
      <c r="CF2" s="222"/>
      <c r="CG2" s="222"/>
      <c r="CH2" s="222"/>
      <c r="CI2" s="222"/>
      <c r="CJ2" s="222"/>
      <c r="CK2" s="222"/>
      <c r="CL2" s="222"/>
      <c r="CM2" s="222"/>
      <c r="CN2" s="222"/>
      <c r="CO2" s="222"/>
      <c r="CP2" s="222"/>
      <c r="CQ2" s="222"/>
      <c r="CR2" s="222"/>
      <c r="CS2" s="222"/>
      <c r="CT2" s="222"/>
      <c r="CU2" s="222"/>
      <c r="CV2" s="222"/>
      <c r="CW2" s="222"/>
      <c r="CX2" s="222"/>
      <c r="CY2" s="222"/>
      <c r="CZ2" s="222"/>
      <c r="DA2" s="222"/>
      <c r="DB2" s="222"/>
      <c r="DC2" s="222"/>
      <c r="DD2" s="222"/>
      <c r="DE2" s="222"/>
      <c r="DF2" s="222"/>
      <c r="DG2" s="222"/>
      <c r="DH2" s="222"/>
      <c r="DI2" s="222"/>
      <c r="DJ2" s="1078" t="s">
        <v>370</v>
      </c>
      <c r="DK2" s="1079"/>
      <c r="DL2" s="1079"/>
      <c r="DM2" s="1079"/>
      <c r="DN2" s="1079"/>
      <c r="DO2" s="1080"/>
      <c r="DP2" s="222"/>
      <c r="DQ2" s="1078" t="s">
        <v>371</v>
      </c>
      <c r="DR2" s="1079"/>
      <c r="DS2" s="1079"/>
      <c r="DT2" s="1079"/>
      <c r="DU2" s="1079"/>
      <c r="DV2" s="1079"/>
      <c r="DW2" s="1079"/>
      <c r="DX2" s="1079"/>
      <c r="DY2" s="1079"/>
      <c r="DZ2" s="1080"/>
      <c r="EA2" s="224"/>
    </row>
    <row r="3" spans="1:131" ht="11.25" customHeight="1" x14ac:dyDescent="0.2">
      <c r="A3" s="222"/>
      <c r="B3" s="222"/>
      <c r="C3" s="222"/>
      <c r="D3" s="222"/>
      <c r="E3" s="222"/>
      <c r="F3" s="222"/>
      <c r="G3" s="222"/>
      <c r="H3" s="222"/>
      <c r="I3" s="222"/>
      <c r="J3" s="222"/>
      <c r="K3" s="222"/>
      <c r="L3" s="222"/>
      <c r="M3" s="222"/>
      <c r="N3" s="222"/>
      <c r="O3" s="222"/>
      <c r="P3" s="222"/>
      <c r="Q3" s="222"/>
      <c r="R3" s="222"/>
      <c r="S3" s="222"/>
      <c r="T3" s="222"/>
      <c r="U3" s="222"/>
      <c r="V3" s="222"/>
      <c r="W3" s="222"/>
      <c r="X3" s="222"/>
      <c r="Y3" s="222"/>
      <c r="Z3" s="222"/>
      <c r="AA3" s="222"/>
      <c r="AB3" s="222"/>
      <c r="AC3" s="222"/>
      <c r="AD3" s="222"/>
      <c r="AE3" s="222"/>
      <c r="AF3" s="222"/>
      <c r="AG3" s="222"/>
      <c r="AH3" s="222"/>
      <c r="AI3" s="222"/>
      <c r="AJ3" s="222"/>
      <c r="AK3" s="222"/>
      <c r="AL3" s="222"/>
      <c r="AM3" s="222"/>
      <c r="AN3" s="222"/>
      <c r="AO3" s="222"/>
      <c r="AP3" s="222"/>
      <c r="AQ3" s="222"/>
      <c r="AR3" s="222"/>
      <c r="AS3" s="222"/>
      <c r="AT3" s="222"/>
      <c r="AU3" s="222"/>
      <c r="AV3" s="222"/>
      <c r="AW3" s="222"/>
      <c r="AX3" s="222"/>
      <c r="AY3" s="222"/>
      <c r="AZ3" s="222"/>
      <c r="BA3" s="222"/>
      <c r="BB3" s="222"/>
      <c r="BC3" s="222"/>
      <c r="BD3" s="222"/>
      <c r="BE3" s="222"/>
      <c r="BF3" s="222"/>
      <c r="BG3" s="222"/>
      <c r="BH3" s="222"/>
      <c r="BI3" s="222"/>
      <c r="BJ3" s="222"/>
      <c r="BK3" s="222"/>
      <c r="BL3" s="222"/>
      <c r="BM3" s="222"/>
      <c r="BN3" s="222"/>
      <c r="BO3" s="222"/>
      <c r="BP3" s="222"/>
      <c r="BQ3" s="222"/>
      <c r="BR3" s="222"/>
      <c r="BS3" s="222"/>
      <c r="BT3" s="222"/>
      <c r="BU3" s="222"/>
      <c r="BV3" s="222"/>
      <c r="BW3" s="222"/>
      <c r="BX3" s="222"/>
      <c r="BY3" s="222"/>
      <c r="BZ3" s="222"/>
      <c r="CA3" s="222"/>
      <c r="CB3" s="222"/>
      <c r="CC3" s="222"/>
      <c r="CD3" s="222"/>
      <c r="CE3" s="222"/>
      <c r="CF3" s="222"/>
      <c r="CG3" s="222"/>
      <c r="CH3" s="222"/>
      <c r="CI3" s="222"/>
      <c r="CJ3" s="222"/>
      <c r="CK3" s="222"/>
      <c r="CL3" s="222"/>
      <c r="CM3" s="222"/>
      <c r="CN3" s="222"/>
      <c r="CO3" s="222"/>
      <c r="CP3" s="222"/>
      <c r="CQ3" s="222"/>
      <c r="CR3" s="222"/>
      <c r="CS3" s="222"/>
      <c r="CT3" s="222"/>
      <c r="CU3" s="222"/>
      <c r="CV3" s="222"/>
      <c r="CW3" s="222"/>
      <c r="CX3" s="222"/>
      <c r="CY3" s="222"/>
      <c r="CZ3" s="222"/>
      <c r="DA3" s="222"/>
      <c r="DB3" s="222"/>
      <c r="DC3" s="222"/>
      <c r="DD3" s="222"/>
      <c r="DE3" s="222"/>
      <c r="DF3" s="222"/>
      <c r="DG3" s="222"/>
      <c r="DH3" s="222"/>
      <c r="DI3" s="222"/>
      <c r="DJ3" s="222"/>
      <c r="DK3" s="222"/>
      <c r="DL3" s="222"/>
      <c r="DM3" s="222"/>
      <c r="DN3" s="222"/>
      <c r="DO3" s="222"/>
      <c r="DP3" s="222"/>
      <c r="DQ3" s="222"/>
      <c r="DR3" s="222"/>
      <c r="DS3" s="222"/>
      <c r="DT3" s="222"/>
      <c r="DU3" s="222"/>
      <c r="DV3" s="222"/>
      <c r="DW3" s="222"/>
      <c r="DX3" s="222"/>
      <c r="DY3" s="222"/>
      <c r="DZ3" s="222"/>
      <c r="EA3" s="224"/>
    </row>
    <row r="4" spans="1:131" s="229" customFormat="1" ht="26.25" customHeight="1" thickBot="1" x14ac:dyDescent="0.25">
      <c r="A4" s="1046" t="s">
        <v>372</v>
      </c>
      <c r="B4" s="1046"/>
      <c r="C4" s="1046"/>
      <c r="D4" s="1046"/>
      <c r="E4" s="1046"/>
      <c r="F4" s="1046"/>
      <c r="G4" s="1046"/>
      <c r="H4" s="1046"/>
      <c r="I4" s="1046"/>
      <c r="J4" s="1046"/>
      <c r="K4" s="1046"/>
      <c r="L4" s="1046"/>
      <c r="M4" s="1046"/>
      <c r="N4" s="1046"/>
      <c r="O4" s="1046"/>
      <c r="P4" s="1046"/>
      <c r="Q4" s="1046"/>
      <c r="R4" s="1046"/>
      <c r="S4" s="1046"/>
      <c r="T4" s="1046"/>
      <c r="U4" s="1046"/>
      <c r="V4" s="1046"/>
      <c r="W4" s="1046"/>
      <c r="X4" s="1046"/>
      <c r="Y4" s="1046"/>
      <c r="Z4" s="1046"/>
      <c r="AA4" s="1046"/>
      <c r="AB4" s="1046"/>
      <c r="AC4" s="1046"/>
      <c r="AD4" s="1046"/>
      <c r="AE4" s="1046"/>
      <c r="AF4" s="1046"/>
      <c r="AG4" s="1046"/>
      <c r="AH4" s="1046"/>
      <c r="AI4" s="1046"/>
      <c r="AJ4" s="1046"/>
      <c r="AK4" s="1046"/>
      <c r="AL4" s="1046"/>
      <c r="AM4" s="1046"/>
      <c r="AN4" s="1046"/>
      <c r="AO4" s="1046"/>
      <c r="AP4" s="1046"/>
      <c r="AQ4" s="1046"/>
      <c r="AR4" s="1046"/>
      <c r="AS4" s="1046"/>
      <c r="AT4" s="1046"/>
      <c r="AU4" s="1046"/>
      <c r="AV4" s="1046"/>
      <c r="AW4" s="1046"/>
      <c r="AX4" s="1046"/>
      <c r="AY4" s="1046"/>
      <c r="AZ4" s="226"/>
      <c r="BA4" s="226"/>
      <c r="BB4" s="226"/>
      <c r="BC4" s="226"/>
      <c r="BD4" s="226"/>
      <c r="BE4" s="227"/>
      <c r="BF4" s="227"/>
      <c r="BG4" s="227"/>
      <c r="BH4" s="227"/>
      <c r="BI4" s="227"/>
      <c r="BJ4" s="227"/>
      <c r="BK4" s="227"/>
      <c r="BL4" s="227"/>
      <c r="BM4" s="227"/>
      <c r="BN4" s="227"/>
      <c r="BO4" s="227"/>
      <c r="BP4" s="227"/>
      <c r="BQ4" s="717" t="s">
        <v>373</v>
      </c>
      <c r="BR4" s="717"/>
      <c r="BS4" s="717"/>
      <c r="BT4" s="717"/>
      <c r="BU4" s="717"/>
      <c r="BV4" s="717"/>
      <c r="BW4" s="717"/>
      <c r="BX4" s="717"/>
      <c r="BY4" s="717"/>
      <c r="BZ4" s="717"/>
      <c r="CA4" s="717"/>
      <c r="CB4" s="717"/>
      <c r="CC4" s="717"/>
      <c r="CD4" s="717"/>
      <c r="CE4" s="717"/>
      <c r="CF4" s="717"/>
      <c r="CG4" s="717"/>
      <c r="CH4" s="717"/>
      <c r="CI4" s="717"/>
      <c r="CJ4" s="717"/>
      <c r="CK4" s="717"/>
      <c r="CL4" s="717"/>
      <c r="CM4" s="717"/>
      <c r="CN4" s="717"/>
      <c r="CO4" s="717"/>
      <c r="CP4" s="717"/>
      <c r="CQ4" s="717"/>
      <c r="CR4" s="717"/>
      <c r="CS4" s="717"/>
      <c r="CT4" s="717"/>
      <c r="CU4" s="717"/>
      <c r="CV4" s="717"/>
      <c r="CW4" s="717"/>
      <c r="CX4" s="717"/>
      <c r="CY4" s="717"/>
      <c r="CZ4" s="717"/>
      <c r="DA4" s="717"/>
      <c r="DB4" s="717"/>
      <c r="DC4" s="717"/>
      <c r="DD4" s="717"/>
      <c r="DE4" s="717"/>
      <c r="DF4" s="717"/>
      <c r="DG4" s="717"/>
      <c r="DH4" s="717"/>
      <c r="DI4" s="717"/>
      <c r="DJ4" s="717"/>
      <c r="DK4" s="717"/>
      <c r="DL4" s="717"/>
      <c r="DM4" s="717"/>
      <c r="DN4" s="717"/>
      <c r="DO4" s="717"/>
      <c r="DP4" s="717"/>
      <c r="DQ4" s="717"/>
      <c r="DR4" s="717"/>
      <c r="DS4" s="717"/>
      <c r="DT4" s="717"/>
      <c r="DU4" s="717"/>
      <c r="DV4" s="717"/>
      <c r="DW4" s="717"/>
      <c r="DX4" s="717"/>
      <c r="DY4" s="717"/>
      <c r="DZ4" s="717"/>
      <c r="EA4" s="228"/>
    </row>
    <row r="5" spans="1:131" s="229" customFormat="1" ht="26.25" customHeight="1" x14ac:dyDescent="0.2">
      <c r="A5" s="982" t="s">
        <v>374</v>
      </c>
      <c r="B5" s="983"/>
      <c r="C5" s="983"/>
      <c r="D5" s="983"/>
      <c r="E5" s="983"/>
      <c r="F5" s="983"/>
      <c r="G5" s="983"/>
      <c r="H5" s="983"/>
      <c r="I5" s="983"/>
      <c r="J5" s="983"/>
      <c r="K5" s="983"/>
      <c r="L5" s="983"/>
      <c r="M5" s="983"/>
      <c r="N5" s="983"/>
      <c r="O5" s="983"/>
      <c r="P5" s="984"/>
      <c r="Q5" s="988" t="s">
        <v>375</v>
      </c>
      <c r="R5" s="989"/>
      <c r="S5" s="989"/>
      <c r="T5" s="989"/>
      <c r="U5" s="990"/>
      <c r="V5" s="988" t="s">
        <v>376</v>
      </c>
      <c r="W5" s="989"/>
      <c r="X5" s="989"/>
      <c r="Y5" s="989"/>
      <c r="Z5" s="990"/>
      <c r="AA5" s="988" t="s">
        <v>377</v>
      </c>
      <c r="AB5" s="989"/>
      <c r="AC5" s="989"/>
      <c r="AD5" s="989"/>
      <c r="AE5" s="989"/>
      <c r="AF5" s="1081" t="s">
        <v>378</v>
      </c>
      <c r="AG5" s="989"/>
      <c r="AH5" s="989"/>
      <c r="AI5" s="989"/>
      <c r="AJ5" s="1002"/>
      <c r="AK5" s="989" t="s">
        <v>379</v>
      </c>
      <c r="AL5" s="989"/>
      <c r="AM5" s="989"/>
      <c r="AN5" s="989"/>
      <c r="AO5" s="990"/>
      <c r="AP5" s="988" t="s">
        <v>380</v>
      </c>
      <c r="AQ5" s="989"/>
      <c r="AR5" s="989"/>
      <c r="AS5" s="989"/>
      <c r="AT5" s="990"/>
      <c r="AU5" s="988" t="s">
        <v>381</v>
      </c>
      <c r="AV5" s="989"/>
      <c r="AW5" s="989"/>
      <c r="AX5" s="989"/>
      <c r="AY5" s="1002"/>
      <c r="AZ5" s="226"/>
      <c r="BA5" s="226"/>
      <c r="BB5" s="226"/>
      <c r="BC5" s="226"/>
      <c r="BD5" s="226"/>
      <c r="BE5" s="227"/>
      <c r="BF5" s="227"/>
      <c r="BG5" s="227"/>
      <c r="BH5" s="227"/>
      <c r="BI5" s="227"/>
      <c r="BJ5" s="227"/>
      <c r="BK5" s="227"/>
      <c r="BL5" s="227"/>
      <c r="BM5" s="227"/>
      <c r="BN5" s="227"/>
      <c r="BO5" s="227"/>
      <c r="BP5" s="227"/>
      <c r="BQ5" s="982" t="s">
        <v>382</v>
      </c>
      <c r="BR5" s="983"/>
      <c r="BS5" s="983"/>
      <c r="BT5" s="983"/>
      <c r="BU5" s="983"/>
      <c r="BV5" s="983"/>
      <c r="BW5" s="983"/>
      <c r="BX5" s="983"/>
      <c r="BY5" s="983"/>
      <c r="BZ5" s="983"/>
      <c r="CA5" s="983"/>
      <c r="CB5" s="983"/>
      <c r="CC5" s="983"/>
      <c r="CD5" s="983"/>
      <c r="CE5" s="983"/>
      <c r="CF5" s="983"/>
      <c r="CG5" s="984"/>
      <c r="CH5" s="988" t="s">
        <v>383</v>
      </c>
      <c r="CI5" s="989"/>
      <c r="CJ5" s="989"/>
      <c r="CK5" s="989"/>
      <c r="CL5" s="990"/>
      <c r="CM5" s="988" t="s">
        <v>384</v>
      </c>
      <c r="CN5" s="989"/>
      <c r="CO5" s="989"/>
      <c r="CP5" s="989"/>
      <c r="CQ5" s="990"/>
      <c r="CR5" s="988" t="s">
        <v>385</v>
      </c>
      <c r="CS5" s="989"/>
      <c r="CT5" s="989"/>
      <c r="CU5" s="989"/>
      <c r="CV5" s="990"/>
      <c r="CW5" s="988" t="s">
        <v>386</v>
      </c>
      <c r="CX5" s="989"/>
      <c r="CY5" s="989"/>
      <c r="CZ5" s="989"/>
      <c r="DA5" s="990"/>
      <c r="DB5" s="988" t="s">
        <v>387</v>
      </c>
      <c r="DC5" s="989"/>
      <c r="DD5" s="989"/>
      <c r="DE5" s="989"/>
      <c r="DF5" s="990"/>
      <c r="DG5" s="1071" t="s">
        <v>388</v>
      </c>
      <c r="DH5" s="1072"/>
      <c r="DI5" s="1072"/>
      <c r="DJ5" s="1072"/>
      <c r="DK5" s="1073"/>
      <c r="DL5" s="1071" t="s">
        <v>389</v>
      </c>
      <c r="DM5" s="1072"/>
      <c r="DN5" s="1072"/>
      <c r="DO5" s="1072"/>
      <c r="DP5" s="1073"/>
      <c r="DQ5" s="988" t="s">
        <v>390</v>
      </c>
      <c r="DR5" s="989"/>
      <c r="DS5" s="989"/>
      <c r="DT5" s="989"/>
      <c r="DU5" s="990"/>
      <c r="DV5" s="988" t="s">
        <v>381</v>
      </c>
      <c r="DW5" s="989"/>
      <c r="DX5" s="989"/>
      <c r="DY5" s="989"/>
      <c r="DZ5" s="1002"/>
      <c r="EA5" s="228"/>
    </row>
    <row r="6" spans="1:131" s="229" customFormat="1" ht="26.25" customHeight="1" thickBot="1" x14ac:dyDescent="0.25">
      <c r="A6" s="985"/>
      <c r="B6" s="986"/>
      <c r="C6" s="986"/>
      <c r="D6" s="986"/>
      <c r="E6" s="986"/>
      <c r="F6" s="986"/>
      <c r="G6" s="986"/>
      <c r="H6" s="986"/>
      <c r="I6" s="986"/>
      <c r="J6" s="986"/>
      <c r="K6" s="986"/>
      <c r="L6" s="986"/>
      <c r="M6" s="986"/>
      <c r="N6" s="986"/>
      <c r="O6" s="986"/>
      <c r="P6" s="987"/>
      <c r="Q6" s="991"/>
      <c r="R6" s="992"/>
      <c r="S6" s="992"/>
      <c r="T6" s="992"/>
      <c r="U6" s="993"/>
      <c r="V6" s="991"/>
      <c r="W6" s="992"/>
      <c r="X6" s="992"/>
      <c r="Y6" s="992"/>
      <c r="Z6" s="993"/>
      <c r="AA6" s="991"/>
      <c r="AB6" s="992"/>
      <c r="AC6" s="992"/>
      <c r="AD6" s="992"/>
      <c r="AE6" s="992"/>
      <c r="AF6" s="1082"/>
      <c r="AG6" s="992"/>
      <c r="AH6" s="992"/>
      <c r="AI6" s="992"/>
      <c r="AJ6" s="1003"/>
      <c r="AK6" s="992"/>
      <c r="AL6" s="992"/>
      <c r="AM6" s="992"/>
      <c r="AN6" s="992"/>
      <c r="AO6" s="993"/>
      <c r="AP6" s="991"/>
      <c r="AQ6" s="992"/>
      <c r="AR6" s="992"/>
      <c r="AS6" s="992"/>
      <c r="AT6" s="993"/>
      <c r="AU6" s="991"/>
      <c r="AV6" s="992"/>
      <c r="AW6" s="992"/>
      <c r="AX6" s="992"/>
      <c r="AY6" s="1003"/>
      <c r="AZ6" s="226"/>
      <c r="BA6" s="226"/>
      <c r="BB6" s="226"/>
      <c r="BC6" s="226"/>
      <c r="BD6" s="226"/>
      <c r="BE6" s="227"/>
      <c r="BF6" s="227"/>
      <c r="BG6" s="227"/>
      <c r="BH6" s="227"/>
      <c r="BI6" s="227"/>
      <c r="BJ6" s="227"/>
      <c r="BK6" s="227"/>
      <c r="BL6" s="227"/>
      <c r="BM6" s="227"/>
      <c r="BN6" s="227"/>
      <c r="BO6" s="227"/>
      <c r="BP6" s="227"/>
      <c r="BQ6" s="985"/>
      <c r="BR6" s="986"/>
      <c r="BS6" s="986"/>
      <c r="BT6" s="986"/>
      <c r="BU6" s="986"/>
      <c r="BV6" s="986"/>
      <c r="BW6" s="986"/>
      <c r="BX6" s="986"/>
      <c r="BY6" s="986"/>
      <c r="BZ6" s="986"/>
      <c r="CA6" s="986"/>
      <c r="CB6" s="986"/>
      <c r="CC6" s="986"/>
      <c r="CD6" s="986"/>
      <c r="CE6" s="986"/>
      <c r="CF6" s="986"/>
      <c r="CG6" s="987"/>
      <c r="CH6" s="991"/>
      <c r="CI6" s="992"/>
      <c r="CJ6" s="992"/>
      <c r="CK6" s="992"/>
      <c r="CL6" s="993"/>
      <c r="CM6" s="991"/>
      <c r="CN6" s="992"/>
      <c r="CO6" s="992"/>
      <c r="CP6" s="992"/>
      <c r="CQ6" s="993"/>
      <c r="CR6" s="991"/>
      <c r="CS6" s="992"/>
      <c r="CT6" s="992"/>
      <c r="CU6" s="992"/>
      <c r="CV6" s="993"/>
      <c r="CW6" s="991"/>
      <c r="CX6" s="992"/>
      <c r="CY6" s="992"/>
      <c r="CZ6" s="992"/>
      <c r="DA6" s="993"/>
      <c r="DB6" s="991"/>
      <c r="DC6" s="992"/>
      <c r="DD6" s="992"/>
      <c r="DE6" s="992"/>
      <c r="DF6" s="993"/>
      <c r="DG6" s="1074"/>
      <c r="DH6" s="1075"/>
      <c r="DI6" s="1075"/>
      <c r="DJ6" s="1075"/>
      <c r="DK6" s="1076"/>
      <c r="DL6" s="1074"/>
      <c r="DM6" s="1075"/>
      <c r="DN6" s="1075"/>
      <c r="DO6" s="1075"/>
      <c r="DP6" s="1076"/>
      <c r="DQ6" s="991"/>
      <c r="DR6" s="992"/>
      <c r="DS6" s="992"/>
      <c r="DT6" s="992"/>
      <c r="DU6" s="993"/>
      <c r="DV6" s="991"/>
      <c r="DW6" s="992"/>
      <c r="DX6" s="992"/>
      <c r="DY6" s="992"/>
      <c r="DZ6" s="1003"/>
      <c r="EA6" s="228"/>
    </row>
    <row r="7" spans="1:131" s="229" customFormat="1" ht="26.25" customHeight="1" thickTop="1" x14ac:dyDescent="0.2">
      <c r="A7" s="230">
        <v>1</v>
      </c>
      <c r="B7" s="1034" t="s">
        <v>391</v>
      </c>
      <c r="C7" s="1035"/>
      <c r="D7" s="1035"/>
      <c r="E7" s="1035"/>
      <c r="F7" s="1035"/>
      <c r="G7" s="1035"/>
      <c r="H7" s="1035"/>
      <c r="I7" s="1035"/>
      <c r="J7" s="1035"/>
      <c r="K7" s="1035"/>
      <c r="L7" s="1035"/>
      <c r="M7" s="1035"/>
      <c r="N7" s="1035"/>
      <c r="O7" s="1035"/>
      <c r="P7" s="1036"/>
      <c r="Q7" s="1089">
        <v>12885</v>
      </c>
      <c r="R7" s="1090"/>
      <c r="S7" s="1090"/>
      <c r="T7" s="1090"/>
      <c r="U7" s="1090"/>
      <c r="V7" s="1090">
        <v>12161</v>
      </c>
      <c r="W7" s="1090"/>
      <c r="X7" s="1090"/>
      <c r="Y7" s="1090"/>
      <c r="Z7" s="1090"/>
      <c r="AA7" s="1090">
        <v>724</v>
      </c>
      <c r="AB7" s="1090"/>
      <c r="AC7" s="1090"/>
      <c r="AD7" s="1090"/>
      <c r="AE7" s="1091"/>
      <c r="AF7" s="1092">
        <v>485</v>
      </c>
      <c r="AG7" s="1093"/>
      <c r="AH7" s="1093"/>
      <c r="AI7" s="1093"/>
      <c r="AJ7" s="1094"/>
      <c r="AK7" s="1095">
        <v>529</v>
      </c>
      <c r="AL7" s="1096"/>
      <c r="AM7" s="1096"/>
      <c r="AN7" s="1096"/>
      <c r="AO7" s="1096"/>
      <c r="AP7" s="1096">
        <v>6931</v>
      </c>
      <c r="AQ7" s="1096"/>
      <c r="AR7" s="1096"/>
      <c r="AS7" s="1096"/>
      <c r="AT7" s="1096"/>
      <c r="AU7" s="1097"/>
      <c r="AV7" s="1097"/>
      <c r="AW7" s="1097"/>
      <c r="AX7" s="1097"/>
      <c r="AY7" s="1098"/>
      <c r="AZ7" s="226"/>
      <c r="BA7" s="226"/>
      <c r="BB7" s="226"/>
      <c r="BC7" s="226"/>
      <c r="BD7" s="226"/>
      <c r="BE7" s="227"/>
      <c r="BF7" s="227"/>
      <c r="BG7" s="227"/>
      <c r="BH7" s="227"/>
      <c r="BI7" s="227"/>
      <c r="BJ7" s="227"/>
      <c r="BK7" s="227"/>
      <c r="BL7" s="227"/>
      <c r="BM7" s="227"/>
      <c r="BN7" s="227"/>
      <c r="BO7" s="227"/>
      <c r="BP7" s="227"/>
      <c r="BQ7" s="230">
        <v>1</v>
      </c>
      <c r="BR7" s="231" t="s">
        <v>591</v>
      </c>
      <c r="BS7" s="1086" t="s">
        <v>590</v>
      </c>
      <c r="BT7" s="1087"/>
      <c r="BU7" s="1087"/>
      <c r="BV7" s="1087"/>
      <c r="BW7" s="1087"/>
      <c r="BX7" s="1087"/>
      <c r="BY7" s="1087"/>
      <c r="BZ7" s="1087"/>
      <c r="CA7" s="1087"/>
      <c r="CB7" s="1087"/>
      <c r="CC7" s="1087"/>
      <c r="CD7" s="1087"/>
      <c r="CE7" s="1087"/>
      <c r="CF7" s="1087"/>
      <c r="CG7" s="1099"/>
      <c r="CH7" s="1083">
        <v>-6.9000000000000006E-2</v>
      </c>
      <c r="CI7" s="1084"/>
      <c r="CJ7" s="1084"/>
      <c r="CK7" s="1084"/>
      <c r="CL7" s="1085"/>
      <c r="CM7" s="1083">
        <v>199</v>
      </c>
      <c r="CN7" s="1084"/>
      <c r="CO7" s="1084"/>
      <c r="CP7" s="1084"/>
      <c r="CQ7" s="1085"/>
      <c r="CR7" s="1083">
        <v>5</v>
      </c>
      <c r="CS7" s="1084"/>
      <c r="CT7" s="1084"/>
      <c r="CU7" s="1084"/>
      <c r="CV7" s="1085"/>
      <c r="CW7" s="1083" t="s">
        <v>589</v>
      </c>
      <c r="CX7" s="1084"/>
      <c r="CY7" s="1084"/>
      <c r="CZ7" s="1084"/>
      <c r="DA7" s="1085"/>
      <c r="DB7" s="1083" t="s">
        <v>589</v>
      </c>
      <c r="DC7" s="1084"/>
      <c r="DD7" s="1084"/>
      <c r="DE7" s="1084"/>
      <c r="DF7" s="1085"/>
      <c r="DG7" s="1083" t="s">
        <v>589</v>
      </c>
      <c r="DH7" s="1084"/>
      <c r="DI7" s="1084"/>
      <c r="DJ7" s="1084"/>
      <c r="DK7" s="1085"/>
      <c r="DL7" s="1083" t="s">
        <v>589</v>
      </c>
      <c r="DM7" s="1084"/>
      <c r="DN7" s="1084"/>
      <c r="DO7" s="1084"/>
      <c r="DP7" s="1085"/>
      <c r="DQ7" s="1083" t="s">
        <v>589</v>
      </c>
      <c r="DR7" s="1084"/>
      <c r="DS7" s="1084"/>
      <c r="DT7" s="1084"/>
      <c r="DU7" s="1085"/>
      <c r="DV7" s="1086"/>
      <c r="DW7" s="1087"/>
      <c r="DX7" s="1087"/>
      <c r="DY7" s="1087"/>
      <c r="DZ7" s="1088"/>
      <c r="EA7" s="228"/>
    </row>
    <row r="8" spans="1:131" s="229" customFormat="1" ht="26.25" customHeight="1" x14ac:dyDescent="0.2">
      <c r="A8" s="232">
        <v>2</v>
      </c>
      <c r="B8" s="1017"/>
      <c r="C8" s="1018"/>
      <c r="D8" s="1018"/>
      <c r="E8" s="1018"/>
      <c r="F8" s="1018"/>
      <c r="G8" s="1018"/>
      <c r="H8" s="1018"/>
      <c r="I8" s="1018"/>
      <c r="J8" s="1018"/>
      <c r="K8" s="1018"/>
      <c r="L8" s="1018"/>
      <c r="M8" s="1018"/>
      <c r="N8" s="1018"/>
      <c r="O8" s="1018"/>
      <c r="P8" s="1019"/>
      <c r="Q8" s="1025"/>
      <c r="R8" s="1026"/>
      <c r="S8" s="1026"/>
      <c r="T8" s="1026"/>
      <c r="U8" s="1026"/>
      <c r="V8" s="1026"/>
      <c r="W8" s="1026"/>
      <c r="X8" s="1026"/>
      <c r="Y8" s="1026"/>
      <c r="Z8" s="1026"/>
      <c r="AA8" s="1026"/>
      <c r="AB8" s="1026"/>
      <c r="AC8" s="1026"/>
      <c r="AD8" s="1026"/>
      <c r="AE8" s="1027"/>
      <c r="AF8" s="1022"/>
      <c r="AG8" s="1023"/>
      <c r="AH8" s="1023"/>
      <c r="AI8" s="1023"/>
      <c r="AJ8" s="1024"/>
      <c r="AK8" s="1067"/>
      <c r="AL8" s="1068"/>
      <c r="AM8" s="1068"/>
      <c r="AN8" s="1068"/>
      <c r="AO8" s="1068"/>
      <c r="AP8" s="1068"/>
      <c r="AQ8" s="1068"/>
      <c r="AR8" s="1068"/>
      <c r="AS8" s="1068"/>
      <c r="AT8" s="1068"/>
      <c r="AU8" s="1069"/>
      <c r="AV8" s="1069"/>
      <c r="AW8" s="1069"/>
      <c r="AX8" s="1069"/>
      <c r="AY8" s="1070"/>
      <c r="AZ8" s="226"/>
      <c r="BA8" s="226"/>
      <c r="BB8" s="226"/>
      <c r="BC8" s="226"/>
      <c r="BD8" s="226"/>
      <c r="BE8" s="227"/>
      <c r="BF8" s="227"/>
      <c r="BG8" s="227"/>
      <c r="BH8" s="227"/>
      <c r="BI8" s="227"/>
      <c r="BJ8" s="227"/>
      <c r="BK8" s="227"/>
      <c r="BL8" s="227"/>
      <c r="BM8" s="227"/>
      <c r="BN8" s="227"/>
      <c r="BO8" s="227"/>
      <c r="BP8" s="227"/>
      <c r="BQ8" s="232">
        <v>2</v>
      </c>
      <c r="BR8" s="233"/>
      <c r="BS8" s="979"/>
      <c r="BT8" s="980"/>
      <c r="BU8" s="980"/>
      <c r="BV8" s="980"/>
      <c r="BW8" s="980"/>
      <c r="BX8" s="980"/>
      <c r="BY8" s="980"/>
      <c r="BZ8" s="980"/>
      <c r="CA8" s="980"/>
      <c r="CB8" s="980"/>
      <c r="CC8" s="980"/>
      <c r="CD8" s="980"/>
      <c r="CE8" s="980"/>
      <c r="CF8" s="980"/>
      <c r="CG8" s="1001"/>
      <c r="CH8" s="976"/>
      <c r="CI8" s="977"/>
      <c r="CJ8" s="977"/>
      <c r="CK8" s="977"/>
      <c r="CL8" s="978"/>
      <c r="CM8" s="976"/>
      <c r="CN8" s="977"/>
      <c r="CO8" s="977"/>
      <c r="CP8" s="977"/>
      <c r="CQ8" s="978"/>
      <c r="CR8" s="976"/>
      <c r="CS8" s="977"/>
      <c r="CT8" s="977"/>
      <c r="CU8" s="977"/>
      <c r="CV8" s="978"/>
      <c r="CW8" s="976"/>
      <c r="CX8" s="977"/>
      <c r="CY8" s="977"/>
      <c r="CZ8" s="977"/>
      <c r="DA8" s="978"/>
      <c r="DB8" s="976"/>
      <c r="DC8" s="977"/>
      <c r="DD8" s="977"/>
      <c r="DE8" s="977"/>
      <c r="DF8" s="978"/>
      <c r="DG8" s="976"/>
      <c r="DH8" s="977"/>
      <c r="DI8" s="977"/>
      <c r="DJ8" s="977"/>
      <c r="DK8" s="978"/>
      <c r="DL8" s="976"/>
      <c r="DM8" s="977"/>
      <c r="DN8" s="977"/>
      <c r="DO8" s="977"/>
      <c r="DP8" s="978"/>
      <c r="DQ8" s="976"/>
      <c r="DR8" s="977"/>
      <c r="DS8" s="977"/>
      <c r="DT8" s="977"/>
      <c r="DU8" s="978"/>
      <c r="DV8" s="979"/>
      <c r="DW8" s="980"/>
      <c r="DX8" s="980"/>
      <c r="DY8" s="980"/>
      <c r="DZ8" s="981"/>
      <c r="EA8" s="228"/>
    </row>
    <row r="9" spans="1:131" s="229" customFormat="1" ht="26.25" customHeight="1" x14ac:dyDescent="0.2">
      <c r="A9" s="232">
        <v>3</v>
      </c>
      <c r="B9" s="1017"/>
      <c r="C9" s="1018"/>
      <c r="D9" s="1018"/>
      <c r="E9" s="1018"/>
      <c r="F9" s="1018"/>
      <c r="G9" s="1018"/>
      <c r="H9" s="1018"/>
      <c r="I9" s="1018"/>
      <c r="J9" s="1018"/>
      <c r="K9" s="1018"/>
      <c r="L9" s="1018"/>
      <c r="M9" s="1018"/>
      <c r="N9" s="1018"/>
      <c r="O9" s="1018"/>
      <c r="P9" s="1019"/>
      <c r="Q9" s="1025"/>
      <c r="R9" s="1026"/>
      <c r="S9" s="1026"/>
      <c r="T9" s="1026"/>
      <c r="U9" s="1026"/>
      <c r="V9" s="1026"/>
      <c r="W9" s="1026"/>
      <c r="X9" s="1026"/>
      <c r="Y9" s="1026"/>
      <c r="Z9" s="1026"/>
      <c r="AA9" s="1026"/>
      <c r="AB9" s="1026"/>
      <c r="AC9" s="1026"/>
      <c r="AD9" s="1026"/>
      <c r="AE9" s="1027"/>
      <c r="AF9" s="1022"/>
      <c r="AG9" s="1023"/>
      <c r="AH9" s="1023"/>
      <c r="AI9" s="1023"/>
      <c r="AJ9" s="1024"/>
      <c r="AK9" s="1067"/>
      <c r="AL9" s="1068"/>
      <c r="AM9" s="1068"/>
      <c r="AN9" s="1068"/>
      <c r="AO9" s="1068"/>
      <c r="AP9" s="1068"/>
      <c r="AQ9" s="1068"/>
      <c r="AR9" s="1068"/>
      <c r="AS9" s="1068"/>
      <c r="AT9" s="1068"/>
      <c r="AU9" s="1069"/>
      <c r="AV9" s="1069"/>
      <c r="AW9" s="1069"/>
      <c r="AX9" s="1069"/>
      <c r="AY9" s="1070"/>
      <c r="AZ9" s="226"/>
      <c r="BA9" s="226"/>
      <c r="BB9" s="226"/>
      <c r="BC9" s="226"/>
      <c r="BD9" s="226"/>
      <c r="BE9" s="227"/>
      <c r="BF9" s="227"/>
      <c r="BG9" s="227"/>
      <c r="BH9" s="227"/>
      <c r="BI9" s="227"/>
      <c r="BJ9" s="227"/>
      <c r="BK9" s="227"/>
      <c r="BL9" s="227"/>
      <c r="BM9" s="227"/>
      <c r="BN9" s="227"/>
      <c r="BO9" s="227"/>
      <c r="BP9" s="227"/>
      <c r="BQ9" s="232">
        <v>3</v>
      </c>
      <c r="BR9" s="233"/>
      <c r="BS9" s="979"/>
      <c r="BT9" s="980"/>
      <c r="BU9" s="980"/>
      <c r="BV9" s="980"/>
      <c r="BW9" s="980"/>
      <c r="BX9" s="980"/>
      <c r="BY9" s="980"/>
      <c r="BZ9" s="980"/>
      <c r="CA9" s="980"/>
      <c r="CB9" s="980"/>
      <c r="CC9" s="980"/>
      <c r="CD9" s="980"/>
      <c r="CE9" s="980"/>
      <c r="CF9" s="980"/>
      <c r="CG9" s="1001"/>
      <c r="CH9" s="976"/>
      <c r="CI9" s="977"/>
      <c r="CJ9" s="977"/>
      <c r="CK9" s="977"/>
      <c r="CL9" s="978"/>
      <c r="CM9" s="976"/>
      <c r="CN9" s="977"/>
      <c r="CO9" s="977"/>
      <c r="CP9" s="977"/>
      <c r="CQ9" s="978"/>
      <c r="CR9" s="976"/>
      <c r="CS9" s="977"/>
      <c r="CT9" s="977"/>
      <c r="CU9" s="977"/>
      <c r="CV9" s="978"/>
      <c r="CW9" s="976"/>
      <c r="CX9" s="977"/>
      <c r="CY9" s="977"/>
      <c r="CZ9" s="977"/>
      <c r="DA9" s="978"/>
      <c r="DB9" s="976"/>
      <c r="DC9" s="977"/>
      <c r="DD9" s="977"/>
      <c r="DE9" s="977"/>
      <c r="DF9" s="978"/>
      <c r="DG9" s="976"/>
      <c r="DH9" s="977"/>
      <c r="DI9" s="977"/>
      <c r="DJ9" s="977"/>
      <c r="DK9" s="978"/>
      <c r="DL9" s="976"/>
      <c r="DM9" s="977"/>
      <c r="DN9" s="977"/>
      <c r="DO9" s="977"/>
      <c r="DP9" s="978"/>
      <c r="DQ9" s="976"/>
      <c r="DR9" s="977"/>
      <c r="DS9" s="977"/>
      <c r="DT9" s="977"/>
      <c r="DU9" s="978"/>
      <c r="DV9" s="979"/>
      <c r="DW9" s="980"/>
      <c r="DX9" s="980"/>
      <c r="DY9" s="980"/>
      <c r="DZ9" s="981"/>
      <c r="EA9" s="228"/>
    </row>
    <row r="10" spans="1:131" s="229" customFormat="1" ht="26.25" customHeight="1" x14ac:dyDescent="0.2">
      <c r="A10" s="232">
        <v>4</v>
      </c>
      <c r="B10" s="1017"/>
      <c r="C10" s="1018"/>
      <c r="D10" s="1018"/>
      <c r="E10" s="1018"/>
      <c r="F10" s="1018"/>
      <c r="G10" s="1018"/>
      <c r="H10" s="1018"/>
      <c r="I10" s="1018"/>
      <c r="J10" s="1018"/>
      <c r="K10" s="1018"/>
      <c r="L10" s="1018"/>
      <c r="M10" s="1018"/>
      <c r="N10" s="1018"/>
      <c r="O10" s="1018"/>
      <c r="P10" s="1019"/>
      <c r="Q10" s="1025"/>
      <c r="R10" s="1026"/>
      <c r="S10" s="1026"/>
      <c r="T10" s="1026"/>
      <c r="U10" s="1026"/>
      <c r="V10" s="1026"/>
      <c r="W10" s="1026"/>
      <c r="X10" s="1026"/>
      <c r="Y10" s="1026"/>
      <c r="Z10" s="1026"/>
      <c r="AA10" s="1026"/>
      <c r="AB10" s="1026"/>
      <c r="AC10" s="1026"/>
      <c r="AD10" s="1026"/>
      <c r="AE10" s="1027"/>
      <c r="AF10" s="1022"/>
      <c r="AG10" s="1023"/>
      <c r="AH10" s="1023"/>
      <c r="AI10" s="1023"/>
      <c r="AJ10" s="1024"/>
      <c r="AK10" s="1067"/>
      <c r="AL10" s="1068"/>
      <c r="AM10" s="1068"/>
      <c r="AN10" s="1068"/>
      <c r="AO10" s="1068"/>
      <c r="AP10" s="1068"/>
      <c r="AQ10" s="1068"/>
      <c r="AR10" s="1068"/>
      <c r="AS10" s="1068"/>
      <c r="AT10" s="1068"/>
      <c r="AU10" s="1069"/>
      <c r="AV10" s="1069"/>
      <c r="AW10" s="1069"/>
      <c r="AX10" s="1069"/>
      <c r="AY10" s="1070"/>
      <c r="AZ10" s="226"/>
      <c r="BA10" s="226"/>
      <c r="BB10" s="226"/>
      <c r="BC10" s="226"/>
      <c r="BD10" s="226"/>
      <c r="BE10" s="227"/>
      <c r="BF10" s="227"/>
      <c r="BG10" s="227"/>
      <c r="BH10" s="227"/>
      <c r="BI10" s="227"/>
      <c r="BJ10" s="227"/>
      <c r="BK10" s="227"/>
      <c r="BL10" s="227"/>
      <c r="BM10" s="227"/>
      <c r="BN10" s="227"/>
      <c r="BO10" s="227"/>
      <c r="BP10" s="227"/>
      <c r="BQ10" s="232">
        <v>4</v>
      </c>
      <c r="BR10" s="233"/>
      <c r="BS10" s="979"/>
      <c r="BT10" s="980"/>
      <c r="BU10" s="980"/>
      <c r="BV10" s="980"/>
      <c r="BW10" s="980"/>
      <c r="BX10" s="980"/>
      <c r="BY10" s="980"/>
      <c r="BZ10" s="980"/>
      <c r="CA10" s="980"/>
      <c r="CB10" s="980"/>
      <c r="CC10" s="980"/>
      <c r="CD10" s="980"/>
      <c r="CE10" s="980"/>
      <c r="CF10" s="980"/>
      <c r="CG10" s="1001"/>
      <c r="CH10" s="976"/>
      <c r="CI10" s="977"/>
      <c r="CJ10" s="977"/>
      <c r="CK10" s="977"/>
      <c r="CL10" s="978"/>
      <c r="CM10" s="976"/>
      <c r="CN10" s="977"/>
      <c r="CO10" s="977"/>
      <c r="CP10" s="977"/>
      <c r="CQ10" s="978"/>
      <c r="CR10" s="976"/>
      <c r="CS10" s="977"/>
      <c r="CT10" s="977"/>
      <c r="CU10" s="977"/>
      <c r="CV10" s="978"/>
      <c r="CW10" s="976"/>
      <c r="CX10" s="977"/>
      <c r="CY10" s="977"/>
      <c r="CZ10" s="977"/>
      <c r="DA10" s="978"/>
      <c r="DB10" s="976"/>
      <c r="DC10" s="977"/>
      <c r="DD10" s="977"/>
      <c r="DE10" s="977"/>
      <c r="DF10" s="978"/>
      <c r="DG10" s="976"/>
      <c r="DH10" s="977"/>
      <c r="DI10" s="977"/>
      <c r="DJ10" s="977"/>
      <c r="DK10" s="978"/>
      <c r="DL10" s="976"/>
      <c r="DM10" s="977"/>
      <c r="DN10" s="977"/>
      <c r="DO10" s="977"/>
      <c r="DP10" s="978"/>
      <c r="DQ10" s="976"/>
      <c r="DR10" s="977"/>
      <c r="DS10" s="977"/>
      <c r="DT10" s="977"/>
      <c r="DU10" s="978"/>
      <c r="DV10" s="979"/>
      <c r="DW10" s="980"/>
      <c r="DX10" s="980"/>
      <c r="DY10" s="980"/>
      <c r="DZ10" s="981"/>
      <c r="EA10" s="228"/>
    </row>
    <row r="11" spans="1:131" s="229" customFormat="1" ht="26.25" customHeight="1" x14ac:dyDescent="0.2">
      <c r="A11" s="232">
        <v>5</v>
      </c>
      <c r="B11" s="1017"/>
      <c r="C11" s="1018"/>
      <c r="D11" s="1018"/>
      <c r="E11" s="1018"/>
      <c r="F11" s="1018"/>
      <c r="G11" s="1018"/>
      <c r="H11" s="1018"/>
      <c r="I11" s="1018"/>
      <c r="J11" s="1018"/>
      <c r="K11" s="1018"/>
      <c r="L11" s="1018"/>
      <c r="M11" s="1018"/>
      <c r="N11" s="1018"/>
      <c r="O11" s="1018"/>
      <c r="P11" s="1019"/>
      <c r="Q11" s="1025"/>
      <c r="R11" s="1026"/>
      <c r="S11" s="1026"/>
      <c r="T11" s="1026"/>
      <c r="U11" s="1026"/>
      <c r="V11" s="1026"/>
      <c r="W11" s="1026"/>
      <c r="X11" s="1026"/>
      <c r="Y11" s="1026"/>
      <c r="Z11" s="1026"/>
      <c r="AA11" s="1026"/>
      <c r="AB11" s="1026"/>
      <c r="AC11" s="1026"/>
      <c r="AD11" s="1026"/>
      <c r="AE11" s="1027"/>
      <c r="AF11" s="1022"/>
      <c r="AG11" s="1023"/>
      <c r="AH11" s="1023"/>
      <c r="AI11" s="1023"/>
      <c r="AJ11" s="1024"/>
      <c r="AK11" s="1067"/>
      <c r="AL11" s="1068"/>
      <c r="AM11" s="1068"/>
      <c r="AN11" s="1068"/>
      <c r="AO11" s="1068"/>
      <c r="AP11" s="1068"/>
      <c r="AQ11" s="1068"/>
      <c r="AR11" s="1068"/>
      <c r="AS11" s="1068"/>
      <c r="AT11" s="1068"/>
      <c r="AU11" s="1069"/>
      <c r="AV11" s="1069"/>
      <c r="AW11" s="1069"/>
      <c r="AX11" s="1069"/>
      <c r="AY11" s="1070"/>
      <c r="AZ11" s="226"/>
      <c r="BA11" s="226"/>
      <c r="BB11" s="226"/>
      <c r="BC11" s="226"/>
      <c r="BD11" s="226"/>
      <c r="BE11" s="227"/>
      <c r="BF11" s="227"/>
      <c r="BG11" s="227"/>
      <c r="BH11" s="227"/>
      <c r="BI11" s="227"/>
      <c r="BJ11" s="227"/>
      <c r="BK11" s="227"/>
      <c r="BL11" s="227"/>
      <c r="BM11" s="227"/>
      <c r="BN11" s="227"/>
      <c r="BO11" s="227"/>
      <c r="BP11" s="227"/>
      <c r="BQ11" s="232">
        <v>5</v>
      </c>
      <c r="BR11" s="233"/>
      <c r="BS11" s="979"/>
      <c r="BT11" s="980"/>
      <c r="BU11" s="980"/>
      <c r="BV11" s="980"/>
      <c r="BW11" s="980"/>
      <c r="BX11" s="980"/>
      <c r="BY11" s="980"/>
      <c r="BZ11" s="980"/>
      <c r="CA11" s="980"/>
      <c r="CB11" s="980"/>
      <c r="CC11" s="980"/>
      <c r="CD11" s="980"/>
      <c r="CE11" s="980"/>
      <c r="CF11" s="980"/>
      <c r="CG11" s="1001"/>
      <c r="CH11" s="976"/>
      <c r="CI11" s="977"/>
      <c r="CJ11" s="977"/>
      <c r="CK11" s="977"/>
      <c r="CL11" s="978"/>
      <c r="CM11" s="976"/>
      <c r="CN11" s="977"/>
      <c r="CO11" s="977"/>
      <c r="CP11" s="977"/>
      <c r="CQ11" s="978"/>
      <c r="CR11" s="976"/>
      <c r="CS11" s="977"/>
      <c r="CT11" s="977"/>
      <c r="CU11" s="977"/>
      <c r="CV11" s="978"/>
      <c r="CW11" s="976"/>
      <c r="CX11" s="977"/>
      <c r="CY11" s="977"/>
      <c r="CZ11" s="977"/>
      <c r="DA11" s="978"/>
      <c r="DB11" s="976"/>
      <c r="DC11" s="977"/>
      <c r="DD11" s="977"/>
      <c r="DE11" s="977"/>
      <c r="DF11" s="978"/>
      <c r="DG11" s="976"/>
      <c r="DH11" s="977"/>
      <c r="DI11" s="977"/>
      <c r="DJ11" s="977"/>
      <c r="DK11" s="978"/>
      <c r="DL11" s="976"/>
      <c r="DM11" s="977"/>
      <c r="DN11" s="977"/>
      <c r="DO11" s="977"/>
      <c r="DP11" s="978"/>
      <c r="DQ11" s="976"/>
      <c r="DR11" s="977"/>
      <c r="DS11" s="977"/>
      <c r="DT11" s="977"/>
      <c r="DU11" s="978"/>
      <c r="DV11" s="979"/>
      <c r="DW11" s="980"/>
      <c r="DX11" s="980"/>
      <c r="DY11" s="980"/>
      <c r="DZ11" s="981"/>
      <c r="EA11" s="228"/>
    </row>
    <row r="12" spans="1:131" s="229" customFormat="1" ht="26.25" customHeight="1" x14ac:dyDescent="0.2">
      <c r="A12" s="232">
        <v>6</v>
      </c>
      <c r="B12" s="1017"/>
      <c r="C12" s="1018"/>
      <c r="D12" s="1018"/>
      <c r="E12" s="1018"/>
      <c r="F12" s="1018"/>
      <c r="G12" s="1018"/>
      <c r="H12" s="1018"/>
      <c r="I12" s="1018"/>
      <c r="J12" s="1018"/>
      <c r="K12" s="1018"/>
      <c r="L12" s="1018"/>
      <c r="M12" s="1018"/>
      <c r="N12" s="1018"/>
      <c r="O12" s="1018"/>
      <c r="P12" s="1019"/>
      <c r="Q12" s="1025"/>
      <c r="R12" s="1026"/>
      <c r="S12" s="1026"/>
      <c r="T12" s="1026"/>
      <c r="U12" s="1026"/>
      <c r="V12" s="1026"/>
      <c r="W12" s="1026"/>
      <c r="X12" s="1026"/>
      <c r="Y12" s="1026"/>
      <c r="Z12" s="1026"/>
      <c r="AA12" s="1026"/>
      <c r="AB12" s="1026"/>
      <c r="AC12" s="1026"/>
      <c r="AD12" s="1026"/>
      <c r="AE12" s="1027"/>
      <c r="AF12" s="1022"/>
      <c r="AG12" s="1023"/>
      <c r="AH12" s="1023"/>
      <c r="AI12" s="1023"/>
      <c r="AJ12" s="1024"/>
      <c r="AK12" s="1067"/>
      <c r="AL12" s="1068"/>
      <c r="AM12" s="1068"/>
      <c r="AN12" s="1068"/>
      <c r="AO12" s="1068"/>
      <c r="AP12" s="1068"/>
      <c r="AQ12" s="1068"/>
      <c r="AR12" s="1068"/>
      <c r="AS12" s="1068"/>
      <c r="AT12" s="1068"/>
      <c r="AU12" s="1069"/>
      <c r="AV12" s="1069"/>
      <c r="AW12" s="1069"/>
      <c r="AX12" s="1069"/>
      <c r="AY12" s="1070"/>
      <c r="AZ12" s="226"/>
      <c r="BA12" s="226"/>
      <c r="BB12" s="226"/>
      <c r="BC12" s="226"/>
      <c r="BD12" s="226"/>
      <c r="BE12" s="227"/>
      <c r="BF12" s="227"/>
      <c r="BG12" s="227"/>
      <c r="BH12" s="227"/>
      <c r="BI12" s="227"/>
      <c r="BJ12" s="227"/>
      <c r="BK12" s="227"/>
      <c r="BL12" s="227"/>
      <c r="BM12" s="227"/>
      <c r="BN12" s="227"/>
      <c r="BO12" s="227"/>
      <c r="BP12" s="227"/>
      <c r="BQ12" s="232">
        <v>6</v>
      </c>
      <c r="BR12" s="233"/>
      <c r="BS12" s="979"/>
      <c r="BT12" s="980"/>
      <c r="BU12" s="980"/>
      <c r="BV12" s="980"/>
      <c r="BW12" s="980"/>
      <c r="BX12" s="980"/>
      <c r="BY12" s="980"/>
      <c r="BZ12" s="980"/>
      <c r="CA12" s="980"/>
      <c r="CB12" s="980"/>
      <c r="CC12" s="980"/>
      <c r="CD12" s="980"/>
      <c r="CE12" s="980"/>
      <c r="CF12" s="980"/>
      <c r="CG12" s="1001"/>
      <c r="CH12" s="976"/>
      <c r="CI12" s="977"/>
      <c r="CJ12" s="977"/>
      <c r="CK12" s="977"/>
      <c r="CL12" s="978"/>
      <c r="CM12" s="976"/>
      <c r="CN12" s="977"/>
      <c r="CO12" s="977"/>
      <c r="CP12" s="977"/>
      <c r="CQ12" s="978"/>
      <c r="CR12" s="976"/>
      <c r="CS12" s="977"/>
      <c r="CT12" s="977"/>
      <c r="CU12" s="977"/>
      <c r="CV12" s="978"/>
      <c r="CW12" s="976"/>
      <c r="CX12" s="977"/>
      <c r="CY12" s="977"/>
      <c r="CZ12" s="977"/>
      <c r="DA12" s="978"/>
      <c r="DB12" s="976"/>
      <c r="DC12" s="977"/>
      <c r="DD12" s="977"/>
      <c r="DE12" s="977"/>
      <c r="DF12" s="978"/>
      <c r="DG12" s="976"/>
      <c r="DH12" s="977"/>
      <c r="DI12" s="977"/>
      <c r="DJ12" s="977"/>
      <c r="DK12" s="978"/>
      <c r="DL12" s="976"/>
      <c r="DM12" s="977"/>
      <c r="DN12" s="977"/>
      <c r="DO12" s="977"/>
      <c r="DP12" s="978"/>
      <c r="DQ12" s="976"/>
      <c r="DR12" s="977"/>
      <c r="DS12" s="977"/>
      <c r="DT12" s="977"/>
      <c r="DU12" s="978"/>
      <c r="DV12" s="979"/>
      <c r="DW12" s="980"/>
      <c r="DX12" s="980"/>
      <c r="DY12" s="980"/>
      <c r="DZ12" s="981"/>
      <c r="EA12" s="228"/>
    </row>
    <row r="13" spans="1:131" s="229" customFormat="1" ht="26.25" customHeight="1" x14ac:dyDescent="0.2">
      <c r="A13" s="232">
        <v>7</v>
      </c>
      <c r="B13" s="1017"/>
      <c r="C13" s="1018"/>
      <c r="D13" s="1018"/>
      <c r="E13" s="1018"/>
      <c r="F13" s="1018"/>
      <c r="G13" s="1018"/>
      <c r="H13" s="1018"/>
      <c r="I13" s="1018"/>
      <c r="J13" s="1018"/>
      <c r="K13" s="1018"/>
      <c r="L13" s="1018"/>
      <c r="M13" s="1018"/>
      <c r="N13" s="1018"/>
      <c r="O13" s="1018"/>
      <c r="P13" s="1019"/>
      <c r="Q13" s="1025"/>
      <c r="R13" s="1026"/>
      <c r="S13" s="1026"/>
      <c r="T13" s="1026"/>
      <c r="U13" s="1026"/>
      <c r="V13" s="1026"/>
      <c r="W13" s="1026"/>
      <c r="X13" s="1026"/>
      <c r="Y13" s="1026"/>
      <c r="Z13" s="1026"/>
      <c r="AA13" s="1026"/>
      <c r="AB13" s="1026"/>
      <c r="AC13" s="1026"/>
      <c r="AD13" s="1026"/>
      <c r="AE13" s="1027"/>
      <c r="AF13" s="1022"/>
      <c r="AG13" s="1023"/>
      <c r="AH13" s="1023"/>
      <c r="AI13" s="1023"/>
      <c r="AJ13" s="1024"/>
      <c r="AK13" s="1067"/>
      <c r="AL13" s="1068"/>
      <c r="AM13" s="1068"/>
      <c r="AN13" s="1068"/>
      <c r="AO13" s="1068"/>
      <c r="AP13" s="1068"/>
      <c r="AQ13" s="1068"/>
      <c r="AR13" s="1068"/>
      <c r="AS13" s="1068"/>
      <c r="AT13" s="1068"/>
      <c r="AU13" s="1069"/>
      <c r="AV13" s="1069"/>
      <c r="AW13" s="1069"/>
      <c r="AX13" s="1069"/>
      <c r="AY13" s="1070"/>
      <c r="AZ13" s="226"/>
      <c r="BA13" s="226"/>
      <c r="BB13" s="226"/>
      <c r="BC13" s="226"/>
      <c r="BD13" s="226"/>
      <c r="BE13" s="227"/>
      <c r="BF13" s="227"/>
      <c r="BG13" s="227"/>
      <c r="BH13" s="227"/>
      <c r="BI13" s="227"/>
      <c r="BJ13" s="227"/>
      <c r="BK13" s="227"/>
      <c r="BL13" s="227"/>
      <c r="BM13" s="227"/>
      <c r="BN13" s="227"/>
      <c r="BO13" s="227"/>
      <c r="BP13" s="227"/>
      <c r="BQ13" s="232">
        <v>7</v>
      </c>
      <c r="BR13" s="233"/>
      <c r="BS13" s="979"/>
      <c r="BT13" s="980"/>
      <c r="BU13" s="980"/>
      <c r="BV13" s="980"/>
      <c r="BW13" s="980"/>
      <c r="BX13" s="980"/>
      <c r="BY13" s="980"/>
      <c r="BZ13" s="980"/>
      <c r="CA13" s="980"/>
      <c r="CB13" s="980"/>
      <c r="CC13" s="980"/>
      <c r="CD13" s="980"/>
      <c r="CE13" s="980"/>
      <c r="CF13" s="980"/>
      <c r="CG13" s="1001"/>
      <c r="CH13" s="976"/>
      <c r="CI13" s="977"/>
      <c r="CJ13" s="977"/>
      <c r="CK13" s="977"/>
      <c r="CL13" s="978"/>
      <c r="CM13" s="976"/>
      <c r="CN13" s="977"/>
      <c r="CO13" s="977"/>
      <c r="CP13" s="977"/>
      <c r="CQ13" s="978"/>
      <c r="CR13" s="976"/>
      <c r="CS13" s="977"/>
      <c r="CT13" s="977"/>
      <c r="CU13" s="977"/>
      <c r="CV13" s="978"/>
      <c r="CW13" s="976"/>
      <c r="CX13" s="977"/>
      <c r="CY13" s="977"/>
      <c r="CZ13" s="977"/>
      <c r="DA13" s="978"/>
      <c r="DB13" s="976"/>
      <c r="DC13" s="977"/>
      <c r="DD13" s="977"/>
      <c r="DE13" s="977"/>
      <c r="DF13" s="978"/>
      <c r="DG13" s="976"/>
      <c r="DH13" s="977"/>
      <c r="DI13" s="977"/>
      <c r="DJ13" s="977"/>
      <c r="DK13" s="978"/>
      <c r="DL13" s="976"/>
      <c r="DM13" s="977"/>
      <c r="DN13" s="977"/>
      <c r="DO13" s="977"/>
      <c r="DP13" s="978"/>
      <c r="DQ13" s="976"/>
      <c r="DR13" s="977"/>
      <c r="DS13" s="977"/>
      <c r="DT13" s="977"/>
      <c r="DU13" s="978"/>
      <c r="DV13" s="979"/>
      <c r="DW13" s="980"/>
      <c r="DX13" s="980"/>
      <c r="DY13" s="980"/>
      <c r="DZ13" s="981"/>
      <c r="EA13" s="228"/>
    </row>
    <row r="14" spans="1:131" s="229" customFormat="1" ht="26.25" customHeight="1" x14ac:dyDescent="0.2">
      <c r="A14" s="232">
        <v>8</v>
      </c>
      <c r="B14" s="1017"/>
      <c r="C14" s="1018"/>
      <c r="D14" s="1018"/>
      <c r="E14" s="1018"/>
      <c r="F14" s="1018"/>
      <c r="G14" s="1018"/>
      <c r="H14" s="1018"/>
      <c r="I14" s="1018"/>
      <c r="J14" s="1018"/>
      <c r="K14" s="1018"/>
      <c r="L14" s="1018"/>
      <c r="M14" s="1018"/>
      <c r="N14" s="1018"/>
      <c r="O14" s="1018"/>
      <c r="P14" s="1019"/>
      <c r="Q14" s="1025"/>
      <c r="R14" s="1026"/>
      <c r="S14" s="1026"/>
      <c r="T14" s="1026"/>
      <c r="U14" s="1026"/>
      <c r="V14" s="1026"/>
      <c r="W14" s="1026"/>
      <c r="X14" s="1026"/>
      <c r="Y14" s="1026"/>
      <c r="Z14" s="1026"/>
      <c r="AA14" s="1026"/>
      <c r="AB14" s="1026"/>
      <c r="AC14" s="1026"/>
      <c r="AD14" s="1026"/>
      <c r="AE14" s="1027"/>
      <c r="AF14" s="1022"/>
      <c r="AG14" s="1023"/>
      <c r="AH14" s="1023"/>
      <c r="AI14" s="1023"/>
      <c r="AJ14" s="1024"/>
      <c r="AK14" s="1067"/>
      <c r="AL14" s="1068"/>
      <c r="AM14" s="1068"/>
      <c r="AN14" s="1068"/>
      <c r="AO14" s="1068"/>
      <c r="AP14" s="1068"/>
      <c r="AQ14" s="1068"/>
      <c r="AR14" s="1068"/>
      <c r="AS14" s="1068"/>
      <c r="AT14" s="1068"/>
      <c r="AU14" s="1069"/>
      <c r="AV14" s="1069"/>
      <c r="AW14" s="1069"/>
      <c r="AX14" s="1069"/>
      <c r="AY14" s="1070"/>
      <c r="AZ14" s="226"/>
      <c r="BA14" s="226"/>
      <c r="BB14" s="226"/>
      <c r="BC14" s="226"/>
      <c r="BD14" s="226"/>
      <c r="BE14" s="227"/>
      <c r="BF14" s="227"/>
      <c r="BG14" s="227"/>
      <c r="BH14" s="227"/>
      <c r="BI14" s="227"/>
      <c r="BJ14" s="227"/>
      <c r="BK14" s="227"/>
      <c r="BL14" s="227"/>
      <c r="BM14" s="227"/>
      <c r="BN14" s="227"/>
      <c r="BO14" s="227"/>
      <c r="BP14" s="227"/>
      <c r="BQ14" s="232">
        <v>8</v>
      </c>
      <c r="BR14" s="233"/>
      <c r="BS14" s="979"/>
      <c r="BT14" s="980"/>
      <c r="BU14" s="980"/>
      <c r="BV14" s="980"/>
      <c r="BW14" s="980"/>
      <c r="BX14" s="980"/>
      <c r="BY14" s="980"/>
      <c r="BZ14" s="980"/>
      <c r="CA14" s="980"/>
      <c r="CB14" s="980"/>
      <c r="CC14" s="980"/>
      <c r="CD14" s="980"/>
      <c r="CE14" s="980"/>
      <c r="CF14" s="980"/>
      <c r="CG14" s="1001"/>
      <c r="CH14" s="976"/>
      <c r="CI14" s="977"/>
      <c r="CJ14" s="977"/>
      <c r="CK14" s="977"/>
      <c r="CL14" s="978"/>
      <c r="CM14" s="976"/>
      <c r="CN14" s="977"/>
      <c r="CO14" s="977"/>
      <c r="CP14" s="977"/>
      <c r="CQ14" s="978"/>
      <c r="CR14" s="976"/>
      <c r="CS14" s="977"/>
      <c r="CT14" s="977"/>
      <c r="CU14" s="977"/>
      <c r="CV14" s="978"/>
      <c r="CW14" s="976"/>
      <c r="CX14" s="977"/>
      <c r="CY14" s="977"/>
      <c r="CZ14" s="977"/>
      <c r="DA14" s="978"/>
      <c r="DB14" s="976"/>
      <c r="DC14" s="977"/>
      <c r="DD14" s="977"/>
      <c r="DE14" s="977"/>
      <c r="DF14" s="978"/>
      <c r="DG14" s="976"/>
      <c r="DH14" s="977"/>
      <c r="DI14" s="977"/>
      <c r="DJ14" s="977"/>
      <c r="DK14" s="978"/>
      <c r="DL14" s="976"/>
      <c r="DM14" s="977"/>
      <c r="DN14" s="977"/>
      <c r="DO14" s="977"/>
      <c r="DP14" s="978"/>
      <c r="DQ14" s="976"/>
      <c r="DR14" s="977"/>
      <c r="DS14" s="977"/>
      <c r="DT14" s="977"/>
      <c r="DU14" s="978"/>
      <c r="DV14" s="979"/>
      <c r="DW14" s="980"/>
      <c r="DX14" s="980"/>
      <c r="DY14" s="980"/>
      <c r="DZ14" s="981"/>
      <c r="EA14" s="228"/>
    </row>
    <row r="15" spans="1:131" s="229" customFormat="1" ht="26.25" customHeight="1" x14ac:dyDescent="0.2">
      <c r="A15" s="232">
        <v>9</v>
      </c>
      <c r="B15" s="1017"/>
      <c r="C15" s="1018"/>
      <c r="D15" s="1018"/>
      <c r="E15" s="1018"/>
      <c r="F15" s="1018"/>
      <c r="G15" s="1018"/>
      <c r="H15" s="1018"/>
      <c r="I15" s="1018"/>
      <c r="J15" s="1018"/>
      <c r="K15" s="1018"/>
      <c r="L15" s="1018"/>
      <c r="M15" s="1018"/>
      <c r="N15" s="1018"/>
      <c r="O15" s="1018"/>
      <c r="P15" s="1019"/>
      <c r="Q15" s="1025"/>
      <c r="R15" s="1026"/>
      <c r="S15" s="1026"/>
      <c r="T15" s="1026"/>
      <c r="U15" s="1026"/>
      <c r="V15" s="1026"/>
      <c r="W15" s="1026"/>
      <c r="X15" s="1026"/>
      <c r="Y15" s="1026"/>
      <c r="Z15" s="1026"/>
      <c r="AA15" s="1026"/>
      <c r="AB15" s="1026"/>
      <c r="AC15" s="1026"/>
      <c r="AD15" s="1026"/>
      <c r="AE15" s="1027"/>
      <c r="AF15" s="1022"/>
      <c r="AG15" s="1023"/>
      <c r="AH15" s="1023"/>
      <c r="AI15" s="1023"/>
      <c r="AJ15" s="1024"/>
      <c r="AK15" s="1067"/>
      <c r="AL15" s="1068"/>
      <c r="AM15" s="1068"/>
      <c r="AN15" s="1068"/>
      <c r="AO15" s="1068"/>
      <c r="AP15" s="1068"/>
      <c r="AQ15" s="1068"/>
      <c r="AR15" s="1068"/>
      <c r="AS15" s="1068"/>
      <c r="AT15" s="1068"/>
      <c r="AU15" s="1069"/>
      <c r="AV15" s="1069"/>
      <c r="AW15" s="1069"/>
      <c r="AX15" s="1069"/>
      <c r="AY15" s="1070"/>
      <c r="AZ15" s="226"/>
      <c r="BA15" s="226"/>
      <c r="BB15" s="226"/>
      <c r="BC15" s="226"/>
      <c r="BD15" s="226"/>
      <c r="BE15" s="227"/>
      <c r="BF15" s="227"/>
      <c r="BG15" s="227"/>
      <c r="BH15" s="227"/>
      <c r="BI15" s="227"/>
      <c r="BJ15" s="227"/>
      <c r="BK15" s="227"/>
      <c r="BL15" s="227"/>
      <c r="BM15" s="227"/>
      <c r="BN15" s="227"/>
      <c r="BO15" s="227"/>
      <c r="BP15" s="227"/>
      <c r="BQ15" s="232">
        <v>9</v>
      </c>
      <c r="BR15" s="233"/>
      <c r="BS15" s="979"/>
      <c r="BT15" s="980"/>
      <c r="BU15" s="980"/>
      <c r="BV15" s="980"/>
      <c r="BW15" s="980"/>
      <c r="BX15" s="980"/>
      <c r="BY15" s="980"/>
      <c r="BZ15" s="980"/>
      <c r="CA15" s="980"/>
      <c r="CB15" s="980"/>
      <c r="CC15" s="980"/>
      <c r="CD15" s="980"/>
      <c r="CE15" s="980"/>
      <c r="CF15" s="980"/>
      <c r="CG15" s="1001"/>
      <c r="CH15" s="976"/>
      <c r="CI15" s="977"/>
      <c r="CJ15" s="977"/>
      <c r="CK15" s="977"/>
      <c r="CL15" s="978"/>
      <c r="CM15" s="976"/>
      <c r="CN15" s="977"/>
      <c r="CO15" s="977"/>
      <c r="CP15" s="977"/>
      <c r="CQ15" s="978"/>
      <c r="CR15" s="976"/>
      <c r="CS15" s="977"/>
      <c r="CT15" s="977"/>
      <c r="CU15" s="977"/>
      <c r="CV15" s="978"/>
      <c r="CW15" s="976"/>
      <c r="CX15" s="977"/>
      <c r="CY15" s="977"/>
      <c r="CZ15" s="977"/>
      <c r="DA15" s="978"/>
      <c r="DB15" s="976"/>
      <c r="DC15" s="977"/>
      <c r="DD15" s="977"/>
      <c r="DE15" s="977"/>
      <c r="DF15" s="978"/>
      <c r="DG15" s="976"/>
      <c r="DH15" s="977"/>
      <c r="DI15" s="977"/>
      <c r="DJ15" s="977"/>
      <c r="DK15" s="978"/>
      <c r="DL15" s="976"/>
      <c r="DM15" s="977"/>
      <c r="DN15" s="977"/>
      <c r="DO15" s="977"/>
      <c r="DP15" s="978"/>
      <c r="DQ15" s="976"/>
      <c r="DR15" s="977"/>
      <c r="DS15" s="977"/>
      <c r="DT15" s="977"/>
      <c r="DU15" s="978"/>
      <c r="DV15" s="979"/>
      <c r="DW15" s="980"/>
      <c r="DX15" s="980"/>
      <c r="DY15" s="980"/>
      <c r="DZ15" s="981"/>
      <c r="EA15" s="228"/>
    </row>
    <row r="16" spans="1:131" s="229" customFormat="1" ht="26.25" customHeight="1" x14ac:dyDescent="0.2">
      <c r="A16" s="232">
        <v>10</v>
      </c>
      <c r="B16" s="1017"/>
      <c r="C16" s="1018"/>
      <c r="D16" s="1018"/>
      <c r="E16" s="1018"/>
      <c r="F16" s="1018"/>
      <c r="G16" s="1018"/>
      <c r="H16" s="1018"/>
      <c r="I16" s="1018"/>
      <c r="J16" s="1018"/>
      <c r="K16" s="1018"/>
      <c r="L16" s="1018"/>
      <c r="M16" s="1018"/>
      <c r="N16" s="1018"/>
      <c r="O16" s="1018"/>
      <c r="P16" s="1019"/>
      <c r="Q16" s="1025"/>
      <c r="R16" s="1026"/>
      <c r="S16" s="1026"/>
      <c r="T16" s="1026"/>
      <c r="U16" s="1026"/>
      <c r="V16" s="1026"/>
      <c r="W16" s="1026"/>
      <c r="X16" s="1026"/>
      <c r="Y16" s="1026"/>
      <c r="Z16" s="1026"/>
      <c r="AA16" s="1026"/>
      <c r="AB16" s="1026"/>
      <c r="AC16" s="1026"/>
      <c r="AD16" s="1026"/>
      <c r="AE16" s="1027"/>
      <c r="AF16" s="1022"/>
      <c r="AG16" s="1023"/>
      <c r="AH16" s="1023"/>
      <c r="AI16" s="1023"/>
      <c r="AJ16" s="1024"/>
      <c r="AK16" s="1067"/>
      <c r="AL16" s="1068"/>
      <c r="AM16" s="1068"/>
      <c r="AN16" s="1068"/>
      <c r="AO16" s="1068"/>
      <c r="AP16" s="1068"/>
      <c r="AQ16" s="1068"/>
      <c r="AR16" s="1068"/>
      <c r="AS16" s="1068"/>
      <c r="AT16" s="1068"/>
      <c r="AU16" s="1069"/>
      <c r="AV16" s="1069"/>
      <c r="AW16" s="1069"/>
      <c r="AX16" s="1069"/>
      <c r="AY16" s="1070"/>
      <c r="AZ16" s="226"/>
      <c r="BA16" s="226"/>
      <c r="BB16" s="226"/>
      <c r="BC16" s="226"/>
      <c r="BD16" s="226"/>
      <c r="BE16" s="227"/>
      <c r="BF16" s="227"/>
      <c r="BG16" s="227"/>
      <c r="BH16" s="227"/>
      <c r="BI16" s="227"/>
      <c r="BJ16" s="227"/>
      <c r="BK16" s="227"/>
      <c r="BL16" s="227"/>
      <c r="BM16" s="227"/>
      <c r="BN16" s="227"/>
      <c r="BO16" s="227"/>
      <c r="BP16" s="227"/>
      <c r="BQ16" s="232">
        <v>10</v>
      </c>
      <c r="BR16" s="233"/>
      <c r="BS16" s="979"/>
      <c r="BT16" s="980"/>
      <c r="BU16" s="980"/>
      <c r="BV16" s="980"/>
      <c r="BW16" s="980"/>
      <c r="BX16" s="980"/>
      <c r="BY16" s="980"/>
      <c r="BZ16" s="980"/>
      <c r="CA16" s="980"/>
      <c r="CB16" s="980"/>
      <c r="CC16" s="980"/>
      <c r="CD16" s="980"/>
      <c r="CE16" s="980"/>
      <c r="CF16" s="980"/>
      <c r="CG16" s="1001"/>
      <c r="CH16" s="976"/>
      <c r="CI16" s="977"/>
      <c r="CJ16" s="977"/>
      <c r="CK16" s="977"/>
      <c r="CL16" s="978"/>
      <c r="CM16" s="976"/>
      <c r="CN16" s="977"/>
      <c r="CO16" s="977"/>
      <c r="CP16" s="977"/>
      <c r="CQ16" s="978"/>
      <c r="CR16" s="976"/>
      <c r="CS16" s="977"/>
      <c r="CT16" s="977"/>
      <c r="CU16" s="977"/>
      <c r="CV16" s="978"/>
      <c r="CW16" s="976"/>
      <c r="CX16" s="977"/>
      <c r="CY16" s="977"/>
      <c r="CZ16" s="977"/>
      <c r="DA16" s="978"/>
      <c r="DB16" s="976"/>
      <c r="DC16" s="977"/>
      <c r="DD16" s="977"/>
      <c r="DE16" s="977"/>
      <c r="DF16" s="978"/>
      <c r="DG16" s="976"/>
      <c r="DH16" s="977"/>
      <c r="DI16" s="977"/>
      <c r="DJ16" s="977"/>
      <c r="DK16" s="978"/>
      <c r="DL16" s="976"/>
      <c r="DM16" s="977"/>
      <c r="DN16" s="977"/>
      <c r="DO16" s="977"/>
      <c r="DP16" s="978"/>
      <c r="DQ16" s="976"/>
      <c r="DR16" s="977"/>
      <c r="DS16" s="977"/>
      <c r="DT16" s="977"/>
      <c r="DU16" s="978"/>
      <c r="DV16" s="979"/>
      <c r="DW16" s="980"/>
      <c r="DX16" s="980"/>
      <c r="DY16" s="980"/>
      <c r="DZ16" s="981"/>
      <c r="EA16" s="228"/>
    </row>
    <row r="17" spans="1:131" s="229" customFormat="1" ht="26.25" customHeight="1" x14ac:dyDescent="0.2">
      <c r="A17" s="232">
        <v>11</v>
      </c>
      <c r="B17" s="1017"/>
      <c r="C17" s="1018"/>
      <c r="D17" s="1018"/>
      <c r="E17" s="1018"/>
      <c r="F17" s="1018"/>
      <c r="G17" s="1018"/>
      <c r="H17" s="1018"/>
      <c r="I17" s="1018"/>
      <c r="J17" s="1018"/>
      <c r="K17" s="1018"/>
      <c r="L17" s="1018"/>
      <c r="M17" s="1018"/>
      <c r="N17" s="1018"/>
      <c r="O17" s="1018"/>
      <c r="P17" s="1019"/>
      <c r="Q17" s="1025"/>
      <c r="R17" s="1026"/>
      <c r="S17" s="1026"/>
      <c r="T17" s="1026"/>
      <c r="U17" s="1026"/>
      <c r="V17" s="1026"/>
      <c r="W17" s="1026"/>
      <c r="X17" s="1026"/>
      <c r="Y17" s="1026"/>
      <c r="Z17" s="1026"/>
      <c r="AA17" s="1026"/>
      <c r="AB17" s="1026"/>
      <c r="AC17" s="1026"/>
      <c r="AD17" s="1026"/>
      <c r="AE17" s="1027"/>
      <c r="AF17" s="1022"/>
      <c r="AG17" s="1023"/>
      <c r="AH17" s="1023"/>
      <c r="AI17" s="1023"/>
      <c r="AJ17" s="1024"/>
      <c r="AK17" s="1067"/>
      <c r="AL17" s="1068"/>
      <c r="AM17" s="1068"/>
      <c r="AN17" s="1068"/>
      <c r="AO17" s="1068"/>
      <c r="AP17" s="1068"/>
      <c r="AQ17" s="1068"/>
      <c r="AR17" s="1068"/>
      <c r="AS17" s="1068"/>
      <c r="AT17" s="1068"/>
      <c r="AU17" s="1069"/>
      <c r="AV17" s="1069"/>
      <c r="AW17" s="1069"/>
      <c r="AX17" s="1069"/>
      <c r="AY17" s="1070"/>
      <c r="AZ17" s="226"/>
      <c r="BA17" s="226"/>
      <c r="BB17" s="226"/>
      <c r="BC17" s="226"/>
      <c r="BD17" s="226"/>
      <c r="BE17" s="227"/>
      <c r="BF17" s="227"/>
      <c r="BG17" s="227"/>
      <c r="BH17" s="227"/>
      <c r="BI17" s="227"/>
      <c r="BJ17" s="227"/>
      <c r="BK17" s="227"/>
      <c r="BL17" s="227"/>
      <c r="BM17" s="227"/>
      <c r="BN17" s="227"/>
      <c r="BO17" s="227"/>
      <c r="BP17" s="227"/>
      <c r="BQ17" s="232">
        <v>11</v>
      </c>
      <c r="BR17" s="233"/>
      <c r="BS17" s="979"/>
      <c r="BT17" s="980"/>
      <c r="BU17" s="980"/>
      <c r="BV17" s="980"/>
      <c r="BW17" s="980"/>
      <c r="BX17" s="980"/>
      <c r="BY17" s="980"/>
      <c r="BZ17" s="980"/>
      <c r="CA17" s="980"/>
      <c r="CB17" s="980"/>
      <c r="CC17" s="980"/>
      <c r="CD17" s="980"/>
      <c r="CE17" s="980"/>
      <c r="CF17" s="980"/>
      <c r="CG17" s="1001"/>
      <c r="CH17" s="976"/>
      <c r="CI17" s="977"/>
      <c r="CJ17" s="977"/>
      <c r="CK17" s="977"/>
      <c r="CL17" s="978"/>
      <c r="CM17" s="976"/>
      <c r="CN17" s="977"/>
      <c r="CO17" s="977"/>
      <c r="CP17" s="977"/>
      <c r="CQ17" s="978"/>
      <c r="CR17" s="976"/>
      <c r="CS17" s="977"/>
      <c r="CT17" s="977"/>
      <c r="CU17" s="977"/>
      <c r="CV17" s="978"/>
      <c r="CW17" s="976"/>
      <c r="CX17" s="977"/>
      <c r="CY17" s="977"/>
      <c r="CZ17" s="977"/>
      <c r="DA17" s="978"/>
      <c r="DB17" s="976"/>
      <c r="DC17" s="977"/>
      <c r="DD17" s="977"/>
      <c r="DE17" s="977"/>
      <c r="DF17" s="978"/>
      <c r="DG17" s="976"/>
      <c r="DH17" s="977"/>
      <c r="DI17" s="977"/>
      <c r="DJ17" s="977"/>
      <c r="DK17" s="978"/>
      <c r="DL17" s="976"/>
      <c r="DM17" s="977"/>
      <c r="DN17" s="977"/>
      <c r="DO17" s="977"/>
      <c r="DP17" s="978"/>
      <c r="DQ17" s="976"/>
      <c r="DR17" s="977"/>
      <c r="DS17" s="977"/>
      <c r="DT17" s="977"/>
      <c r="DU17" s="978"/>
      <c r="DV17" s="979"/>
      <c r="DW17" s="980"/>
      <c r="DX17" s="980"/>
      <c r="DY17" s="980"/>
      <c r="DZ17" s="981"/>
      <c r="EA17" s="228"/>
    </row>
    <row r="18" spans="1:131" s="229" customFormat="1" ht="26.25" customHeight="1" x14ac:dyDescent="0.2">
      <c r="A18" s="232">
        <v>12</v>
      </c>
      <c r="B18" s="1017"/>
      <c r="C18" s="1018"/>
      <c r="D18" s="1018"/>
      <c r="E18" s="1018"/>
      <c r="F18" s="1018"/>
      <c r="G18" s="1018"/>
      <c r="H18" s="1018"/>
      <c r="I18" s="1018"/>
      <c r="J18" s="1018"/>
      <c r="K18" s="1018"/>
      <c r="L18" s="1018"/>
      <c r="M18" s="1018"/>
      <c r="N18" s="1018"/>
      <c r="O18" s="1018"/>
      <c r="P18" s="1019"/>
      <c r="Q18" s="1025"/>
      <c r="R18" s="1026"/>
      <c r="S18" s="1026"/>
      <c r="T18" s="1026"/>
      <c r="U18" s="1026"/>
      <c r="V18" s="1026"/>
      <c r="W18" s="1026"/>
      <c r="X18" s="1026"/>
      <c r="Y18" s="1026"/>
      <c r="Z18" s="1026"/>
      <c r="AA18" s="1026"/>
      <c r="AB18" s="1026"/>
      <c r="AC18" s="1026"/>
      <c r="AD18" s="1026"/>
      <c r="AE18" s="1027"/>
      <c r="AF18" s="1022"/>
      <c r="AG18" s="1023"/>
      <c r="AH18" s="1023"/>
      <c r="AI18" s="1023"/>
      <c r="AJ18" s="1024"/>
      <c r="AK18" s="1067"/>
      <c r="AL18" s="1068"/>
      <c r="AM18" s="1068"/>
      <c r="AN18" s="1068"/>
      <c r="AO18" s="1068"/>
      <c r="AP18" s="1068"/>
      <c r="AQ18" s="1068"/>
      <c r="AR18" s="1068"/>
      <c r="AS18" s="1068"/>
      <c r="AT18" s="1068"/>
      <c r="AU18" s="1069"/>
      <c r="AV18" s="1069"/>
      <c r="AW18" s="1069"/>
      <c r="AX18" s="1069"/>
      <c r="AY18" s="1070"/>
      <c r="AZ18" s="226"/>
      <c r="BA18" s="226"/>
      <c r="BB18" s="226"/>
      <c r="BC18" s="226"/>
      <c r="BD18" s="226"/>
      <c r="BE18" s="227"/>
      <c r="BF18" s="227"/>
      <c r="BG18" s="227"/>
      <c r="BH18" s="227"/>
      <c r="BI18" s="227"/>
      <c r="BJ18" s="227"/>
      <c r="BK18" s="227"/>
      <c r="BL18" s="227"/>
      <c r="BM18" s="227"/>
      <c r="BN18" s="227"/>
      <c r="BO18" s="227"/>
      <c r="BP18" s="227"/>
      <c r="BQ18" s="232">
        <v>12</v>
      </c>
      <c r="BR18" s="233"/>
      <c r="BS18" s="979"/>
      <c r="BT18" s="980"/>
      <c r="BU18" s="980"/>
      <c r="BV18" s="980"/>
      <c r="BW18" s="980"/>
      <c r="BX18" s="980"/>
      <c r="BY18" s="980"/>
      <c r="BZ18" s="980"/>
      <c r="CA18" s="980"/>
      <c r="CB18" s="980"/>
      <c r="CC18" s="980"/>
      <c r="CD18" s="980"/>
      <c r="CE18" s="980"/>
      <c r="CF18" s="980"/>
      <c r="CG18" s="1001"/>
      <c r="CH18" s="976"/>
      <c r="CI18" s="977"/>
      <c r="CJ18" s="977"/>
      <c r="CK18" s="977"/>
      <c r="CL18" s="978"/>
      <c r="CM18" s="976"/>
      <c r="CN18" s="977"/>
      <c r="CO18" s="977"/>
      <c r="CP18" s="977"/>
      <c r="CQ18" s="978"/>
      <c r="CR18" s="976"/>
      <c r="CS18" s="977"/>
      <c r="CT18" s="977"/>
      <c r="CU18" s="977"/>
      <c r="CV18" s="978"/>
      <c r="CW18" s="976"/>
      <c r="CX18" s="977"/>
      <c r="CY18" s="977"/>
      <c r="CZ18" s="977"/>
      <c r="DA18" s="978"/>
      <c r="DB18" s="976"/>
      <c r="DC18" s="977"/>
      <c r="DD18" s="977"/>
      <c r="DE18" s="977"/>
      <c r="DF18" s="978"/>
      <c r="DG18" s="976"/>
      <c r="DH18" s="977"/>
      <c r="DI18" s="977"/>
      <c r="DJ18" s="977"/>
      <c r="DK18" s="978"/>
      <c r="DL18" s="976"/>
      <c r="DM18" s="977"/>
      <c r="DN18" s="977"/>
      <c r="DO18" s="977"/>
      <c r="DP18" s="978"/>
      <c r="DQ18" s="976"/>
      <c r="DR18" s="977"/>
      <c r="DS18" s="977"/>
      <c r="DT18" s="977"/>
      <c r="DU18" s="978"/>
      <c r="DV18" s="979"/>
      <c r="DW18" s="980"/>
      <c r="DX18" s="980"/>
      <c r="DY18" s="980"/>
      <c r="DZ18" s="981"/>
      <c r="EA18" s="228"/>
    </row>
    <row r="19" spans="1:131" s="229" customFormat="1" ht="26.25" customHeight="1" x14ac:dyDescent="0.2">
      <c r="A19" s="232">
        <v>13</v>
      </c>
      <c r="B19" s="1017"/>
      <c r="C19" s="1018"/>
      <c r="D19" s="1018"/>
      <c r="E19" s="1018"/>
      <c r="F19" s="1018"/>
      <c r="G19" s="1018"/>
      <c r="H19" s="1018"/>
      <c r="I19" s="1018"/>
      <c r="J19" s="1018"/>
      <c r="K19" s="1018"/>
      <c r="L19" s="1018"/>
      <c r="M19" s="1018"/>
      <c r="N19" s="1018"/>
      <c r="O19" s="1018"/>
      <c r="P19" s="1019"/>
      <c r="Q19" s="1025"/>
      <c r="R19" s="1026"/>
      <c r="S19" s="1026"/>
      <c r="T19" s="1026"/>
      <c r="U19" s="1026"/>
      <c r="V19" s="1026"/>
      <c r="W19" s="1026"/>
      <c r="X19" s="1026"/>
      <c r="Y19" s="1026"/>
      <c r="Z19" s="1026"/>
      <c r="AA19" s="1026"/>
      <c r="AB19" s="1026"/>
      <c r="AC19" s="1026"/>
      <c r="AD19" s="1026"/>
      <c r="AE19" s="1027"/>
      <c r="AF19" s="1022"/>
      <c r="AG19" s="1023"/>
      <c r="AH19" s="1023"/>
      <c r="AI19" s="1023"/>
      <c r="AJ19" s="1024"/>
      <c r="AK19" s="1067"/>
      <c r="AL19" s="1068"/>
      <c r="AM19" s="1068"/>
      <c r="AN19" s="1068"/>
      <c r="AO19" s="1068"/>
      <c r="AP19" s="1068"/>
      <c r="AQ19" s="1068"/>
      <c r="AR19" s="1068"/>
      <c r="AS19" s="1068"/>
      <c r="AT19" s="1068"/>
      <c r="AU19" s="1069"/>
      <c r="AV19" s="1069"/>
      <c r="AW19" s="1069"/>
      <c r="AX19" s="1069"/>
      <c r="AY19" s="1070"/>
      <c r="AZ19" s="226"/>
      <c r="BA19" s="226"/>
      <c r="BB19" s="226"/>
      <c r="BC19" s="226"/>
      <c r="BD19" s="226"/>
      <c r="BE19" s="227"/>
      <c r="BF19" s="227"/>
      <c r="BG19" s="227"/>
      <c r="BH19" s="227"/>
      <c r="BI19" s="227"/>
      <c r="BJ19" s="227"/>
      <c r="BK19" s="227"/>
      <c r="BL19" s="227"/>
      <c r="BM19" s="227"/>
      <c r="BN19" s="227"/>
      <c r="BO19" s="227"/>
      <c r="BP19" s="227"/>
      <c r="BQ19" s="232">
        <v>13</v>
      </c>
      <c r="BR19" s="233"/>
      <c r="BS19" s="979"/>
      <c r="BT19" s="980"/>
      <c r="BU19" s="980"/>
      <c r="BV19" s="980"/>
      <c r="BW19" s="980"/>
      <c r="BX19" s="980"/>
      <c r="BY19" s="980"/>
      <c r="BZ19" s="980"/>
      <c r="CA19" s="980"/>
      <c r="CB19" s="980"/>
      <c r="CC19" s="980"/>
      <c r="CD19" s="980"/>
      <c r="CE19" s="980"/>
      <c r="CF19" s="980"/>
      <c r="CG19" s="1001"/>
      <c r="CH19" s="976"/>
      <c r="CI19" s="977"/>
      <c r="CJ19" s="977"/>
      <c r="CK19" s="977"/>
      <c r="CL19" s="978"/>
      <c r="CM19" s="976"/>
      <c r="CN19" s="977"/>
      <c r="CO19" s="977"/>
      <c r="CP19" s="977"/>
      <c r="CQ19" s="978"/>
      <c r="CR19" s="976"/>
      <c r="CS19" s="977"/>
      <c r="CT19" s="977"/>
      <c r="CU19" s="977"/>
      <c r="CV19" s="978"/>
      <c r="CW19" s="976"/>
      <c r="CX19" s="977"/>
      <c r="CY19" s="977"/>
      <c r="CZ19" s="977"/>
      <c r="DA19" s="978"/>
      <c r="DB19" s="976"/>
      <c r="DC19" s="977"/>
      <c r="DD19" s="977"/>
      <c r="DE19" s="977"/>
      <c r="DF19" s="978"/>
      <c r="DG19" s="976"/>
      <c r="DH19" s="977"/>
      <c r="DI19" s="977"/>
      <c r="DJ19" s="977"/>
      <c r="DK19" s="978"/>
      <c r="DL19" s="976"/>
      <c r="DM19" s="977"/>
      <c r="DN19" s="977"/>
      <c r="DO19" s="977"/>
      <c r="DP19" s="978"/>
      <c r="DQ19" s="976"/>
      <c r="DR19" s="977"/>
      <c r="DS19" s="977"/>
      <c r="DT19" s="977"/>
      <c r="DU19" s="978"/>
      <c r="DV19" s="979"/>
      <c r="DW19" s="980"/>
      <c r="DX19" s="980"/>
      <c r="DY19" s="980"/>
      <c r="DZ19" s="981"/>
      <c r="EA19" s="228"/>
    </row>
    <row r="20" spans="1:131" s="229" customFormat="1" ht="26.25" customHeight="1" x14ac:dyDescent="0.2">
      <c r="A20" s="232">
        <v>14</v>
      </c>
      <c r="B20" s="1017"/>
      <c r="C20" s="1018"/>
      <c r="D20" s="1018"/>
      <c r="E20" s="1018"/>
      <c r="F20" s="1018"/>
      <c r="G20" s="1018"/>
      <c r="H20" s="1018"/>
      <c r="I20" s="1018"/>
      <c r="J20" s="1018"/>
      <c r="K20" s="1018"/>
      <c r="L20" s="1018"/>
      <c r="M20" s="1018"/>
      <c r="N20" s="1018"/>
      <c r="O20" s="1018"/>
      <c r="P20" s="1019"/>
      <c r="Q20" s="1025"/>
      <c r="R20" s="1026"/>
      <c r="S20" s="1026"/>
      <c r="T20" s="1026"/>
      <c r="U20" s="1026"/>
      <c r="V20" s="1026"/>
      <c r="W20" s="1026"/>
      <c r="X20" s="1026"/>
      <c r="Y20" s="1026"/>
      <c r="Z20" s="1026"/>
      <c r="AA20" s="1026"/>
      <c r="AB20" s="1026"/>
      <c r="AC20" s="1026"/>
      <c r="AD20" s="1026"/>
      <c r="AE20" s="1027"/>
      <c r="AF20" s="1022"/>
      <c r="AG20" s="1023"/>
      <c r="AH20" s="1023"/>
      <c r="AI20" s="1023"/>
      <c r="AJ20" s="1024"/>
      <c r="AK20" s="1067"/>
      <c r="AL20" s="1068"/>
      <c r="AM20" s="1068"/>
      <c r="AN20" s="1068"/>
      <c r="AO20" s="1068"/>
      <c r="AP20" s="1068"/>
      <c r="AQ20" s="1068"/>
      <c r="AR20" s="1068"/>
      <c r="AS20" s="1068"/>
      <c r="AT20" s="1068"/>
      <c r="AU20" s="1069"/>
      <c r="AV20" s="1069"/>
      <c r="AW20" s="1069"/>
      <c r="AX20" s="1069"/>
      <c r="AY20" s="1070"/>
      <c r="AZ20" s="226"/>
      <c r="BA20" s="226"/>
      <c r="BB20" s="226"/>
      <c r="BC20" s="226"/>
      <c r="BD20" s="226"/>
      <c r="BE20" s="227"/>
      <c r="BF20" s="227"/>
      <c r="BG20" s="227"/>
      <c r="BH20" s="227"/>
      <c r="BI20" s="227"/>
      <c r="BJ20" s="227"/>
      <c r="BK20" s="227"/>
      <c r="BL20" s="227"/>
      <c r="BM20" s="227"/>
      <c r="BN20" s="227"/>
      <c r="BO20" s="227"/>
      <c r="BP20" s="227"/>
      <c r="BQ20" s="232">
        <v>14</v>
      </c>
      <c r="BR20" s="233"/>
      <c r="BS20" s="979"/>
      <c r="BT20" s="980"/>
      <c r="BU20" s="980"/>
      <c r="BV20" s="980"/>
      <c r="BW20" s="980"/>
      <c r="BX20" s="980"/>
      <c r="BY20" s="980"/>
      <c r="BZ20" s="980"/>
      <c r="CA20" s="980"/>
      <c r="CB20" s="980"/>
      <c r="CC20" s="980"/>
      <c r="CD20" s="980"/>
      <c r="CE20" s="980"/>
      <c r="CF20" s="980"/>
      <c r="CG20" s="1001"/>
      <c r="CH20" s="976"/>
      <c r="CI20" s="977"/>
      <c r="CJ20" s="977"/>
      <c r="CK20" s="977"/>
      <c r="CL20" s="978"/>
      <c r="CM20" s="976"/>
      <c r="CN20" s="977"/>
      <c r="CO20" s="977"/>
      <c r="CP20" s="977"/>
      <c r="CQ20" s="978"/>
      <c r="CR20" s="976"/>
      <c r="CS20" s="977"/>
      <c r="CT20" s="977"/>
      <c r="CU20" s="977"/>
      <c r="CV20" s="978"/>
      <c r="CW20" s="976"/>
      <c r="CX20" s="977"/>
      <c r="CY20" s="977"/>
      <c r="CZ20" s="977"/>
      <c r="DA20" s="978"/>
      <c r="DB20" s="976"/>
      <c r="DC20" s="977"/>
      <c r="DD20" s="977"/>
      <c r="DE20" s="977"/>
      <c r="DF20" s="978"/>
      <c r="DG20" s="976"/>
      <c r="DH20" s="977"/>
      <c r="DI20" s="977"/>
      <c r="DJ20" s="977"/>
      <c r="DK20" s="978"/>
      <c r="DL20" s="976"/>
      <c r="DM20" s="977"/>
      <c r="DN20" s="977"/>
      <c r="DO20" s="977"/>
      <c r="DP20" s="978"/>
      <c r="DQ20" s="976"/>
      <c r="DR20" s="977"/>
      <c r="DS20" s="977"/>
      <c r="DT20" s="977"/>
      <c r="DU20" s="978"/>
      <c r="DV20" s="979"/>
      <c r="DW20" s="980"/>
      <c r="DX20" s="980"/>
      <c r="DY20" s="980"/>
      <c r="DZ20" s="981"/>
      <c r="EA20" s="228"/>
    </row>
    <row r="21" spans="1:131" s="229" customFormat="1" ht="26.25" customHeight="1" thickBot="1" x14ac:dyDescent="0.25">
      <c r="A21" s="232">
        <v>15</v>
      </c>
      <c r="B21" s="1017"/>
      <c r="C21" s="1018"/>
      <c r="D21" s="1018"/>
      <c r="E21" s="1018"/>
      <c r="F21" s="1018"/>
      <c r="G21" s="1018"/>
      <c r="H21" s="1018"/>
      <c r="I21" s="1018"/>
      <c r="J21" s="1018"/>
      <c r="K21" s="1018"/>
      <c r="L21" s="1018"/>
      <c r="M21" s="1018"/>
      <c r="N21" s="1018"/>
      <c r="O21" s="1018"/>
      <c r="P21" s="1019"/>
      <c r="Q21" s="1025"/>
      <c r="R21" s="1026"/>
      <c r="S21" s="1026"/>
      <c r="T21" s="1026"/>
      <c r="U21" s="1026"/>
      <c r="V21" s="1026"/>
      <c r="W21" s="1026"/>
      <c r="X21" s="1026"/>
      <c r="Y21" s="1026"/>
      <c r="Z21" s="1026"/>
      <c r="AA21" s="1026"/>
      <c r="AB21" s="1026"/>
      <c r="AC21" s="1026"/>
      <c r="AD21" s="1026"/>
      <c r="AE21" s="1027"/>
      <c r="AF21" s="1022"/>
      <c r="AG21" s="1023"/>
      <c r="AH21" s="1023"/>
      <c r="AI21" s="1023"/>
      <c r="AJ21" s="1024"/>
      <c r="AK21" s="1067"/>
      <c r="AL21" s="1068"/>
      <c r="AM21" s="1068"/>
      <c r="AN21" s="1068"/>
      <c r="AO21" s="1068"/>
      <c r="AP21" s="1068"/>
      <c r="AQ21" s="1068"/>
      <c r="AR21" s="1068"/>
      <c r="AS21" s="1068"/>
      <c r="AT21" s="1068"/>
      <c r="AU21" s="1069"/>
      <c r="AV21" s="1069"/>
      <c r="AW21" s="1069"/>
      <c r="AX21" s="1069"/>
      <c r="AY21" s="1070"/>
      <c r="AZ21" s="226"/>
      <c r="BA21" s="226"/>
      <c r="BB21" s="226"/>
      <c r="BC21" s="226"/>
      <c r="BD21" s="226"/>
      <c r="BE21" s="227"/>
      <c r="BF21" s="227"/>
      <c r="BG21" s="227"/>
      <c r="BH21" s="227"/>
      <c r="BI21" s="227"/>
      <c r="BJ21" s="227"/>
      <c r="BK21" s="227"/>
      <c r="BL21" s="227"/>
      <c r="BM21" s="227"/>
      <c r="BN21" s="227"/>
      <c r="BO21" s="227"/>
      <c r="BP21" s="227"/>
      <c r="BQ21" s="232">
        <v>15</v>
      </c>
      <c r="BR21" s="233"/>
      <c r="BS21" s="979"/>
      <c r="BT21" s="980"/>
      <c r="BU21" s="980"/>
      <c r="BV21" s="980"/>
      <c r="BW21" s="980"/>
      <c r="BX21" s="980"/>
      <c r="BY21" s="980"/>
      <c r="BZ21" s="980"/>
      <c r="CA21" s="980"/>
      <c r="CB21" s="980"/>
      <c r="CC21" s="980"/>
      <c r="CD21" s="980"/>
      <c r="CE21" s="980"/>
      <c r="CF21" s="980"/>
      <c r="CG21" s="1001"/>
      <c r="CH21" s="976"/>
      <c r="CI21" s="977"/>
      <c r="CJ21" s="977"/>
      <c r="CK21" s="977"/>
      <c r="CL21" s="978"/>
      <c r="CM21" s="976"/>
      <c r="CN21" s="977"/>
      <c r="CO21" s="977"/>
      <c r="CP21" s="977"/>
      <c r="CQ21" s="978"/>
      <c r="CR21" s="976"/>
      <c r="CS21" s="977"/>
      <c r="CT21" s="977"/>
      <c r="CU21" s="977"/>
      <c r="CV21" s="978"/>
      <c r="CW21" s="976"/>
      <c r="CX21" s="977"/>
      <c r="CY21" s="977"/>
      <c r="CZ21" s="977"/>
      <c r="DA21" s="978"/>
      <c r="DB21" s="976"/>
      <c r="DC21" s="977"/>
      <c r="DD21" s="977"/>
      <c r="DE21" s="977"/>
      <c r="DF21" s="978"/>
      <c r="DG21" s="976"/>
      <c r="DH21" s="977"/>
      <c r="DI21" s="977"/>
      <c r="DJ21" s="977"/>
      <c r="DK21" s="978"/>
      <c r="DL21" s="976"/>
      <c r="DM21" s="977"/>
      <c r="DN21" s="977"/>
      <c r="DO21" s="977"/>
      <c r="DP21" s="978"/>
      <c r="DQ21" s="976"/>
      <c r="DR21" s="977"/>
      <c r="DS21" s="977"/>
      <c r="DT21" s="977"/>
      <c r="DU21" s="978"/>
      <c r="DV21" s="979"/>
      <c r="DW21" s="980"/>
      <c r="DX21" s="980"/>
      <c r="DY21" s="980"/>
      <c r="DZ21" s="981"/>
      <c r="EA21" s="228"/>
    </row>
    <row r="22" spans="1:131" s="229" customFormat="1" ht="26.25" customHeight="1" x14ac:dyDescent="0.2">
      <c r="A22" s="232">
        <v>16</v>
      </c>
      <c r="B22" s="1017"/>
      <c r="C22" s="1018"/>
      <c r="D22" s="1018"/>
      <c r="E22" s="1018"/>
      <c r="F22" s="1018"/>
      <c r="G22" s="1018"/>
      <c r="H22" s="1018"/>
      <c r="I22" s="1018"/>
      <c r="J22" s="1018"/>
      <c r="K22" s="1018"/>
      <c r="L22" s="1018"/>
      <c r="M22" s="1018"/>
      <c r="N22" s="1018"/>
      <c r="O22" s="1018"/>
      <c r="P22" s="1019"/>
      <c r="Q22" s="1060"/>
      <c r="R22" s="1061"/>
      <c r="S22" s="1061"/>
      <c r="T22" s="1061"/>
      <c r="U22" s="1061"/>
      <c r="V22" s="1061"/>
      <c r="W22" s="1061"/>
      <c r="X22" s="1061"/>
      <c r="Y22" s="1061"/>
      <c r="Z22" s="1061"/>
      <c r="AA22" s="1061"/>
      <c r="AB22" s="1061"/>
      <c r="AC22" s="1061"/>
      <c r="AD22" s="1061"/>
      <c r="AE22" s="1062"/>
      <c r="AF22" s="1022"/>
      <c r="AG22" s="1023"/>
      <c r="AH22" s="1023"/>
      <c r="AI22" s="1023"/>
      <c r="AJ22" s="1024"/>
      <c r="AK22" s="1063"/>
      <c r="AL22" s="1064"/>
      <c r="AM22" s="1064"/>
      <c r="AN22" s="1064"/>
      <c r="AO22" s="1064"/>
      <c r="AP22" s="1064"/>
      <c r="AQ22" s="1064"/>
      <c r="AR22" s="1064"/>
      <c r="AS22" s="1064"/>
      <c r="AT22" s="1064"/>
      <c r="AU22" s="1065"/>
      <c r="AV22" s="1065"/>
      <c r="AW22" s="1065"/>
      <c r="AX22" s="1065"/>
      <c r="AY22" s="1066"/>
      <c r="AZ22" s="1015" t="s">
        <v>392</v>
      </c>
      <c r="BA22" s="1015"/>
      <c r="BB22" s="1015"/>
      <c r="BC22" s="1015"/>
      <c r="BD22" s="1016"/>
      <c r="BE22" s="227"/>
      <c r="BF22" s="227"/>
      <c r="BG22" s="227"/>
      <c r="BH22" s="227"/>
      <c r="BI22" s="227"/>
      <c r="BJ22" s="227"/>
      <c r="BK22" s="227"/>
      <c r="BL22" s="227"/>
      <c r="BM22" s="227"/>
      <c r="BN22" s="227"/>
      <c r="BO22" s="227"/>
      <c r="BP22" s="227"/>
      <c r="BQ22" s="232">
        <v>16</v>
      </c>
      <c r="BR22" s="233"/>
      <c r="BS22" s="979"/>
      <c r="BT22" s="980"/>
      <c r="BU22" s="980"/>
      <c r="BV22" s="980"/>
      <c r="BW22" s="980"/>
      <c r="BX22" s="980"/>
      <c r="BY22" s="980"/>
      <c r="BZ22" s="980"/>
      <c r="CA22" s="980"/>
      <c r="CB22" s="980"/>
      <c r="CC22" s="980"/>
      <c r="CD22" s="980"/>
      <c r="CE22" s="980"/>
      <c r="CF22" s="980"/>
      <c r="CG22" s="1001"/>
      <c r="CH22" s="976"/>
      <c r="CI22" s="977"/>
      <c r="CJ22" s="977"/>
      <c r="CK22" s="977"/>
      <c r="CL22" s="978"/>
      <c r="CM22" s="976"/>
      <c r="CN22" s="977"/>
      <c r="CO22" s="977"/>
      <c r="CP22" s="977"/>
      <c r="CQ22" s="978"/>
      <c r="CR22" s="976"/>
      <c r="CS22" s="977"/>
      <c r="CT22" s="977"/>
      <c r="CU22" s="977"/>
      <c r="CV22" s="978"/>
      <c r="CW22" s="976"/>
      <c r="CX22" s="977"/>
      <c r="CY22" s="977"/>
      <c r="CZ22" s="977"/>
      <c r="DA22" s="978"/>
      <c r="DB22" s="976"/>
      <c r="DC22" s="977"/>
      <c r="DD22" s="977"/>
      <c r="DE22" s="977"/>
      <c r="DF22" s="978"/>
      <c r="DG22" s="976"/>
      <c r="DH22" s="977"/>
      <c r="DI22" s="977"/>
      <c r="DJ22" s="977"/>
      <c r="DK22" s="978"/>
      <c r="DL22" s="976"/>
      <c r="DM22" s="977"/>
      <c r="DN22" s="977"/>
      <c r="DO22" s="977"/>
      <c r="DP22" s="978"/>
      <c r="DQ22" s="976"/>
      <c r="DR22" s="977"/>
      <c r="DS22" s="977"/>
      <c r="DT22" s="977"/>
      <c r="DU22" s="978"/>
      <c r="DV22" s="979"/>
      <c r="DW22" s="980"/>
      <c r="DX22" s="980"/>
      <c r="DY22" s="980"/>
      <c r="DZ22" s="981"/>
      <c r="EA22" s="228"/>
    </row>
    <row r="23" spans="1:131" s="229" customFormat="1" ht="26.25" customHeight="1" thickBot="1" x14ac:dyDescent="0.25">
      <c r="A23" s="234" t="s">
        <v>393</v>
      </c>
      <c r="B23" s="924" t="s">
        <v>394</v>
      </c>
      <c r="C23" s="925"/>
      <c r="D23" s="925"/>
      <c r="E23" s="925"/>
      <c r="F23" s="925"/>
      <c r="G23" s="925"/>
      <c r="H23" s="925"/>
      <c r="I23" s="925"/>
      <c r="J23" s="925"/>
      <c r="K23" s="925"/>
      <c r="L23" s="925"/>
      <c r="M23" s="925"/>
      <c r="N23" s="925"/>
      <c r="O23" s="925"/>
      <c r="P23" s="935"/>
      <c r="Q23" s="1054">
        <v>12884</v>
      </c>
      <c r="R23" s="1048"/>
      <c r="S23" s="1048"/>
      <c r="T23" s="1048"/>
      <c r="U23" s="1048"/>
      <c r="V23" s="1048">
        <v>12160</v>
      </c>
      <c r="W23" s="1048"/>
      <c r="X23" s="1048"/>
      <c r="Y23" s="1048"/>
      <c r="Z23" s="1048"/>
      <c r="AA23" s="1048">
        <v>724</v>
      </c>
      <c r="AB23" s="1048"/>
      <c r="AC23" s="1048"/>
      <c r="AD23" s="1048"/>
      <c r="AE23" s="1055"/>
      <c r="AF23" s="1056">
        <v>485</v>
      </c>
      <c r="AG23" s="1048"/>
      <c r="AH23" s="1048"/>
      <c r="AI23" s="1048"/>
      <c r="AJ23" s="1057"/>
      <c r="AK23" s="1058"/>
      <c r="AL23" s="1059"/>
      <c r="AM23" s="1059"/>
      <c r="AN23" s="1059"/>
      <c r="AO23" s="1059"/>
      <c r="AP23" s="1048">
        <v>6931</v>
      </c>
      <c r="AQ23" s="1048"/>
      <c r="AR23" s="1048"/>
      <c r="AS23" s="1048"/>
      <c r="AT23" s="1048"/>
      <c r="AU23" s="1049"/>
      <c r="AV23" s="1049"/>
      <c r="AW23" s="1049"/>
      <c r="AX23" s="1049"/>
      <c r="AY23" s="1050"/>
      <c r="AZ23" s="1051" t="s">
        <v>247</v>
      </c>
      <c r="BA23" s="1052"/>
      <c r="BB23" s="1052"/>
      <c r="BC23" s="1052"/>
      <c r="BD23" s="1053"/>
      <c r="BE23" s="227"/>
      <c r="BF23" s="227"/>
      <c r="BG23" s="227"/>
      <c r="BH23" s="227"/>
      <c r="BI23" s="227"/>
      <c r="BJ23" s="227"/>
      <c r="BK23" s="227"/>
      <c r="BL23" s="227"/>
      <c r="BM23" s="227"/>
      <c r="BN23" s="227"/>
      <c r="BO23" s="227"/>
      <c r="BP23" s="227"/>
      <c r="BQ23" s="232">
        <v>17</v>
      </c>
      <c r="BR23" s="233"/>
      <c r="BS23" s="979"/>
      <c r="BT23" s="980"/>
      <c r="BU23" s="980"/>
      <c r="BV23" s="980"/>
      <c r="BW23" s="980"/>
      <c r="BX23" s="980"/>
      <c r="BY23" s="980"/>
      <c r="BZ23" s="980"/>
      <c r="CA23" s="980"/>
      <c r="CB23" s="980"/>
      <c r="CC23" s="980"/>
      <c r="CD23" s="980"/>
      <c r="CE23" s="980"/>
      <c r="CF23" s="980"/>
      <c r="CG23" s="1001"/>
      <c r="CH23" s="976"/>
      <c r="CI23" s="977"/>
      <c r="CJ23" s="977"/>
      <c r="CK23" s="977"/>
      <c r="CL23" s="978"/>
      <c r="CM23" s="976"/>
      <c r="CN23" s="977"/>
      <c r="CO23" s="977"/>
      <c r="CP23" s="977"/>
      <c r="CQ23" s="978"/>
      <c r="CR23" s="976"/>
      <c r="CS23" s="977"/>
      <c r="CT23" s="977"/>
      <c r="CU23" s="977"/>
      <c r="CV23" s="978"/>
      <c r="CW23" s="976"/>
      <c r="CX23" s="977"/>
      <c r="CY23" s="977"/>
      <c r="CZ23" s="977"/>
      <c r="DA23" s="978"/>
      <c r="DB23" s="976"/>
      <c r="DC23" s="977"/>
      <c r="DD23" s="977"/>
      <c r="DE23" s="977"/>
      <c r="DF23" s="978"/>
      <c r="DG23" s="976"/>
      <c r="DH23" s="977"/>
      <c r="DI23" s="977"/>
      <c r="DJ23" s="977"/>
      <c r="DK23" s="978"/>
      <c r="DL23" s="976"/>
      <c r="DM23" s="977"/>
      <c r="DN23" s="977"/>
      <c r="DO23" s="977"/>
      <c r="DP23" s="978"/>
      <c r="DQ23" s="976"/>
      <c r="DR23" s="977"/>
      <c r="DS23" s="977"/>
      <c r="DT23" s="977"/>
      <c r="DU23" s="978"/>
      <c r="DV23" s="979"/>
      <c r="DW23" s="980"/>
      <c r="DX23" s="980"/>
      <c r="DY23" s="980"/>
      <c r="DZ23" s="981"/>
      <c r="EA23" s="228"/>
    </row>
    <row r="24" spans="1:131" s="229" customFormat="1" ht="26.25" customHeight="1" x14ac:dyDescent="0.2">
      <c r="A24" s="1047" t="s">
        <v>395</v>
      </c>
      <c r="B24" s="1047"/>
      <c r="C24" s="1047"/>
      <c r="D24" s="1047"/>
      <c r="E24" s="1047"/>
      <c r="F24" s="1047"/>
      <c r="G24" s="1047"/>
      <c r="H24" s="1047"/>
      <c r="I24" s="1047"/>
      <c r="J24" s="1047"/>
      <c r="K24" s="1047"/>
      <c r="L24" s="1047"/>
      <c r="M24" s="1047"/>
      <c r="N24" s="1047"/>
      <c r="O24" s="1047"/>
      <c r="P24" s="1047"/>
      <c r="Q24" s="1047"/>
      <c r="R24" s="1047"/>
      <c r="S24" s="1047"/>
      <c r="T24" s="1047"/>
      <c r="U24" s="1047"/>
      <c r="V24" s="1047"/>
      <c r="W24" s="1047"/>
      <c r="X24" s="1047"/>
      <c r="Y24" s="1047"/>
      <c r="Z24" s="1047"/>
      <c r="AA24" s="1047"/>
      <c r="AB24" s="1047"/>
      <c r="AC24" s="1047"/>
      <c r="AD24" s="1047"/>
      <c r="AE24" s="1047"/>
      <c r="AF24" s="1047"/>
      <c r="AG24" s="1047"/>
      <c r="AH24" s="1047"/>
      <c r="AI24" s="1047"/>
      <c r="AJ24" s="1047"/>
      <c r="AK24" s="1047"/>
      <c r="AL24" s="1047"/>
      <c r="AM24" s="1047"/>
      <c r="AN24" s="1047"/>
      <c r="AO24" s="1047"/>
      <c r="AP24" s="1047"/>
      <c r="AQ24" s="1047"/>
      <c r="AR24" s="1047"/>
      <c r="AS24" s="1047"/>
      <c r="AT24" s="1047"/>
      <c r="AU24" s="1047"/>
      <c r="AV24" s="1047"/>
      <c r="AW24" s="1047"/>
      <c r="AX24" s="1047"/>
      <c r="AY24" s="1047"/>
      <c r="AZ24" s="226"/>
      <c r="BA24" s="226"/>
      <c r="BB24" s="226"/>
      <c r="BC24" s="226"/>
      <c r="BD24" s="226"/>
      <c r="BE24" s="227"/>
      <c r="BF24" s="227"/>
      <c r="BG24" s="227"/>
      <c r="BH24" s="227"/>
      <c r="BI24" s="227"/>
      <c r="BJ24" s="227"/>
      <c r="BK24" s="227"/>
      <c r="BL24" s="227"/>
      <c r="BM24" s="227"/>
      <c r="BN24" s="227"/>
      <c r="BO24" s="227"/>
      <c r="BP24" s="227"/>
      <c r="BQ24" s="232">
        <v>18</v>
      </c>
      <c r="BR24" s="233"/>
      <c r="BS24" s="979"/>
      <c r="BT24" s="980"/>
      <c r="BU24" s="980"/>
      <c r="BV24" s="980"/>
      <c r="BW24" s="980"/>
      <c r="BX24" s="980"/>
      <c r="BY24" s="980"/>
      <c r="BZ24" s="980"/>
      <c r="CA24" s="980"/>
      <c r="CB24" s="980"/>
      <c r="CC24" s="980"/>
      <c r="CD24" s="980"/>
      <c r="CE24" s="980"/>
      <c r="CF24" s="980"/>
      <c r="CG24" s="1001"/>
      <c r="CH24" s="976"/>
      <c r="CI24" s="977"/>
      <c r="CJ24" s="977"/>
      <c r="CK24" s="977"/>
      <c r="CL24" s="978"/>
      <c r="CM24" s="976"/>
      <c r="CN24" s="977"/>
      <c r="CO24" s="977"/>
      <c r="CP24" s="977"/>
      <c r="CQ24" s="978"/>
      <c r="CR24" s="976"/>
      <c r="CS24" s="977"/>
      <c r="CT24" s="977"/>
      <c r="CU24" s="977"/>
      <c r="CV24" s="978"/>
      <c r="CW24" s="976"/>
      <c r="CX24" s="977"/>
      <c r="CY24" s="977"/>
      <c r="CZ24" s="977"/>
      <c r="DA24" s="978"/>
      <c r="DB24" s="976"/>
      <c r="DC24" s="977"/>
      <c r="DD24" s="977"/>
      <c r="DE24" s="977"/>
      <c r="DF24" s="978"/>
      <c r="DG24" s="976"/>
      <c r="DH24" s="977"/>
      <c r="DI24" s="977"/>
      <c r="DJ24" s="977"/>
      <c r="DK24" s="978"/>
      <c r="DL24" s="976"/>
      <c r="DM24" s="977"/>
      <c r="DN24" s="977"/>
      <c r="DO24" s="977"/>
      <c r="DP24" s="978"/>
      <c r="DQ24" s="976"/>
      <c r="DR24" s="977"/>
      <c r="DS24" s="977"/>
      <c r="DT24" s="977"/>
      <c r="DU24" s="978"/>
      <c r="DV24" s="979"/>
      <c r="DW24" s="980"/>
      <c r="DX24" s="980"/>
      <c r="DY24" s="980"/>
      <c r="DZ24" s="981"/>
      <c r="EA24" s="228"/>
    </row>
    <row r="25" spans="1:131" ht="26.25" customHeight="1" thickBot="1" x14ac:dyDescent="0.25">
      <c r="A25" s="1046" t="s">
        <v>396</v>
      </c>
      <c r="B25" s="1046"/>
      <c r="C25" s="1046"/>
      <c r="D25" s="1046"/>
      <c r="E25" s="1046"/>
      <c r="F25" s="1046"/>
      <c r="G25" s="1046"/>
      <c r="H25" s="1046"/>
      <c r="I25" s="1046"/>
      <c r="J25" s="1046"/>
      <c r="K25" s="1046"/>
      <c r="L25" s="1046"/>
      <c r="M25" s="1046"/>
      <c r="N25" s="1046"/>
      <c r="O25" s="1046"/>
      <c r="P25" s="1046"/>
      <c r="Q25" s="1046"/>
      <c r="R25" s="1046"/>
      <c r="S25" s="1046"/>
      <c r="T25" s="1046"/>
      <c r="U25" s="1046"/>
      <c r="V25" s="1046"/>
      <c r="W25" s="1046"/>
      <c r="X25" s="1046"/>
      <c r="Y25" s="1046"/>
      <c r="Z25" s="1046"/>
      <c r="AA25" s="1046"/>
      <c r="AB25" s="1046"/>
      <c r="AC25" s="1046"/>
      <c r="AD25" s="1046"/>
      <c r="AE25" s="1046"/>
      <c r="AF25" s="1046"/>
      <c r="AG25" s="1046"/>
      <c r="AH25" s="1046"/>
      <c r="AI25" s="1046"/>
      <c r="AJ25" s="1046"/>
      <c r="AK25" s="1046"/>
      <c r="AL25" s="1046"/>
      <c r="AM25" s="1046"/>
      <c r="AN25" s="1046"/>
      <c r="AO25" s="1046"/>
      <c r="AP25" s="1046"/>
      <c r="AQ25" s="1046"/>
      <c r="AR25" s="1046"/>
      <c r="AS25" s="1046"/>
      <c r="AT25" s="1046"/>
      <c r="AU25" s="1046"/>
      <c r="AV25" s="1046"/>
      <c r="AW25" s="1046"/>
      <c r="AX25" s="1046"/>
      <c r="AY25" s="1046"/>
      <c r="AZ25" s="1046"/>
      <c r="BA25" s="1046"/>
      <c r="BB25" s="1046"/>
      <c r="BC25" s="1046"/>
      <c r="BD25" s="1046"/>
      <c r="BE25" s="1046"/>
      <c r="BF25" s="1046"/>
      <c r="BG25" s="1046"/>
      <c r="BH25" s="1046"/>
      <c r="BI25" s="1046"/>
      <c r="BJ25" s="226"/>
      <c r="BK25" s="226"/>
      <c r="BL25" s="226"/>
      <c r="BM25" s="226"/>
      <c r="BN25" s="226"/>
      <c r="BO25" s="235"/>
      <c r="BP25" s="235"/>
      <c r="BQ25" s="232">
        <v>19</v>
      </c>
      <c r="BR25" s="233"/>
      <c r="BS25" s="979"/>
      <c r="BT25" s="980"/>
      <c r="BU25" s="980"/>
      <c r="BV25" s="980"/>
      <c r="BW25" s="980"/>
      <c r="BX25" s="980"/>
      <c r="BY25" s="980"/>
      <c r="BZ25" s="980"/>
      <c r="CA25" s="980"/>
      <c r="CB25" s="980"/>
      <c r="CC25" s="980"/>
      <c r="CD25" s="980"/>
      <c r="CE25" s="980"/>
      <c r="CF25" s="980"/>
      <c r="CG25" s="1001"/>
      <c r="CH25" s="976"/>
      <c r="CI25" s="977"/>
      <c r="CJ25" s="977"/>
      <c r="CK25" s="977"/>
      <c r="CL25" s="978"/>
      <c r="CM25" s="976"/>
      <c r="CN25" s="977"/>
      <c r="CO25" s="977"/>
      <c r="CP25" s="977"/>
      <c r="CQ25" s="978"/>
      <c r="CR25" s="976"/>
      <c r="CS25" s="977"/>
      <c r="CT25" s="977"/>
      <c r="CU25" s="977"/>
      <c r="CV25" s="978"/>
      <c r="CW25" s="976"/>
      <c r="CX25" s="977"/>
      <c r="CY25" s="977"/>
      <c r="CZ25" s="977"/>
      <c r="DA25" s="978"/>
      <c r="DB25" s="976"/>
      <c r="DC25" s="977"/>
      <c r="DD25" s="977"/>
      <c r="DE25" s="977"/>
      <c r="DF25" s="978"/>
      <c r="DG25" s="976"/>
      <c r="DH25" s="977"/>
      <c r="DI25" s="977"/>
      <c r="DJ25" s="977"/>
      <c r="DK25" s="978"/>
      <c r="DL25" s="976"/>
      <c r="DM25" s="977"/>
      <c r="DN25" s="977"/>
      <c r="DO25" s="977"/>
      <c r="DP25" s="978"/>
      <c r="DQ25" s="976"/>
      <c r="DR25" s="977"/>
      <c r="DS25" s="977"/>
      <c r="DT25" s="977"/>
      <c r="DU25" s="978"/>
      <c r="DV25" s="979"/>
      <c r="DW25" s="980"/>
      <c r="DX25" s="980"/>
      <c r="DY25" s="980"/>
      <c r="DZ25" s="981"/>
      <c r="EA25" s="224"/>
    </row>
    <row r="26" spans="1:131" ht="26.25" customHeight="1" x14ac:dyDescent="0.2">
      <c r="A26" s="982" t="s">
        <v>374</v>
      </c>
      <c r="B26" s="983"/>
      <c r="C26" s="983"/>
      <c r="D26" s="983"/>
      <c r="E26" s="983"/>
      <c r="F26" s="983"/>
      <c r="G26" s="983"/>
      <c r="H26" s="983"/>
      <c r="I26" s="983"/>
      <c r="J26" s="983"/>
      <c r="K26" s="983"/>
      <c r="L26" s="983"/>
      <c r="M26" s="983"/>
      <c r="N26" s="983"/>
      <c r="O26" s="983"/>
      <c r="P26" s="984"/>
      <c r="Q26" s="988" t="s">
        <v>397</v>
      </c>
      <c r="R26" s="989"/>
      <c r="S26" s="989"/>
      <c r="T26" s="989"/>
      <c r="U26" s="990"/>
      <c r="V26" s="988" t="s">
        <v>398</v>
      </c>
      <c r="W26" s="989"/>
      <c r="X26" s="989"/>
      <c r="Y26" s="989"/>
      <c r="Z26" s="990"/>
      <c r="AA26" s="988" t="s">
        <v>399</v>
      </c>
      <c r="AB26" s="989"/>
      <c r="AC26" s="989"/>
      <c r="AD26" s="989"/>
      <c r="AE26" s="989"/>
      <c r="AF26" s="1042" t="s">
        <v>400</v>
      </c>
      <c r="AG26" s="995"/>
      <c r="AH26" s="995"/>
      <c r="AI26" s="995"/>
      <c r="AJ26" s="1043"/>
      <c r="AK26" s="989" t="s">
        <v>401</v>
      </c>
      <c r="AL26" s="989"/>
      <c r="AM26" s="989"/>
      <c r="AN26" s="989"/>
      <c r="AO26" s="990"/>
      <c r="AP26" s="988" t="s">
        <v>402</v>
      </c>
      <c r="AQ26" s="989"/>
      <c r="AR26" s="989"/>
      <c r="AS26" s="989"/>
      <c r="AT26" s="990"/>
      <c r="AU26" s="988" t="s">
        <v>403</v>
      </c>
      <c r="AV26" s="989"/>
      <c r="AW26" s="989"/>
      <c r="AX26" s="989"/>
      <c r="AY26" s="990"/>
      <c r="AZ26" s="988" t="s">
        <v>404</v>
      </c>
      <c r="BA26" s="989"/>
      <c r="BB26" s="989"/>
      <c r="BC26" s="989"/>
      <c r="BD26" s="990"/>
      <c r="BE26" s="988" t="s">
        <v>381</v>
      </c>
      <c r="BF26" s="989"/>
      <c r="BG26" s="989"/>
      <c r="BH26" s="989"/>
      <c r="BI26" s="1002"/>
      <c r="BJ26" s="226"/>
      <c r="BK26" s="226"/>
      <c r="BL26" s="226"/>
      <c r="BM26" s="226"/>
      <c r="BN26" s="226"/>
      <c r="BO26" s="235"/>
      <c r="BP26" s="235"/>
      <c r="BQ26" s="232">
        <v>20</v>
      </c>
      <c r="BR26" s="233"/>
      <c r="BS26" s="979"/>
      <c r="BT26" s="980"/>
      <c r="BU26" s="980"/>
      <c r="BV26" s="980"/>
      <c r="BW26" s="980"/>
      <c r="BX26" s="980"/>
      <c r="BY26" s="980"/>
      <c r="BZ26" s="980"/>
      <c r="CA26" s="980"/>
      <c r="CB26" s="980"/>
      <c r="CC26" s="980"/>
      <c r="CD26" s="980"/>
      <c r="CE26" s="980"/>
      <c r="CF26" s="980"/>
      <c r="CG26" s="1001"/>
      <c r="CH26" s="976"/>
      <c r="CI26" s="977"/>
      <c r="CJ26" s="977"/>
      <c r="CK26" s="977"/>
      <c r="CL26" s="978"/>
      <c r="CM26" s="976"/>
      <c r="CN26" s="977"/>
      <c r="CO26" s="977"/>
      <c r="CP26" s="977"/>
      <c r="CQ26" s="978"/>
      <c r="CR26" s="976"/>
      <c r="CS26" s="977"/>
      <c r="CT26" s="977"/>
      <c r="CU26" s="977"/>
      <c r="CV26" s="978"/>
      <c r="CW26" s="976"/>
      <c r="CX26" s="977"/>
      <c r="CY26" s="977"/>
      <c r="CZ26" s="977"/>
      <c r="DA26" s="978"/>
      <c r="DB26" s="976"/>
      <c r="DC26" s="977"/>
      <c r="DD26" s="977"/>
      <c r="DE26" s="977"/>
      <c r="DF26" s="978"/>
      <c r="DG26" s="976"/>
      <c r="DH26" s="977"/>
      <c r="DI26" s="977"/>
      <c r="DJ26" s="977"/>
      <c r="DK26" s="978"/>
      <c r="DL26" s="976"/>
      <c r="DM26" s="977"/>
      <c r="DN26" s="977"/>
      <c r="DO26" s="977"/>
      <c r="DP26" s="978"/>
      <c r="DQ26" s="976"/>
      <c r="DR26" s="977"/>
      <c r="DS26" s="977"/>
      <c r="DT26" s="977"/>
      <c r="DU26" s="978"/>
      <c r="DV26" s="979"/>
      <c r="DW26" s="980"/>
      <c r="DX26" s="980"/>
      <c r="DY26" s="980"/>
      <c r="DZ26" s="981"/>
      <c r="EA26" s="224"/>
    </row>
    <row r="27" spans="1:131" ht="26.25" customHeight="1" thickBot="1" x14ac:dyDescent="0.25">
      <c r="A27" s="985"/>
      <c r="B27" s="986"/>
      <c r="C27" s="986"/>
      <c r="D27" s="986"/>
      <c r="E27" s="986"/>
      <c r="F27" s="986"/>
      <c r="G27" s="986"/>
      <c r="H27" s="986"/>
      <c r="I27" s="986"/>
      <c r="J27" s="986"/>
      <c r="K27" s="986"/>
      <c r="L27" s="986"/>
      <c r="M27" s="986"/>
      <c r="N27" s="986"/>
      <c r="O27" s="986"/>
      <c r="P27" s="987"/>
      <c r="Q27" s="991"/>
      <c r="R27" s="992"/>
      <c r="S27" s="992"/>
      <c r="T27" s="992"/>
      <c r="U27" s="993"/>
      <c r="V27" s="991"/>
      <c r="W27" s="992"/>
      <c r="X27" s="992"/>
      <c r="Y27" s="992"/>
      <c r="Z27" s="993"/>
      <c r="AA27" s="991"/>
      <c r="AB27" s="992"/>
      <c r="AC27" s="992"/>
      <c r="AD27" s="992"/>
      <c r="AE27" s="992"/>
      <c r="AF27" s="1044"/>
      <c r="AG27" s="998"/>
      <c r="AH27" s="998"/>
      <c r="AI27" s="998"/>
      <c r="AJ27" s="1045"/>
      <c r="AK27" s="992"/>
      <c r="AL27" s="992"/>
      <c r="AM27" s="992"/>
      <c r="AN27" s="992"/>
      <c r="AO27" s="993"/>
      <c r="AP27" s="991"/>
      <c r="AQ27" s="992"/>
      <c r="AR27" s="992"/>
      <c r="AS27" s="992"/>
      <c r="AT27" s="993"/>
      <c r="AU27" s="991"/>
      <c r="AV27" s="992"/>
      <c r="AW27" s="992"/>
      <c r="AX27" s="992"/>
      <c r="AY27" s="993"/>
      <c r="AZ27" s="991"/>
      <c r="BA27" s="992"/>
      <c r="BB27" s="992"/>
      <c r="BC27" s="992"/>
      <c r="BD27" s="993"/>
      <c r="BE27" s="991"/>
      <c r="BF27" s="992"/>
      <c r="BG27" s="992"/>
      <c r="BH27" s="992"/>
      <c r="BI27" s="1003"/>
      <c r="BJ27" s="226"/>
      <c r="BK27" s="226"/>
      <c r="BL27" s="226"/>
      <c r="BM27" s="226"/>
      <c r="BN27" s="226"/>
      <c r="BO27" s="235"/>
      <c r="BP27" s="235"/>
      <c r="BQ27" s="232">
        <v>21</v>
      </c>
      <c r="BR27" s="233"/>
      <c r="BS27" s="979"/>
      <c r="BT27" s="980"/>
      <c r="BU27" s="980"/>
      <c r="BV27" s="980"/>
      <c r="BW27" s="980"/>
      <c r="BX27" s="980"/>
      <c r="BY27" s="980"/>
      <c r="BZ27" s="980"/>
      <c r="CA27" s="980"/>
      <c r="CB27" s="980"/>
      <c r="CC27" s="980"/>
      <c r="CD27" s="980"/>
      <c r="CE27" s="980"/>
      <c r="CF27" s="980"/>
      <c r="CG27" s="1001"/>
      <c r="CH27" s="976"/>
      <c r="CI27" s="977"/>
      <c r="CJ27" s="977"/>
      <c r="CK27" s="977"/>
      <c r="CL27" s="978"/>
      <c r="CM27" s="976"/>
      <c r="CN27" s="977"/>
      <c r="CO27" s="977"/>
      <c r="CP27" s="977"/>
      <c r="CQ27" s="978"/>
      <c r="CR27" s="976"/>
      <c r="CS27" s="977"/>
      <c r="CT27" s="977"/>
      <c r="CU27" s="977"/>
      <c r="CV27" s="978"/>
      <c r="CW27" s="976"/>
      <c r="CX27" s="977"/>
      <c r="CY27" s="977"/>
      <c r="CZ27" s="977"/>
      <c r="DA27" s="978"/>
      <c r="DB27" s="976"/>
      <c r="DC27" s="977"/>
      <c r="DD27" s="977"/>
      <c r="DE27" s="977"/>
      <c r="DF27" s="978"/>
      <c r="DG27" s="976"/>
      <c r="DH27" s="977"/>
      <c r="DI27" s="977"/>
      <c r="DJ27" s="977"/>
      <c r="DK27" s="978"/>
      <c r="DL27" s="976"/>
      <c r="DM27" s="977"/>
      <c r="DN27" s="977"/>
      <c r="DO27" s="977"/>
      <c r="DP27" s="978"/>
      <c r="DQ27" s="976"/>
      <c r="DR27" s="977"/>
      <c r="DS27" s="977"/>
      <c r="DT27" s="977"/>
      <c r="DU27" s="978"/>
      <c r="DV27" s="979"/>
      <c r="DW27" s="980"/>
      <c r="DX27" s="980"/>
      <c r="DY27" s="980"/>
      <c r="DZ27" s="981"/>
      <c r="EA27" s="224"/>
    </row>
    <row r="28" spans="1:131" ht="26.25" customHeight="1" thickTop="1" x14ac:dyDescent="0.2">
      <c r="A28" s="236">
        <v>1</v>
      </c>
      <c r="B28" s="1034" t="s">
        <v>405</v>
      </c>
      <c r="C28" s="1035"/>
      <c r="D28" s="1035"/>
      <c r="E28" s="1035"/>
      <c r="F28" s="1035"/>
      <c r="G28" s="1035"/>
      <c r="H28" s="1035"/>
      <c r="I28" s="1035"/>
      <c r="J28" s="1035"/>
      <c r="K28" s="1035"/>
      <c r="L28" s="1035"/>
      <c r="M28" s="1035"/>
      <c r="N28" s="1035"/>
      <c r="O28" s="1035"/>
      <c r="P28" s="1036"/>
      <c r="Q28" s="1037">
        <v>2984</v>
      </c>
      <c r="R28" s="1038"/>
      <c r="S28" s="1038"/>
      <c r="T28" s="1038"/>
      <c r="U28" s="1038"/>
      <c r="V28" s="1038">
        <v>2787</v>
      </c>
      <c r="W28" s="1038"/>
      <c r="X28" s="1038"/>
      <c r="Y28" s="1038"/>
      <c r="Z28" s="1038"/>
      <c r="AA28" s="1038">
        <v>197</v>
      </c>
      <c r="AB28" s="1038"/>
      <c r="AC28" s="1038"/>
      <c r="AD28" s="1038"/>
      <c r="AE28" s="1039"/>
      <c r="AF28" s="1040">
        <v>197</v>
      </c>
      <c r="AG28" s="1038"/>
      <c r="AH28" s="1038"/>
      <c r="AI28" s="1038"/>
      <c r="AJ28" s="1041"/>
      <c r="AK28" s="1029">
        <v>277</v>
      </c>
      <c r="AL28" s="1030"/>
      <c r="AM28" s="1030"/>
      <c r="AN28" s="1030"/>
      <c r="AO28" s="1030"/>
      <c r="AP28" s="1030" t="s">
        <v>588</v>
      </c>
      <c r="AQ28" s="1030"/>
      <c r="AR28" s="1030"/>
      <c r="AS28" s="1030"/>
      <c r="AT28" s="1030"/>
      <c r="AU28" s="1030" t="s">
        <v>589</v>
      </c>
      <c r="AV28" s="1030"/>
      <c r="AW28" s="1030"/>
      <c r="AX28" s="1030"/>
      <c r="AY28" s="1030"/>
      <c r="AZ28" s="1031" t="s">
        <v>589</v>
      </c>
      <c r="BA28" s="1031"/>
      <c r="BB28" s="1031"/>
      <c r="BC28" s="1031"/>
      <c r="BD28" s="1031"/>
      <c r="BE28" s="1032"/>
      <c r="BF28" s="1032"/>
      <c r="BG28" s="1032"/>
      <c r="BH28" s="1032"/>
      <c r="BI28" s="1033"/>
      <c r="BJ28" s="226"/>
      <c r="BK28" s="226"/>
      <c r="BL28" s="226"/>
      <c r="BM28" s="226"/>
      <c r="BN28" s="226"/>
      <c r="BO28" s="235"/>
      <c r="BP28" s="235"/>
      <c r="BQ28" s="232">
        <v>22</v>
      </c>
      <c r="BR28" s="233"/>
      <c r="BS28" s="979"/>
      <c r="BT28" s="980"/>
      <c r="BU28" s="980"/>
      <c r="BV28" s="980"/>
      <c r="BW28" s="980"/>
      <c r="BX28" s="980"/>
      <c r="BY28" s="980"/>
      <c r="BZ28" s="980"/>
      <c r="CA28" s="980"/>
      <c r="CB28" s="980"/>
      <c r="CC28" s="980"/>
      <c r="CD28" s="980"/>
      <c r="CE28" s="980"/>
      <c r="CF28" s="980"/>
      <c r="CG28" s="1001"/>
      <c r="CH28" s="976"/>
      <c r="CI28" s="977"/>
      <c r="CJ28" s="977"/>
      <c r="CK28" s="977"/>
      <c r="CL28" s="978"/>
      <c r="CM28" s="976"/>
      <c r="CN28" s="977"/>
      <c r="CO28" s="977"/>
      <c r="CP28" s="977"/>
      <c r="CQ28" s="978"/>
      <c r="CR28" s="976"/>
      <c r="CS28" s="977"/>
      <c r="CT28" s="977"/>
      <c r="CU28" s="977"/>
      <c r="CV28" s="978"/>
      <c r="CW28" s="976"/>
      <c r="CX28" s="977"/>
      <c r="CY28" s="977"/>
      <c r="CZ28" s="977"/>
      <c r="DA28" s="978"/>
      <c r="DB28" s="976"/>
      <c r="DC28" s="977"/>
      <c r="DD28" s="977"/>
      <c r="DE28" s="977"/>
      <c r="DF28" s="978"/>
      <c r="DG28" s="976"/>
      <c r="DH28" s="977"/>
      <c r="DI28" s="977"/>
      <c r="DJ28" s="977"/>
      <c r="DK28" s="978"/>
      <c r="DL28" s="976"/>
      <c r="DM28" s="977"/>
      <c r="DN28" s="977"/>
      <c r="DO28" s="977"/>
      <c r="DP28" s="978"/>
      <c r="DQ28" s="976"/>
      <c r="DR28" s="977"/>
      <c r="DS28" s="977"/>
      <c r="DT28" s="977"/>
      <c r="DU28" s="978"/>
      <c r="DV28" s="979"/>
      <c r="DW28" s="980"/>
      <c r="DX28" s="980"/>
      <c r="DY28" s="980"/>
      <c r="DZ28" s="981"/>
      <c r="EA28" s="224"/>
    </row>
    <row r="29" spans="1:131" ht="26.25" customHeight="1" x14ac:dyDescent="0.2">
      <c r="A29" s="236">
        <v>2</v>
      </c>
      <c r="B29" s="1017" t="s">
        <v>406</v>
      </c>
      <c r="C29" s="1018"/>
      <c r="D29" s="1018"/>
      <c r="E29" s="1018"/>
      <c r="F29" s="1018"/>
      <c r="G29" s="1018"/>
      <c r="H29" s="1018"/>
      <c r="I29" s="1018"/>
      <c r="J29" s="1018"/>
      <c r="K29" s="1018"/>
      <c r="L29" s="1018"/>
      <c r="M29" s="1018"/>
      <c r="N29" s="1018"/>
      <c r="O29" s="1018"/>
      <c r="P29" s="1019"/>
      <c r="Q29" s="1025">
        <v>2325</v>
      </c>
      <c r="R29" s="1026"/>
      <c r="S29" s="1026"/>
      <c r="T29" s="1026"/>
      <c r="U29" s="1026"/>
      <c r="V29" s="1026">
        <v>2180</v>
      </c>
      <c r="W29" s="1026"/>
      <c r="X29" s="1026"/>
      <c r="Y29" s="1026"/>
      <c r="Z29" s="1026"/>
      <c r="AA29" s="1026">
        <v>144</v>
      </c>
      <c r="AB29" s="1026"/>
      <c r="AC29" s="1026"/>
      <c r="AD29" s="1026"/>
      <c r="AE29" s="1027"/>
      <c r="AF29" s="1022">
        <v>144</v>
      </c>
      <c r="AG29" s="1023"/>
      <c r="AH29" s="1023"/>
      <c r="AI29" s="1023"/>
      <c r="AJ29" s="1024"/>
      <c r="AK29" s="967">
        <v>396</v>
      </c>
      <c r="AL29" s="958"/>
      <c r="AM29" s="958"/>
      <c r="AN29" s="958"/>
      <c r="AO29" s="958"/>
      <c r="AP29" s="958" t="s">
        <v>589</v>
      </c>
      <c r="AQ29" s="958"/>
      <c r="AR29" s="958"/>
      <c r="AS29" s="958"/>
      <c r="AT29" s="958"/>
      <c r="AU29" s="958" t="s">
        <v>588</v>
      </c>
      <c r="AV29" s="958"/>
      <c r="AW29" s="958"/>
      <c r="AX29" s="958"/>
      <c r="AY29" s="958"/>
      <c r="AZ29" s="1028" t="s">
        <v>589</v>
      </c>
      <c r="BA29" s="1028"/>
      <c r="BB29" s="1028"/>
      <c r="BC29" s="1028"/>
      <c r="BD29" s="1028"/>
      <c r="BE29" s="959"/>
      <c r="BF29" s="959"/>
      <c r="BG29" s="959"/>
      <c r="BH29" s="959"/>
      <c r="BI29" s="960"/>
      <c r="BJ29" s="226"/>
      <c r="BK29" s="226"/>
      <c r="BL29" s="226"/>
      <c r="BM29" s="226"/>
      <c r="BN29" s="226"/>
      <c r="BO29" s="235"/>
      <c r="BP29" s="235"/>
      <c r="BQ29" s="232">
        <v>23</v>
      </c>
      <c r="BR29" s="233"/>
      <c r="BS29" s="979"/>
      <c r="BT29" s="980"/>
      <c r="BU29" s="980"/>
      <c r="BV29" s="980"/>
      <c r="BW29" s="980"/>
      <c r="BX29" s="980"/>
      <c r="BY29" s="980"/>
      <c r="BZ29" s="980"/>
      <c r="CA29" s="980"/>
      <c r="CB29" s="980"/>
      <c r="CC29" s="980"/>
      <c r="CD29" s="980"/>
      <c r="CE29" s="980"/>
      <c r="CF29" s="980"/>
      <c r="CG29" s="1001"/>
      <c r="CH29" s="976"/>
      <c r="CI29" s="977"/>
      <c r="CJ29" s="977"/>
      <c r="CK29" s="977"/>
      <c r="CL29" s="978"/>
      <c r="CM29" s="976"/>
      <c r="CN29" s="977"/>
      <c r="CO29" s="977"/>
      <c r="CP29" s="977"/>
      <c r="CQ29" s="978"/>
      <c r="CR29" s="976"/>
      <c r="CS29" s="977"/>
      <c r="CT29" s="977"/>
      <c r="CU29" s="977"/>
      <c r="CV29" s="978"/>
      <c r="CW29" s="976"/>
      <c r="CX29" s="977"/>
      <c r="CY29" s="977"/>
      <c r="CZ29" s="977"/>
      <c r="DA29" s="978"/>
      <c r="DB29" s="976"/>
      <c r="DC29" s="977"/>
      <c r="DD29" s="977"/>
      <c r="DE29" s="977"/>
      <c r="DF29" s="978"/>
      <c r="DG29" s="976"/>
      <c r="DH29" s="977"/>
      <c r="DI29" s="977"/>
      <c r="DJ29" s="977"/>
      <c r="DK29" s="978"/>
      <c r="DL29" s="976"/>
      <c r="DM29" s="977"/>
      <c r="DN29" s="977"/>
      <c r="DO29" s="977"/>
      <c r="DP29" s="978"/>
      <c r="DQ29" s="976"/>
      <c r="DR29" s="977"/>
      <c r="DS29" s="977"/>
      <c r="DT29" s="977"/>
      <c r="DU29" s="978"/>
      <c r="DV29" s="979"/>
      <c r="DW29" s="980"/>
      <c r="DX29" s="980"/>
      <c r="DY29" s="980"/>
      <c r="DZ29" s="981"/>
      <c r="EA29" s="224"/>
    </row>
    <row r="30" spans="1:131" ht="26.25" customHeight="1" x14ac:dyDescent="0.2">
      <c r="A30" s="236">
        <v>3</v>
      </c>
      <c r="B30" s="1017" t="s">
        <v>407</v>
      </c>
      <c r="C30" s="1018"/>
      <c r="D30" s="1018"/>
      <c r="E30" s="1018"/>
      <c r="F30" s="1018"/>
      <c r="G30" s="1018"/>
      <c r="H30" s="1018"/>
      <c r="I30" s="1018"/>
      <c r="J30" s="1018"/>
      <c r="K30" s="1018"/>
      <c r="L30" s="1018"/>
      <c r="M30" s="1018"/>
      <c r="N30" s="1018"/>
      <c r="O30" s="1018"/>
      <c r="P30" s="1019"/>
      <c r="Q30" s="1025">
        <v>312</v>
      </c>
      <c r="R30" s="1026"/>
      <c r="S30" s="1026"/>
      <c r="T30" s="1026"/>
      <c r="U30" s="1026"/>
      <c r="V30" s="1026">
        <v>310</v>
      </c>
      <c r="W30" s="1026"/>
      <c r="X30" s="1026"/>
      <c r="Y30" s="1026"/>
      <c r="Z30" s="1026"/>
      <c r="AA30" s="1026">
        <v>2</v>
      </c>
      <c r="AB30" s="1026"/>
      <c r="AC30" s="1026"/>
      <c r="AD30" s="1026"/>
      <c r="AE30" s="1027"/>
      <c r="AF30" s="1022">
        <v>2</v>
      </c>
      <c r="AG30" s="1023"/>
      <c r="AH30" s="1023"/>
      <c r="AI30" s="1023"/>
      <c r="AJ30" s="1024"/>
      <c r="AK30" s="967">
        <v>98</v>
      </c>
      <c r="AL30" s="958"/>
      <c r="AM30" s="958"/>
      <c r="AN30" s="958"/>
      <c r="AO30" s="958"/>
      <c r="AP30" s="958" t="s">
        <v>589</v>
      </c>
      <c r="AQ30" s="958"/>
      <c r="AR30" s="958"/>
      <c r="AS30" s="958"/>
      <c r="AT30" s="958"/>
      <c r="AU30" s="958" t="s">
        <v>588</v>
      </c>
      <c r="AV30" s="958"/>
      <c r="AW30" s="958"/>
      <c r="AX30" s="958"/>
      <c r="AY30" s="958"/>
      <c r="AZ30" s="1028" t="s">
        <v>589</v>
      </c>
      <c r="BA30" s="1028"/>
      <c r="BB30" s="1028"/>
      <c r="BC30" s="1028"/>
      <c r="BD30" s="1028"/>
      <c r="BE30" s="959"/>
      <c r="BF30" s="959"/>
      <c r="BG30" s="959"/>
      <c r="BH30" s="959"/>
      <c r="BI30" s="960"/>
      <c r="BJ30" s="226"/>
      <c r="BK30" s="226"/>
      <c r="BL30" s="226"/>
      <c r="BM30" s="226"/>
      <c r="BN30" s="226"/>
      <c r="BO30" s="235"/>
      <c r="BP30" s="235"/>
      <c r="BQ30" s="232">
        <v>24</v>
      </c>
      <c r="BR30" s="233"/>
      <c r="BS30" s="979"/>
      <c r="BT30" s="980"/>
      <c r="BU30" s="980"/>
      <c r="BV30" s="980"/>
      <c r="BW30" s="980"/>
      <c r="BX30" s="980"/>
      <c r="BY30" s="980"/>
      <c r="BZ30" s="980"/>
      <c r="CA30" s="980"/>
      <c r="CB30" s="980"/>
      <c r="CC30" s="980"/>
      <c r="CD30" s="980"/>
      <c r="CE30" s="980"/>
      <c r="CF30" s="980"/>
      <c r="CG30" s="1001"/>
      <c r="CH30" s="976"/>
      <c r="CI30" s="977"/>
      <c r="CJ30" s="977"/>
      <c r="CK30" s="977"/>
      <c r="CL30" s="978"/>
      <c r="CM30" s="976"/>
      <c r="CN30" s="977"/>
      <c r="CO30" s="977"/>
      <c r="CP30" s="977"/>
      <c r="CQ30" s="978"/>
      <c r="CR30" s="976"/>
      <c r="CS30" s="977"/>
      <c r="CT30" s="977"/>
      <c r="CU30" s="977"/>
      <c r="CV30" s="978"/>
      <c r="CW30" s="976"/>
      <c r="CX30" s="977"/>
      <c r="CY30" s="977"/>
      <c r="CZ30" s="977"/>
      <c r="DA30" s="978"/>
      <c r="DB30" s="976"/>
      <c r="DC30" s="977"/>
      <c r="DD30" s="977"/>
      <c r="DE30" s="977"/>
      <c r="DF30" s="978"/>
      <c r="DG30" s="976"/>
      <c r="DH30" s="977"/>
      <c r="DI30" s="977"/>
      <c r="DJ30" s="977"/>
      <c r="DK30" s="978"/>
      <c r="DL30" s="976"/>
      <c r="DM30" s="977"/>
      <c r="DN30" s="977"/>
      <c r="DO30" s="977"/>
      <c r="DP30" s="978"/>
      <c r="DQ30" s="976"/>
      <c r="DR30" s="977"/>
      <c r="DS30" s="977"/>
      <c r="DT30" s="977"/>
      <c r="DU30" s="978"/>
      <c r="DV30" s="979"/>
      <c r="DW30" s="980"/>
      <c r="DX30" s="980"/>
      <c r="DY30" s="980"/>
      <c r="DZ30" s="981"/>
      <c r="EA30" s="224"/>
    </row>
    <row r="31" spans="1:131" ht="26.25" customHeight="1" x14ac:dyDescent="0.2">
      <c r="A31" s="236">
        <v>4</v>
      </c>
      <c r="B31" s="1017" t="s">
        <v>408</v>
      </c>
      <c r="C31" s="1018"/>
      <c r="D31" s="1018"/>
      <c r="E31" s="1018"/>
      <c r="F31" s="1018"/>
      <c r="G31" s="1018"/>
      <c r="H31" s="1018"/>
      <c r="I31" s="1018"/>
      <c r="J31" s="1018"/>
      <c r="K31" s="1018"/>
      <c r="L31" s="1018"/>
      <c r="M31" s="1018"/>
      <c r="N31" s="1018"/>
      <c r="O31" s="1018"/>
      <c r="P31" s="1019"/>
      <c r="Q31" s="1025">
        <v>15</v>
      </c>
      <c r="R31" s="1026"/>
      <c r="S31" s="1026"/>
      <c r="T31" s="1026"/>
      <c r="U31" s="1026"/>
      <c r="V31" s="1026">
        <v>14</v>
      </c>
      <c r="W31" s="1026"/>
      <c r="X31" s="1026"/>
      <c r="Y31" s="1026"/>
      <c r="Z31" s="1026"/>
      <c r="AA31" s="1026">
        <v>1</v>
      </c>
      <c r="AB31" s="1026"/>
      <c r="AC31" s="1026"/>
      <c r="AD31" s="1026"/>
      <c r="AE31" s="1027"/>
      <c r="AF31" s="1022">
        <v>1</v>
      </c>
      <c r="AG31" s="1023"/>
      <c r="AH31" s="1023"/>
      <c r="AI31" s="1023"/>
      <c r="AJ31" s="1024"/>
      <c r="AK31" s="967">
        <v>1</v>
      </c>
      <c r="AL31" s="958"/>
      <c r="AM31" s="958"/>
      <c r="AN31" s="958"/>
      <c r="AO31" s="958"/>
      <c r="AP31" s="958" t="s">
        <v>589</v>
      </c>
      <c r="AQ31" s="958"/>
      <c r="AR31" s="958"/>
      <c r="AS31" s="958"/>
      <c r="AT31" s="958"/>
      <c r="AU31" s="958" t="s">
        <v>589</v>
      </c>
      <c r="AV31" s="958"/>
      <c r="AW31" s="958"/>
      <c r="AX31" s="958"/>
      <c r="AY31" s="958"/>
      <c r="AZ31" s="1028" t="s">
        <v>589</v>
      </c>
      <c r="BA31" s="1028"/>
      <c r="BB31" s="1028"/>
      <c r="BC31" s="1028"/>
      <c r="BD31" s="1028"/>
      <c r="BE31" s="959"/>
      <c r="BF31" s="959"/>
      <c r="BG31" s="959"/>
      <c r="BH31" s="959"/>
      <c r="BI31" s="960"/>
      <c r="BJ31" s="226"/>
      <c r="BK31" s="226"/>
      <c r="BL31" s="226"/>
      <c r="BM31" s="226"/>
      <c r="BN31" s="226"/>
      <c r="BO31" s="235"/>
      <c r="BP31" s="235"/>
      <c r="BQ31" s="232">
        <v>25</v>
      </c>
      <c r="BR31" s="233"/>
      <c r="BS31" s="979"/>
      <c r="BT31" s="980"/>
      <c r="BU31" s="980"/>
      <c r="BV31" s="980"/>
      <c r="BW31" s="980"/>
      <c r="BX31" s="980"/>
      <c r="BY31" s="980"/>
      <c r="BZ31" s="980"/>
      <c r="CA31" s="980"/>
      <c r="CB31" s="980"/>
      <c r="CC31" s="980"/>
      <c r="CD31" s="980"/>
      <c r="CE31" s="980"/>
      <c r="CF31" s="980"/>
      <c r="CG31" s="1001"/>
      <c r="CH31" s="976"/>
      <c r="CI31" s="977"/>
      <c r="CJ31" s="977"/>
      <c r="CK31" s="977"/>
      <c r="CL31" s="978"/>
      <c r="CM31" s="976"/>
      <c r="CN31" s="977"/>
      <c r="CO31" s="977"/>
      <c r="CP31" s="977"/>
      <c r="CQ31" s="978"/>
      <c r="CR31" s="976"/>
      <c r="CS31" s="977"/>
      <c r="CT31" s="977"/>
      <c r="CU31" s="977"/>
      <c r="CV31" s="978"/>
      <c r="CW31" s="976"/>
      <c r="CX31" s="977"/>
      <c r="CY31" s="977"/>
      <c r="CZ31" s="977"/>
      <c r="DA31" s="978"/>
      <c r="DB31" s="976"/>
      <c r="DC31" s="977"/>
      <c r="DD31" s="977"/>
      <c r="DE31" s="977"/>
      <c r="DF31" s="978"/>
      <c r="DG31" s="976"/>
      <c r="DH31" s="977"/>
      <c r="DI31" s="977"/>
      <c r="DJ31" s="977"/>
      <c r="DK31" s="978"/>
      <c r="DL31" s="976"/>
      <c r="DM31" s="977"/>
      <c r="DN31" s="977"/>
      <c r="DO31" s="977"/>
      <c r="DP31" s="978"/>
      <c r="DQ31" s="976"/>
      <c r="DR31" s="977"/>
      <c r="DS31" s="977"/>
      <c r="DT31" s="977"/>
      <c r="DU31" s="978"/>
      <c r="DV31" s="979"/>
      <c r="DW31" s="980"/>
      <c r="DX31" s="980"/>
      <c r="DY31" s="980"/>
      <c r="DZ31" s="981"/>
      <c r="EA31" s="224"/>
    </row>
    <row r="32" spans="1:131" ht="26.25" customHeight="1" x14ac:dyDescent="0.2">
      <c r="A32" s="236">
        <v>5</v>
      </c>
      <c r="B32" s="1017" t="s">
        <v>409</v>
      </c>
      <c r="C32" s="1018"/>
      <c r="D32" s="1018"/>
      <c r="E32" s="1018"/>
      <c r="F32" s="1018"/>
      <c r="G32" s="1018"/>
      <c r="H32" s="1018"/>
      <c r="I32" s="1018"/>
      <c r="J32" s="1018"/>
      <c r="K32" s="1018"/>
      <c r="L32" s="1018"/>
      <c r="M32" s="1018"/>
      <c r="N32" s="1018"/>
      <c r="O32" s="1018"/>
      <c r="P32" s="1019"/>
      <c r="Q32" s="1025">
        <v>401</v>
      </c>
      <c r="R32" s="1026"/>
      <c r="S32" s="1026"/>
      <c r="T32" s="1026"/>
      <c r="U32" s="1026"/>
      <c r="V32" s="1026">
        <v>332</v>
      </c>
      <c r="W32" s="1026"/>
      <c r="X32" s="1026"/>
      <c r="Y32" s="1026"/>
      <c r="Z32" s="1026"/>
      <c r="AA32" s="1026">
        <v>69</v>
      </c>
      <c r="AB32" s="1026"/>
      <c r="AC32" s="1026"/>
      <c r="AD32" s="1026"/>
      <c r="AE32" s="1027"/>
      <c r="AF32" s="1022">
        <v>378</v>
      </c>
      <c r="AG32" s="1023"/>
      <c r="AH32" s="1023"/>
      <c r="AI32" s="1023"/>
      <c r="AJ32" s="1024"/>
      <c r="AK32" s="967">
        <v>71</v>
      </c>
      <c r="AL32" s="958"/>
      <c r="AM32" s="958"/>
      <c r="AN32" s="958"/>
      <c r="AO32" s="958"/>
      <c r="AP32" s="958">
        <v>1028</v>
      </c>
      <c r="AQ32" s="958"/>
      <c r="AR32" s="958"/>
      <c r="AS32" s="958"/>
      <c r="AT32" s="958"/>
      <c r="AU32" s="958">
        <v>105</v>
      </c>
      <c r="AV32" s="958"/>
      <c r="AW32" s="958"/>
      <c r="AX32" s="958"/>
      <c r="AY32" s="958"/>
      <c r="AZ32" s="1028" t="s">
        <v>589</v>
      </c>
      <c r="BA32" s="1028"/>
      <c r="BB32" s="1028"/>
      <c r="BC32" s="1028"/>
      <c r="BD32" s="1028"/>
      <c r="BE32" s="959" t="s">
        <v>410</v>
      </c>
      <c r="BF32" s="959"/>
      <c r="BG32" s="959"/>
      <c r="BH32" s="959"/>
      <c r="BI32" s="960"/>
      <c r="BJ32" s="226"/>
      <c r="BK32" s="226"/>
      <c r="BL32" s="226"/>
      <c r="BM32" s="226"/>
      <c r="BN32" s="226"/>
      <c r="BO32" s="235"/>
      <c r="BP32" s="235"/>
      <c r="BQ32" s="232">
        <v>26</v>
      </c>
      <c r="BR32" s="233"/>
      <c r="BS32" s="979"/>
      <c r="BT32" s="980"/>
      <c r="BU32" s="980"/>
      <c r="BV32" s="980"/>
      <c r="BW32" s="980"/>
      <c r="BX32" s="980"/>
      <c r="BY32" s="980"/>
      <c r="BZ32" s="980"/>
      <c r="CA32" s="980"/>
      <c r="CB32" s="980"/>
      <c r="CC32" s="980"/>
      <c r="CD32" s="980"/>
      <c r="CE32" s="980"/>
      <c r="CF32" s="980"/>
      <c r="CG32" s="1001"/>
      <c r="CH32" s="976"/>
      <c r="CI32" s="977"/>
      <c r="CJ32" s="977"/>
      <c r="CK32" s="977"/>
      <c r="CL32" s="978"/>
      <c r="CM32" s="976"/>
      <c r="CN32" s="977"/>
      <c r="CO32" s="977"/>
      <c r="CP32" s="977"/>
      <c r="CQ32" s="978"/>
      <c r="CR32" s="976"/>
      <c r="CS32" s="977"/>
      <c r="CT32" s="977"/>
      <c r="CU32" s="977"/>
      <c r="CV32" s="978"/>
      <c r="CW32" s="976"/>
      <c r="CX32" s="977"/>
      <c r="CY32" s="977"/>
      <c r="CZ32" s="977"/>
      <c r="DA32" s="978"/>
      <c r="DB32" s="976"/>
      <c r="DC32" s="977"/>
      <c r="DD32" s="977"/>
      <c r="DE32" s="977"/>
      <c r="DF32" s="978"/>
      <c r="DG32" s="976"/>
      <c r="DH32" s="977"/>
      <c r="DI32" s="977"/>
      <c r="DJ32" s="977"/>
      <c r="DK32" s="978"/>
      <c r="DL32" s="976"/>
      <c r="DM32" s="977"/>
      <c r="DN32" s="977"/>
      <c r="DO32" s="977"/>
      <c r="DP32" s="978"/>
      <c r="DQ32" s="976"/>
      <c r="DR32" s="977"/>
      <c r="DS32" s="977"/>
      <c r="DT32" s="977"/>
      <c r="DU32" s="978"/>
      <c r="DV32" s="979"/>
      <c r="DW32" s="980"/>
      <c r="DX32" s="980"/>
      <c r="DY32" s="980"/>
      <c r="DZ32" s="981"/>
      <c r="EA32" s="224"/>
    </row>
    <row r="33" spans="1:131" ht="26.25" customHeight="1" x14ac:dyDescent="0.2">
      <c r="A33" s="236">
        <v>6</v>
      </c>
      <c r="B33" s="1017" t="s">
        <v>411</v>
      </c>
      <c r="C33" s="1018"/>
      <c r="D33" s="1018"/>
      <c r="E33" s="1018"/>
      <c r="F33" s="1018"/>
      <c r="G33" s="1018"/>
      <c r="H33" s="1018"/>
      <c r="I33" s="1018"/>
      <c r="J33" s="1018"/>
      <c r="K33" s="1018"/>
      <c r="L33" s="1018"/>
      <c r="M33" s="1018"/>
      <c r="N33" s="1018"/>
      <c r="O33" s="1018"/>
      <c r="P33" s="1019"/>
      <c r="Q33" s="1025">
        <v>632</v>
      </c>
      <c r="R33" s="1026"/>
      <c r="S33" s="1026"/>
      <c r="T33" s="1026"/>
      <c r="U33" s="1026"/>
      <c r="V33" s="1026">
        <v>610</v>
      </c>
      <c r="W33" s="1026"/>
      <c r="X33" s="1026"/>
      <c r="Y33" s="1026"/>
      <c r="Z33" s="1026"/>
      <c r="AA33" s="1026">
        <v>22</v>
      </c>
      <c r="AB33" s="1026"/>
      <c r="AC33" s="1026"/>
      <c r="AD33" s="1026"/>
      <c r="AE33" s="1027"/>
      <c r="AF33" s="1022">
        <v>3</v>
      </c>
      <c r="AG33" s="1023"/>
      <c r="AH33" s="1023"/>
      <c r="AI33" s="1023"/>
      <c r="AJ33" s="1024"/>
      <c r="AK33" s="967">
        <v>132</v>
      </c>
      <c r="AL33" s="958"/>
      <c r="AM33" s="958"/>
      <c r="AN33" s="958"/>
      <c r="AO33" s="958"/>
      <c r="AP33" s="958">
        <v>2688</v>
      </c>
      <c r="AQ33" s="958"/>
      <c r="AR33" s="958"/>
      <c r="AS33" s="958"/>
      <c r="AT33" s="958"/>
      <c r="AU33" s="958">
        <v>1596</v>
      </c>
      <c r="AV33" s="958"/>
      <c r="AW33" s="958"/>
      <c r="AX33" s="958"/>
      <c r="AY33" s="958"/>
      <c r="AZ33" s="1028" t="s">
        <v>589</v>
      </c>
      <c r="BA33" s="1028"/>
      <c r="BB33" s="1028"/>
      <c r="BC33" s="1028"/>
      <c r="BD33" s="1028"/>
      <c r="BE33" s="959" t="s">
        <v>412</v>
      </c>
      <c r="BF33" s="959"/>
      <c r="BG33" s="959"/>
      <c r="BH33" s="959"/>
      <c r="BI33" s="960"/>
      <c r="BJ33" s="226"/>
      <c r="BK33" s="226"/>
      <c r="BL33" s="226"/>
      <c r="BM33" s="226"/>
      <c r="BN33" s="226"/>
      <c r="BO33" s="235"/>
      <c r="BP33" s="235"/>
      <c r="BQ33" s="232">
        <v>27</v>
      </c>
      <c r="BR33" s="233"/>
      <c r="BS33" s="979"/>
      <c r="BT33" s="980"/>
      <c r="BU33" s="980"/>
      <c r="BV33" s="980"/>
      <c r="BW33" s="980"/>
      <c r="BX33" s="980"/>
      <c r="BY33" s="980"/>
      <c r="BZ33" s="980"/>
      <c r="CA33" s="980"/>
      <c r="CB33" s="980"/>
      <c r="CC33" s="980"/>
      <c r="CD33" s="980"/>
      <c r="CE33" s="980"/>
      <c r="CF33" s="980"/>
      <c r="CG33" s="1001"/>
      <c r="CH33" s="976"/>
      <c r="CI33" s="977"/>
      <c r="CJ33" s="977"/>
      <c r="CK33" s="977"/>
      <c r="CL33" s="978"/>
      <c r="CM33" s="976"/>
      <c r="CN33" s="977"/>
      <c r="CO33" s="977"/>
      <c r="CP33" s="977"/>
      <c r="CQ33" s="978"/>
      <c r="CR33" s="976"/>
      <c r="CS33" s="977"/>
      <c r="CT33" s="977"/>
      <c r="CU33" s="977"/>
      <c r="CV33" s="978"/>
      <c r="CW33" s="976"/>
      <c r="CX33" s="977"/>
      <c r="CY33" s="977"/>
      <c r="CZ33" s="977"/>
      <c r="DA33" s="978"/>
      <c r="DB33" s="976"/>
      <c r="DC33" s="977"/>
      <c r="DD33" s="977"/>
      <c r="DE33" s="977"/>
      <c r="DF33" s="978"/>
      <c r="DG33" s="976"/>
      <c r="DH33" s="977"/>
      <c r="DI33" s="977"/>
      <c r="DJ33" s="977"/>
      <c r="DK33" s="978"/>
      <c r="DL33" s="976"/>
      <c r="DM33" s="977"/>
      <c r="DN33" s="977"/>
      <c r="DO33" s="977"/>
      <c r="DP33" s="978"/>
      <c r="DQ33" s="976"/>
      <c r="DR33" s="977"/>
      <c r="DS33" s="977"/>
      <c r="DT33" s="977"/>
      <c r="DU33" s="978"/>
      <c r="DV33" s="979"/>
      <c r="DW33" s="980"/>
      <c r="DX33" s="980"/>
      <c r="DY33" s="980"/>
      <c r="DZ33" s="981"/>
      <c r="EA33" s="224"/>
    </row>
    <row r="34" spans="1:131" ht="26.25" customHeight="1" x14ac:dyDescent="0.2">
      <c r="A34" s="236">
        <v>7</v>
      </c>
      <c r="B34" s="1017" t="s">
        <v>413</v>
      </c>
      <c r="C34" s="1018"/>
      <c r="D34" s="1018"/>
      <c r="E34" s="1018"/>
      <c r="F34" s="1018"/>
      <c r="G34" s="1018"/>
      <c r="H34" s="1018"/>
      <c r="I34" s="1018"/>
      <c r="J34" s="1018"/>
      <c r="K34" s="1018"/>
      <c r="L34" s="1018"/>
      <c r="M34" s="1018"/>
      <c r="N34" s="1018"/>
      <c r="O34" s="1018"/>
      <c r="P34" s="1019"/>
      <c r="Q34" s="1025">
        <v>81</v>
      </c>
      <c r="R34" s="1026"/>
      <c r="S34" s="1026"/>
      <c r="T34" s="1026"/>
      <c r="U34" s="1026"/>
      <c r="V34" s="1026">
        <v>80</v>
      </c>
      <c r="W34" s="1026"/>
      <c r="X34" s="1026"/>
      <c r="Y34" s="1026"/>
      <c r="Z34" s="1026"/>
      <c r="AA34" s="1026">
        <v>1</v>
      </c>
      <c r="AB34" s="1026"/>
      <c r="AC34" s="1026"/>
      <c r="AD34" s="1026"/>
      <c r="AE34" s="1027"/>
      <c r="AF34" s="1022">
        <v>1</v>
      </c>
      <c r="AG34" s="1023"/>
      <c r="AH34" s="1023"/>
      <c r="AI34" s="1023"/>
      <c r="AJ34" s="1024"/>
      <c r="AK34" s="967">
        <v>57</v>
      </c>
      <c r="AL34" s="958"/>
      <c r="AM34" s="958"/>
      <c r="AN34" s="958"/>
      <c r="AO34" s="958"/>
      <c r="AP34" s="958">
        <v>127</v>
      </c>
      <c r="AQ34" s="958"/>
      <c r="AR34" s="958"/>
      <c r="AS34" s="958"/>
      <c r="AT34" s="958"/>
      <c r="AU34" s="958">
        <v>127</v>
      </c>
      <c r="AV34" s="958"/>
      <c r="AW34" s="958"/>
      <c r="AX34" s="958"/>
      <c r="AY34" s="958"/>
      <c r="AZ34" s="1028" t="s">
        <v>589</v>
      </c>
      <c r="BA34" s="1028"/>
      <c r="BB34" s="1028"/>
      <c r="BC34" s="1028"/>
      <c r="BD34" s="1028"/>
      <c r="BE34" s="959" t="s">
        <v>414</v>
      </c>
      <c r="BF34" s="959"/>
      <c r="BG34" s="959"/>
      <c r="BH34" s="959"/>
      <c r="BI34" s="960"/>
      <c r="BJ34" s="226"/>
      <c r="BK34" s="226"/>
      <c r="BL34" s="226"/>
      <c r="BM34" s="226"/>
      <c r="BN34" s="226"/>
      <c r="BO34" s="235"/>
      <c r="BP34" s="235"/>
      <c r="BQ34" s="232">
        <v>28</v>
      </c>
      <c r="BR34" s="233"/>
      <c r="BS34" s="979"/>
      <c r="BT34" s="980"/>
      <c r="BU34" s="980"/>
      <c r="BV34" s="980"/>
      <c r="BW34" s="980"/>
      <c r="BX34" s="980"/>
      <c r="BY34" s="980"/>
      <c r="BZ34" s="980"/>
      <c r="CA34" s="980"/>
      <c r="CB34" s="980"/>
      <c r="CC34" s="980"/>
      <c r="CD34" s="980"/>
      <c r="CE34" s="980"/>
      <c r="CF34" s="980"/>
      <c r="CG34" s="1001"/>
      <c r="CH34" s="976"/>
      <c r="CI34" s="977"/>
      <c r="CJ34" s="977"/>
      <c r="CK34" s="977"/>
      <c r="CL34" s="978"/>
      <c r="CM34" s="976"/>
      <c r="CN34" s="977"/>
      <c r="CO34" s="977"/>
      <c r="CP34" s="977"/>
      <c r="CQ34" s="978"/>
      <c r="CR34" s="976"/>
      <c r="CS34" s="977"/>
      <c r="CT34" s="977"/>
      <c r="CU34" s="977"/>
      <c r="CV34" s="978"/>
      <c r="CW34" s="976"/>
      <c r="CX34" s="977"/>
      <c r="CY34" s="977"/>
      <c r="CZ34" s="977"/>
      <c r="DA34" s="978"/>
      <c r="DB34" s="976"/>
      <c r="DC34" s="977"/>
      <c r="DD34" s="977"/>
      <c r="DE34" s="977"/>
      <c r="DF34" s="978"/>
      <c r="DG34" s="976"/>
      <c r="DH34" s="977"/>
      <c r="DI34" s="977"/>
      <c r="DJ34" s="977"/>
      <c r="DK34" s="978"/>
      <c r="DL34" s="976"/>
      <c r="DM34" s="977"/>
      <c r="DN34" s="977"/>
      <c r="DO34" s="977"/>
      <c r="DP34" s="978"/>
      <c r="DQ34" s="976"/>
      <c r="DR34" s="977"/>
      <c r="DS34" s="977"/>
      <c r="DT34" s="977"/>
      <c r="DU34" s="978"/>
      <c r="DV34" s="979"/>
      <c r="DW34" s="980"/>
      <c r="DX34" s="980"/>
      <c r="DY34" s="980"/>
      <c r="DZ34" s="981"/>
      <c r="EA34" s="224"/>
    </row>
    <row r="35" spans="1:131" ht="26.25" customHeight="1" x14ac:dyDescent="0.2">
      <c r="A35" s="236">
        <v>8</v>
      </c>
      <c r="B35" s="1017"/>
      <c r="C35" s="1018"/>
      <c r="D35" s="1018"/>
      <c r="E35" s="1018"/>
      <c r="F35" s="1018"/>
      <c r="G35" s="1018"/>
      <c r="H35" s="1018"/>
      <c r="I35" s="1018"/>
      <c r="J35" s="1018"/>
      <c r="K35" s="1018"/>
      <c r="L35" s="1018"/>
      <c r="M35" s="1018"/>
      <c r="N35" s="1018"/>
      <c r="O35" s="1018"/>
      <c r="P35" s="1019"/>
      <c r="Q35" s="1025"/>
      <c r="R35" s="1026"/>
      <c r="S35" s="1026"/>
      <c r="T35" s="1026"/>
      <c r="U35" s="1026"/>
      <c r="V35" s="1026"/>
      <c r="W35" s="1026"/>
      <c r="X35" s="1026"/>
      <c r="Y35" s="1026"/>
      <c r="Z35" s="1026"/>
      <c r="AA35" s="1026"/>
      <c r="AB35" s="1026"/>
      <c r="AC35" s="1026"/>
      <c r="AD35" s="1026"/>
      <c r="AE35" s="1027"/>
      <c r="AF35" s="1022"/>
      <c r="AG35" s="1023"/>
      <c r="AH35" s="1023"/>
      <c r="AI35" s="1023"/>
      <c r="AJ35" s="1024"/>
      <c r="AK35" s="967"/>
      <c r="AL35" s="958"/>
      <c r="AM35" s="958"/>
      <c r="AN35" s="958"/>
      <c r="AO35" s="958"/>
      <c r="AP35" s="958"/>
      <c r="AQ35" s="958"/>
      <c r="AR35" s="958"/>
      <c r="AS35" s="958"/>
      <c r="AT35" s="958"/>
      <c r="AU35" s="958"/>
      <c r="AV35" s="958"/>
      <c r="AW35" s="958"/>
      <c r="AX35" s="958"/>
      <c r="AY35" s="958"/>
      <c r="AZ35" s="1028"/>
      <c r="BA35" s="1028"/>
      <c r="BB35" s="1028"/>
      <c r="BC35" s="1028"/>
      <c r="BD35" s="1028"/>
      <c r="BE35" s="959"/>
      <c r="BF35" s="959"/>
      <c r="BG35" s="959"/>
      <c r="BH35" s="959"/>
      <c r="BI35" s="960"/>
      <c r="BJ35" s="226"/>
      <c r="BK35" s="226"/>
      <c r="BL35" s="226"/>
      <c r="BM35" s="226"/>
      <c r="BN35" s="226"/>
      <c r="BO35" s="235"/>
      <c r="BP35" s="235"/>
      <c r="BQ35" s="232">
        <v>29</v>
      </c>
      <c r="BR35" s="233"/>
      <c r="BS35" s="979"/>
      <c r="BT35" s="980"/>
      <c r="BU35" s="980"/>
      <c r="BV35" s="980"/>
      <c r="BW35" s="980"/>
      <c r="BX35" s="980"/>
      <c r="BY35" s="980"/>
      <c r="BZ35" s="980"/>
      <c r="CA35" s="980"/>
      <c r="CB35" s="980"/>
      <c r="CC35" s="980"/>
      <c r="CD35" s="980"/>
      <c r="CE35" s="980"/>
      <c r="CF35" s="980"/>
      <c r="CG35" s="1001"/>
      <c r="CH35" s="976"/>
      <c r="CI35" s="977"/>
      <c r="CJ35" s="977"/>
      <c r="CK35" s="977"/>
      <c r="CL35" s="978"/>
      <c r="CM35" s="976"/>
      <c r="CN35" s="977"/>
      <c r="CO35" s="977"/>
      <c r="CP35" s="977"/>
      <c r="CQ35" s="978"/>
      <c r="CR35" s="976"/>
      <c r="CS35" s="977"/>
      <c r="CT35" s="977"/>
      <c r="CU35" s="977"/>
      <c r="CV35" s="978"/>
      <c r="CW35" s="976"/>
      <c r="CX35" s="977"/>
      <c r="CY35" s="977"/>
      <c r="CZ35" s="977"/>
      <c r="DA35" s="978"/>
      <c r="DB35" s="976"/>
      <c r="DC35" s="977"/>
      <c r="DD35" s="977"/>
      <c r="DE35" s="977"/>
      <c r="DF35" s="978"/>
      <c r="DG35" s="976"/>
      <c r="DH35" s="977"/>
      <c r="DI35" s="977"/>
      <c r="DJ35" s="977"/>
      <c r="DK35" s="978"/>
      <c r="DL35" s="976"/>
      <c r="DM35" s="977"/>
      <c r="DN35" s="977"/>
      <c r="DO35" s="977"/>
      <c r="DP35" s="978"/>
      <c r="DQ35" s="976"/>
      <c r="DR35" s="977"/>
      <c r="DS35" s="977"/>
      <c r="DT35" s="977"/>
      <c r="DU35" s="978"/>
      <c r="DV35" s="979"/>
      <c r="DW35" s="980"/>
      <c r="DX35" s="980"/>
      <c r="DY35" s="980"/>
      <c r="DZ35" s="981"/>
      <c r="EA35" s="224"/>
    </row>
    <row r="36" spans="1:131" ht="26.25" customHeight="1" x14ac:dyDescent="0.2">
      <c r="A36" s="236">
        <v>9</v>
      </c>
      <c r="B36" s="1017"/>
      <c r="C36" s="1018"/>
      <c r="D36" s="1018"/>
      <c r="E36" s="1018"/>
      <c r="F36" s="1018"/>
      <c r="G36" s="1018"/>
      <c r="H36" s="1018"/>
      <c r="I36" s="1018"/>
      <c r="J36" s="1018"/>
      <c r="K36" s="1018"/>
      <c r="L36" s="1018"/>
      <c r="M36" s="1018"/>
      <c r="N36" s="1018"/>
      <c r="O36" s="1018"/>
      <c r="P36" s="1019"/>
      <c r="Q36" s="1025"/>
      <c r="R36" s="1026"/>
      <c r="S36" s="1026"/>
      <c r="T36" s="1026"/>
      <c r="U36" s="1026"/>
      <c r="V36" s="1026"/>
      <c r="W36" s="1026"/>
      <c r="X36" s="1026"/>
      <c r="Y36" s="1026"/>
      <c r="Z36" s="1026"/>
      <c r="AA36" s="1026"/>
      <c r="AB36" s="1026"/>
      <c r="AC36" s="1026"/>
      <c r="AD36" s="1026"/>
      <c r="AE36" s="1027"/>
      <c r="AF36" s="1022"/>
      <c r="AG36" s="1023"/>
      <c r="AH36" s="1023"/>
      <c r="AI36" s="1023"/>
      <c r="AJ36" s="1024"/>
      <c r="AK36" s="967"/>
      <c r="AL36" s="958"/>
      <c r="AM36" s="958"/>
      <c r="AN36" s="958"/>
      <c r="AO36" s="958"/>
      <c r="AP36" s="958"/>
      <c r="AQ36" s="958"/>
      <c r="AR36" s="958"/>
      <c r="AS36" s="958"/>
      <c r="AT36" s="958"/>
      <c r="AU36" s="958"/>
      <c r="AV36" s="958"/>
      <c r="AW36" s="958"/>
      <c r="AX36" s="958"/>
      <c r="AY36" s="958"/>
      <c r="AZ36" s="1028"/>
      <c r="BA36" s="1028"/>
      <c r="BB36" s="1028"/>
      <c r="BC36" s="1028"/>
      <c r="BD36" s="1028"/>
      <c r="BE36" s="959"/>
      <c r="BF36" s="959"/>
      <c r="BG36" s="959"/>
      <c r="BH36" s="959"/>
      <c r="BI36" s="960"/>
      <c r="BJ36" s="226"/>
      <c r="BK36" s="226"/>
      <c r="BL36" s="226"/>
      <c r="BM36" s="226"/>
      <c r="BN36" s="226"/>
      <c r="BO36" s="235"/>
      <c r="BP36" s="235"/>
      <c r="BQ36" s="232">
        <v>30</v>
      </c>
      <c r="BR36" s="233"/>
      <c r="BS36" s="979"/>
      <c r="BT36" s="980"/>
      <c r="BU36" s="980"/>
      <c r="BV36" s="980"/>
      <c r="BW36" s="980"/>
      <c r="BX36" s="980"/>
      <c r="BY36" s="980"/>
      <c r="BZ36" s="980"/>
      <c r="CA36" s="980"/>
      <c r="CB36" s="980"/>
      <c r="CC36" s="980"/>
      <c r="CD36" s="980"/>
      <c r="CE36" s="980"/>
      <c r="CF36" s="980"/>
      <c r="CG36" s="1001"/>
      <c r="CH36" s="976"/>
      <c r="CI36" s="977"/>
      <c r="CJ36" s="977"/>
      <c r="CK36" s="977"/>
      <c r="CL36" s="978"/>
      <c r="CM36" s="976"/>
      <c r="CN36" s="977"/>
      <c r="CO36" s="977"/>
      <c r="CP36" s="977"/>
      <c r="CQ36" s="978"/>
      <c r="CR36" s="976"/>
      <c r="CS36" s="977"/>
      <c r="CT36" s="977"/>
      <c r="CU36" s="977"/>
      <c r="CV36" s="978"/>
      <c r="CW36" s="976"/>
      <c r="CX36" s="977"/>
      <c r="CY36" s="977"/>
      <c r="CZ36" s="977"/>
      <c r="DA36" s="978"/>
      <c r="DB36" s="976"/>
      <c r="DC36" s="977"/>
      <c r="DD36" s="977"/>
      <c r="DE36" s="977"/>
      <c r="DF36" s="978"/>
      <c r="DG36" s="976"/>
      <c r="DH36" s="977"/>
      <c r="DI36" s="977"/>
      <c r="DJ36" s="977"/>
      <c r="DK36" s="978"/>
      <c r="DL36" s="976"/>
      <c r="DM36" s="977"/>
      <c r="DN36" s="977"/>
      <c r="DO36" s="977"/>
      <c r="DP36" s="978"/>
      <c r="DQ36" s="976"/>
      <c r="DR36" s="977"/>
      <c r="DS36" s="977"/>
      <c r="DT36" s="977"/>
      <c r="DU36" s="978"/>
      <c r="DV36" s="979"/>
      <c r="DW36" s="980"/>
      <c r="DX36" s="980"/>
      <c r="DY36" s="980"/>
      <c r="DZ36" s="981"/>
      <c r="EA36" s="224"/>
    </row>
    <row r="37" spans="1:131" ht="26.25" customHeight="1" x14ac:dyDescent="0.2">
      <c r="A37" s="236">
        <v>10</v>
      </c>
      <c r="B37" s="1017"/>
      <c r="C37" s="1018"/>
      <c r="D37" s="1018"/>
      <c r="E37" s="1018"/>
      <c r="F37" s="1018"/>
      <c r="G37" s="1018"/>
      <c r="H37" s="1018"/>
      <c r="I37" s="1018"/>
      <c r="J37" s="1018"/>
      <c r="K37" s="1018"/>
      <c r="L37" s="1018"/>
      <c r="M37" s="1018"/>
      <c r="N37" s="1018"/>
      <c r="O37" s="1018"/>
      <c r="P37" s="1019"/>
      <c r="Q37" s="1025"/>
      <c r="R37" s="1026"/>
      <c r="S37" s="1026"/>
      <c r="T37" s="1026"/>
      <c r="U37" s="1026"/>
      <c r="V37" s="1026"/>
      <c r="W37" s="1026"/>
      <c r="X37" s="1026"/>
      <c r="Y37" s="1026"/>
      <c r="Z37" s="1026"/>
      <c r="AA37" s="1026"/>
      <c r="AB37" s="1026"/>
      <c r="AC37" s="1026"/>
      <c r="AD37" s="1026"/>
      <c r="AE37" s="1027"/>
      <c r="AF37" s="1022"/>
      <c r="AG37" s="1023"/>
      <c r="AH37" s="1023"/>
      <c r="AI37" s="1023"/>
      <c r="AJ37" s="1024"/>
      <c r="AK37" s="967"/>
      <c r="AL37" s="958"/>
      <c r="AM37" s="958"/>
      <c r="AN37" s="958"/>
      <c r="AO37" s="958"/>
      <c r="AP37" s="958"/>
      <c r="AQ37" s="958"/>
      <c r="AR37" s="958"/>
      <c r="AS37" s="958"/>
      <c r="AT37" s="958"/>
      <c r="AU37" s="958"/>
      <c r="AV37" s="958"/>
      <c r="AW37" s="958"/>
      <c r="AX37" s="958"/>
      <c r="AY37" s="958"/>
      <c r="AZ37" s="1028"/>
      <c r="BA37" s="1028"/>
      <c r="BB37" s="1028"/>
      <c r="BC37" s="1028"/>
      <c r="BD37" s="1028"/>
      <c r="BE37" s="959"/>
      <c r="BF37" s="959"/>
      <c r="BG37" s="959"/>
      <c r="BH37" s="959"/>
      <c r="BI37" s="960"/>
      <c r="BJ37" s="226"/>
      <c r="BK37" s="226"/>
      <c r="BL37" s="226"/>
      <c r="BM37" s="226"/>
      <c r="BN37" s="226"/>
      <c r="BO37" s="235"/>
      <c r="BP37" s="235"/>
      <c r="BQ37" s="232">
        <v>31</v>
      </c>
      <c r="BR37" s="233"/>
      <c r="BS37" s="979"/>
      <c r="BT37" s="980"/>
      <c r="BU37" s="980"/>
      <c r="BV37" s="980"/>
      <c r="BW37" s="980"/>
      <c r="BX37" s="980"/>
      <c r="BY37" s="980"/>
      <c r="BZ37" s="980"/>
      <c r="CA37" s="980"/>
      <c r="CB37" s="980"/>
      <c r="CC37" s="980"/>
      <c r="CD37" s="980"/>
      <c r="CE37" s="980"/>
      <c r="CF37" s="980"/>
      <c r="CG37" s="1001"/>
      <c r="CH37" s="976"/>
      <c r="CI37" s="977"/>
      <c r="CJ37" s="977"/>
      <c r="CK37" s="977"/>
      <c r="CL37" s="978"/>
      <c r="CM37" s="976"/>
      <c r="CN37" s="977"/>
      <c r="CO37" s="977"/>
      <c r="CP37" s="977"/>
      <c r="CQ37" s="978"/>
      <c r="CR37" s="976"/>
      <c r="CS37" s="977"/>
      <c r="CT37" s="977"/>
      <c r="CU37" s="977"/>
      <c r="CV37" s="978"/>
      <c r="CW37" s="976"/>
      <c r="CX37" s="977"/>
      <c r="CY37" s="977"/>
      <c r="CZ37" s="977"/>
      <c r="DA37" s="978"/>
      <c r="DB37" s="976"/>
      <c r="DC37" s="977"/>
      <c r="DD37" s="977"/>
      <c r="DE37" s="977"/>
      <c r="DF37" s="978"/>
      <c r="DG37" s="976"/>
      <c r="DH37" s="977"/>
      <c r="DI37" s="977"/>
      <c r="DJ37" s="977"/>
      <c r="DK37" s="978"/>
      <c r="DL37" s="976"/>
      <c r="DM37" s="977"/>
      <c r="DN37" s="977"/>
      <c r="DO37" s="977"/>
      <c r="DP37" s="978"/>
      <c r="DQ37" s="976"/>
      <c r="DR37" s="977"/>
      <c r="DS37" s="977"/>
      <c r="DT37" s="977"/>
      <c r="DU37" s="978"/>
      <c r="DV37" s="979"/>
      <c r="DW37" s="980"/>
      <c r="DX37" s="980"/>
      <c r="DY37" s="980"/>
      <c r="DZ37" s="981"/>
      <c r="EA37" s="224"/>
    </row>
    <row r="38" spans="1:131" ht="26.25" customHeight="1" x14ac:dyDescent="0.2">
      <c r="A38" s="236">
        <v>11</v>
      </c>
      <c r="B38" s="1017"/>
      <c r="C38" s="1018"/>
      <c r="D38" s="1018"/>
      <c r="E38" s="1018"/>
      <c r="F38" s="1018"/>
      <c r="G38" s="1018"/>
      <c r="H38" s="1018"/>
      <c r="I38" s="1018"/>
      <c r="J38" s="1018"/>
      <c r="K38" s="1018"/>
      <c r="L38" s="1018"/>
      <c r="M38" s="1018"/>
      <c r="N38" s="1018"/>
      <c r="O38" s="1018"/>
      <c r="P38" s="1019"/>
      <c r="Q38" s="1025"/>
      <c r="R38" s="1026"/>
      <c r="S38" s="1026"/>
      <c r="T38" s="1026"/>
      <c r="U38" s="1026"/>
      <c r="V38" s="1026"/>
      <c r="W38" s="1026"/>
      <c r="X38" s="1026"/>
      <c r="Y38" s="1026"/>
      <c r="Z38" s="1026"/>
      <c r="AA38" s="1026"/>
      <c r="AB38" s="1026"/>
      <c r="AC38" s="1026"/>
      <c r="AD38" s="1026"/>
      <c r="AE38" s="1027"/>
      <c r="AF38" s="1022"/>
      <c r="AG38" s="1023"/>
      <c r="AH38" s="1023"/>
      <c r="AI38" s="1023"/>
      <c r="AJ38" s="1024"/>
      <c r="AK38" s="967"/>
      <c r="AL38" s="958"/>
      <c r="AM38" s="958"/>
      <c r="AN38" s="958"/>
      <c r="AO38" s="958"/>
      <c r="AP38" s="958"/>
      <c r="AQ38" s="958"/>
      <c r="AR38" s="958"/>
      <c r="AS38" s="958"/>
      <c r="AT38" s="958"/>
      <c r="AU38" s="958"/>
      <c r="AV38" s="958"/>
      <c r="AW38" s="958"/>
      <c r="AX38" s="958"/>
      <c r="AY38" s="958"/>
      <c r="AZ38" s="1028"/>
      <c r="BA38" s="1028"/>
      <c r="BB38" s="1028"/>
      <c r="BC38" s="1028"/>
      <c r="BD38" s="1028"/>
      <c r="BE38" s="959"/>
      <c r="BF38" s="959"/>
      <c r="BG38" s="959"/>
      <c r="BH38" s="959"/>
      <c r="BI38" s="960"/>
      <c r="BJ38" s="226"/>
      <c r="BK38" s="226"/>
      <c r="BL38" s="226"/>
      <c r="BM38" s="226"/>
      <c r="BN38" s="226"/>
      <c r="BO38" s="235"/>
      <c r="BP38" s="235"/>
      <c r="BQ38" s="232">
        <v>32</v>
      </c>
      <c r="BR38" s="233"/>
      <c r="BS38" s="979"/>
      <c r="BT38" s="980"/>
      <c r="BU38" s="980"/>
      <c r="BV38" s="980"/>
      <c r="BW38" s="980"/>
      <c r="BX38" s="980"/>
      <c r="BY38" s="980"/>
      <c r="BZ38" s="980"/>
      <c r="CA38" s="980"/>
      <c r="CB38" s="980"/>
      <c r="CC38" s="980"/>
      <c r="CD38" s="980"/>
      <c r="CE38" s="980"/>
      <c r="CF38" s="980"/>
      <c r="CG38" s="1001"/>
      <c r="CH38" s="976"/>
      <c r="CI38" s="977"/>
      <c r="CJ38" s="977"/>
      <c r="CK38" s="977"/>
      <c r="CL38" s="978"/>
      <c r="CM38" s="976"/>
      <c r="CN38" s="977"/>
      <c r="CO38" s="977"/>
      <c r="CP38" s="977"/>
      <c r="CQ38" s="978"/>
      <c r="CR38" s="976"/>
      <c r="CS38" s="977"/>
      <c r="CT38" s="977"/>
      <c r="CU38" s="977"/>
      <c r="CV38" s="978"/>
      <c r="CW38" s="976"/>
      <c r="CX38" s="977"/>
      <c r="CY38" s="977"/>
      <c r="CZ38" s="977"/>
      <c r="DA38" s="978"/>
      <c r="DB38" s="976"/>
      <c r="DC38" s="977"/>
      <c r="DD38" s="977"/>
      <c r="DE38" s="977"/>
      <c r="DF38" s="978"/>
      <c r="DG38" s="976"/>
      <c r="DH38" s="977"/>
      <c r="DI38" s="977"/>
      <c r="DJ38" s="977"/>
      <c r="DK38" s="978"/>
      <c r="DL38" s="976"/>
      <c r="DM38" s="977"/>
      <c r="DN38" s="977"/>
      <c r="DO38" s="977"/>
      <c r="DP38" s="978"/>
      <c r="DQ38" s="976"/>
      <c r="DR38" s="977"/>
      <c r="DS38" s="977"/>
      <c r="DT38" s="977"/>
      <c r="DU38" s="978"/>
      <c r="DV38" s="979"/>
      <c r="DW38" s="980"/>
      <c r="DX38" s="980"/>
      <c r="DY38" s="980"/>
      <c r="DZ38" s="981"/>
      <c r="EA38" s="224"/>
    </row>
    <row r="39" spans="1:131" ht="26.25" customHeight="1" x14ac:dyDescent="0.2">
      <c r="A39" s="236">
        <v>12</v>
      </c>
      <c r="B39" s="1017"/>
      <c r="C39" s="1018"/>
      <c r="D39" s="1018"/>
      <c r="E39" s="1018"/>
      <c r="F39" s="1018"/>
      <c r="G39" s="1018"/>
      <c r="H39" s="1018"/>
      <c r="I39" s="1018"/>
      <c r="J39" s="1018"/>
      <c r="K39" s="1018"/>
      <c r="L39" s="1018"/>
      <c r="M39" s="1018"/>
      <c r="N39" s="1018"/>
      <c r="O39" s="1018"/>
      <c r="P39" s="1019"/>
      <c r="Q39" s="1025"/>
      <c r="R39" s="1026"/>
      <c r="S39" s="1026"/>
      <c r="T39" s="1026"/>
      <c r="U39" s="1026"/>
      <c r="V39" s="1026"/>
      <c r="W39" s="1026"/>
      <c r="X39" s="1026"/>
      <c r="Y39" s="1026"/>
      <c r="Z39" s="1026"/>
      <c r="AA39" s="1026"/>
      <c r="AB39" s="1026"/>
      <c r="AC39" s="1026"/>
      <c r="AD39" s="1026"/>
      <c r="AE39" s="1027"/>
      <c r="AF39" s="1022"/>
      <c r="AG39" s="1023"/>
      <c r="AH39" s="1023"/>
      <c r="AI39" s="1023"/>
      <c r="AJ39" s="1024"/>
      <c r="AK39" s="967"/>
      <c r="AL39" s="958"/>
      <c r="AM39" s="958"/>
      <c r="AN39" s="958"/>
      <c r="AO39" s="958"/>
      <c r="AP39" s="958"/>
      <c r="AQ39" s="958"/>
      <c r="AR39" s="958"/>
      <c r="AS39" s="958"/>
      <c r="AT39" s="958"/>
      <c r="AU39" s="958"/>
      <c r="AV39" s="958"/>
      <c r="AW39" s="958"/>
      <c r="AX39" s="958"/>
      <c r="AY39" s="958"/>
      <c r="AZ39" s="1028"/>
      <c r="BA39" s="1028"/>
      <c r="BB39" s="1028"/>
      <c r="BC39" s="1028"/>
      <c r="BD39" s="1028"/>
      <c r="BE39" s="959"/>
      <c r="BF39" s="959"/>
      <c r="BG39" s="959"/>
      <c r="BH39" s="959"/>
      <c r="BI39" s="960"/>
      <c r="BJ39" s="226"/>
      <c r="BK39" s="226"/>
      <c r="BL39" s="226"/>
      <c r="BM39" s="226"/>
      <c r="BN39" s="226"/>
      <c r="BO39" s="235"/>
      <c r="BP39" s="235"/>
      <c r="BQ39" s="232">
        <v>33</v>
      </c>
      <c r="BR39" s="233"/>
      <c r="BS39" s="979"/>
      <c r="BT39" s="980"/>
      <c r="BU39" s="980"/>
      <c r="BV39" s="980"/>
      <c r="BW39" s="980"/>
      <c r="BX39" s="980"/>
      <c r="BY39" s="980"/>
      <c r="BZ39" s="980"/>
      <c r="CA39" s="980"/>
      <c r="CB39" s="980"/>
      <c r="CC39" s="980"/>
      <c r="CD39" s="980"/>
      <c r="CE39" s="980"/>
      <c r="CF39" s="980"/>
      <c r="CG39" s="1001"/>
      <c r="CH39" s="976"/>
      <c r="CI39" s="977"/>
      <c r="CJ39" s="977"/>
      <c r="CK39" s="977"/>
      <c r="CL39" s="978"/>
      <c r="CM39" s="976"/>
      <c r="CN39" s="977"/>
      <c r="CO39" s="977"/>
      <c r="CP39" s="977"/>
      <c r="CQ39" s="978"/>
      <c r="CR39" s="976"/>
      <c r="CS39" s="977"/>
      <c r="CT39" s="977"/>
      <c r="CU39" s="977"/>
      <c r="CV39" s="978"/>
      <c r="CW39" s="976"/>
      <c r="CX39" s="977"/>
      <c r="CY39" s="977"/>
      <c r="CZ39" s="977"/>
      <c r="DA39" s="978"/>
      <c r="DB39" s="976"/>
      <c r="DC39" s="977"/>
      <c r="DD39" s="977"/>
      <c r="DE39" s="977"/>
      <c r="DF39" s="978"/>
      <c r="DG39" s="976"/>
      <c r="DH39" s="977"/>
      <c r="DI39" s="977"/>
      <c r="DJ39" s="977"/>
      <c r="DK39" s="978"/>
      <c r="DL39" s="976"/>
      <c r="DM39" s="977"/>
      <c r="DN39" s="977"/>
      <c r="DO39" s="977"/>
      <c r="DP39" s="978"/>
      <c r="DQ39" s="976"/>
      <c r="DR39" s="977"/>
      <c r="DS39" s="977"/>
      <c r="DT39" s="977"/>
      <c r="DU39" s="978"/>
      <c r="DV39" s="979"/>
      <c r="DW39" s="980"/>
      <c r="DX39" s="980"/>
      <c r="DY39" s="980"/>
      <c r="DZ39" s="981"/>
      <c r="EA39" s="224"/>
    </row>
    <row r="40" spans="1:131" ht="26.25" customHeight="1" x14ac:dyDescent="0.2">
      <c r="A40" s="232">
        <v>13</v>
      </c>
      <c r="B40" s="1017"/>
      <c r="C40" s="1018"/>
      <c r="D40" s="1018"/>
      <c r="E40" s="1018"/>
      <c r="F40" s="1018"/>
      <c r="G40" s="1018"/>
      <c r="H40" s="1018"/>
      <c r="I40" s="1018"/>
      <c r="J40" s="1018"/>
      <c r="K40" s="1018"/>
      <c r="L40" s="1018"/>
      <c r="M40" s="1018"/>
      <c r="N40" s="1018"/>
      <c r="O40" s="1018"/>
      <c r="P40" s="1019"/>
      <c r="Q40" s="1025"/>
      <c r="R40" s="1026"/>
      <c r="S40" s="1026"/>
      <c r="T40" s="1026"/>
      <c r="U40" s="1026"/>
      <c r="V40" s="1026"/>
      <c r="W40" s="1026"/>
      <c r="X40" s="1026"/>
      <c r="Y40" s="1026"/>
      <c r="Z40" s="1026"/>
      <c r="AA40" s="1026"/>
      <c r="AB40" s="1026"/>
      <c r="AC40" s="1026"/>
      <c r="AD40" s="1026"/>
      <c r="AE40" s="1027"/>
      <c r="AF40" s="1022"/>
      <c r="AG40" s="1023"/>
      <c r="AH40" s="1023"/>
      <c r="AI40" s="1023"/>
      <c r="AJ40" s="1024"/>
      <c r="AK40" s="967"/>
      <c r="AL40" s="958"/>
      <c r="AM40" s="958"/>
      <c r="AN40" s="958"/>
      <c r="AO40" s="958"/>
      <c r="AP40" s="958"/>
      <c r="AQ40" s="958"/>
      <c r="AR40" s="958"/>
      <c r="AS40" s="958"/>
      <c r="AT40" s="958"/>
      <c r="AU40" s="958"/>
      <c r="AV40" s="958"/>
      <c r="AW40" s="958"/>
      <c r="AX40" s="958"/>
      <c r="AY40" s="958"/>
      <c r="AZ40" s="1028"/>
      <c r="BA40" s="1028"/>
      <c r="BB40" s="1028"/>
      <c r="BC40" s="1028"/>
      <c r="BD40" s="1028"/>
      <c r="BE40" s="959"/>
      <c r="BF40" s="959"/>
      <c r="BG40" s="959"/>
      <c r="BH40" s="959"/>
      <c r="BI40" s="960"/>
      <c r="BJ40" s="226"/>
      <c r="BK40" s="226"/>
      <c r="BL40" s="226"/>
      <c r="BM40" s="226"/>
      <c r="BN40" s="226"/>
      <c r="BO40" s="235"/>
      <c r="BP40" s="235"/>
      <c r="BQ40" s="232">
        <v>34</v>
      </c>
      <c r="BR40" s="233"/>
      <c r="BS40" s="979"/>
      <c r="BT40" s="980"/>
      <c r="BU40" s="980"/>
      <c r="BV40" s="980"/>
      <c r="BW40" s="980"/>
      <c r="BX40" s="980"/>
      <c r="BY40" s="980"/>
      <c r="BZ40" s="980"/>
      <c r="CA40" s="980"/>
      <c r="CB40" s="980"/>
      <c r="CC40" s="980"/>
      <c r="CD40" s="980"/>
      <c r="CE40" s="980"/>
      <c r="CF40" s="980"/>
      <c r="CG40" s="1001"/>
      <c r="CH40" s="976"/>
      <c r="CI40" s="977"/>
      <c r="CJ40" s="977"/>
      <c r="CK40" s="977"/>
      <c r="CL40" s="978"/>
      <c r="CM40" s="976"/>
      <c r="CN40" s="977"/>
      <c r="CO40" s="977"/>
      <c r="CP40" s="977"/>
      <c r="CQ40" s="978"/>
      <c r="CR40" s="976"/>
      <c r="CS40" s="977"/>
      <c r="CT40" s="977"/>
      <c r="CU40" s="977"/>
      <c r="CV40" s="978"/>
      <c r="CW40" s="976"/>
      <c r="CX40" s="977"/>
      <c r="CY40" s="977"/>
      <c r="CZ40" s="977"/>
      <c r="DA40" s="978"/>
      <c r="DB40" s="976"/>
      <c r="DC40" s="977"/>
      <c r="DD40" s="977"/>
      <c r="DE40" s="977"/>
      <c r="DF40" s="978"/>
      <c r="DG40" s="976"/>
      <c r="DH40" s="977"/>
      <c r="DI40" s="977"/>
      <c r="DJ40" s="977"/>
      <c r="DK40" s="978"/>
      <c r="DL40" s="976"/>
      <c r="DM40" s="977"/>
      <c r="DN40" s="977"/>
      <c r="DO40" s="977"/>
      <c r="DP40" s="978"/>
      <c r="DQ40" s="976"/>
      <c r="DR40" s="977"/>
      <c r="DS40" s="977"/>
      <c r="DT40" s="977"/>
      <c r="DU40" s="978"/>
      <c r="DV40" s="979"/>
      <c r="DW40" s="980"/>
      <c r="DX40" s="980"/>
      <c r="DY40" s="980"/>
      <c r="DZ40" s="981"/>
      <c r="EA40" s="224"/>
    </row>
    <row r="41" spans="1:131" ht="26.25" customHeight="1" x14ac:dyDescent="0.2">
      <c r="A41" s="232">
        <v>14</v>
      </c>
      <c r="B41" s="1017"/>
      <c r="C41" s="1018"/>
      <c r="D41" s="1018"/>
      <c r="E41" s="1018"/>
      <c r="F41" s="1018"/>
      <c r="G41" s="1018"/>
      <c r="H41" s="1018"/>
      <c r="I41" s="1018"/>
      <c r="J41" s="1018"/>
      <c r="K41" s="1018"/>
      <c r="L41" s="1018"/>
      <c r="M41" s="1018"/>
      <c r="N41" s="1018"/>
      <c r="O41" s="1018"/>
      <c r="P41" s="1019"/>
      <c r="Q41" s="1025"/>
      <c r="R41" s="1026"/>
      <c r="S41" s="1026"/>
      <c r="T41" s="1026"/>
      <c r="U41" s="1026"/>
      <c r="V41" s="1026"/>
      <c r="W41" s="1026"/>
      <c r="X41" s="1026"/>
      <c r="Y41" s="1026"/>
      <c r="Z41" s="1026"/>
      <c r="AA41" s="1026"/>
      <c r="AB41" s="1026"/>
      <c r="AC41" s="1026"/>
      <c r="AD41" s="1026"/>
      <c r="AE41" s="1027"/>
      <c r="AF41" s="1022"/>
      <c r="AG41" s="1023"/>
      <c r="AH41" s="1023"/>
      <c r="AI41" s="1023"/>
      <c r="AJ41" s="1024"/>
      <c r="AK41" s="967"/>
      <c r="AL41" s="958"/>
      <c r="AM41" s="958"/>
      <c r="AN41" s="958"/>
      <c r="AO41" s="958"/>
      <c r="AP41" s="958"/>
      <c r="AQ41" s="958"/>
      <c r="AR41" s="958"/>
      <c r="AS41" s="958"/>
      <c r="AT41" s="958"/>
      <c r="AU41" s="958"/>
      <c r="AV41" s="958"/>
      <c r="AW41" s="958"/>
      <c r="AX41" s="958"/>
      <c r="AY41" s="958"/>
      <c r="AZ41" s="1028"/>
      <c r="BA41" s="1028"/>
      <c r="BB41" s="1028"/>
      <c r="BC41" s="1028"/>
      <c r="BD41" s="1028"/>
      <c r="BE41" s="959"/>
      <c r="BF41" s="959"/>
      <c r="BG41" s="959"/>
      <c r="BH41" s="959"/>
      <c r="BI41" s="960"/>
      <c r="BJ41" s="226"/>
      <c r="BK41" s="226"/>
      <c r="BL41" s="226"/>
      <c r="BM41" s="226"/>
      <c r="BN41" s="226"/>
      <c r="BO41" s="235"/>
      <c r="BP41" s="235"/>
      <c r="BQ41" s="232">
        <v>35</v>
      </c>
      <c r="BR41" s="233"/>
      <c r="BS41" s="979"/>
      <c r="BT41" s="980"/>
      <c r="BU41" s="980"/>
      <c r="BV41" s="980"/>
      <c r="BW41" s="980"/>
      <c r="BX41" s="980"/>
      <c r="BY41" s="980"/>
      <c r="BZ41" s="980"/>
      <c r="CA41" s="980"/>
      <c r="CB41" s="980"/>
      <c r="CC41" s="980"/>
      <c r="CD41" s="980"/>
      <c r="CE41" s="980"/>
      <c r="CF41" s="980"/>
      <c r="CG41" s="1001"/>
      <c r="CH41" s="976"/>
      <c r="CI41" s="977"/>
      <c r="CJ41" s="977"/>
      <c r="CK41" s="977"/>
      <c r="CL41" s="978"/>
      <c r="CM41" s="976"/>
      <c r="CN41" s="977"/>
      <c r="CO41" s="977"/>
      <c r="CP41" s="977"/>
      <c r="CQ41" s="978"/>
      <c r="CR41" s="976"/>
      <c r="CS41" s="977"/>
      <c r="CT41" s="977"/>
      <c r="CU41" s="977"/>
      <c r="CV41" s="978"/>
      <c r="CW41" s="976"/>
      <c r="CX41" s="977"/>
      <c r="CY41" s="977"/>
      <c r="CZ41" s="977"/>
      <c r="DA41" s="978"/>
      <c r="DB41" s="976"/>
      <c r="DC41" s="977"/>
      <c r="DD41" s="977"/>
      <c r="DE41" s="977"/>
      <c r="DF41" s="978"/>
      <c r="DG41" s="976"/>
      <c r="DH41" s="977"/>
      <c r="DI41" s="977"/>
      <c r="DJ41" s="977"/>
      <c r="DK41" s="978"/>
      <c r="DL41" s="976"/>
      <c r="DM41" s="977"/>
      <c r="DN41" s="977"/>
      <c r="DO41" s="977"/>
      <c r="DP41" s="978"/>
      <c r="DQ41" s="976"/>
      <c r="DR41" s="977"/>
      <c r="DS41" s="977"/>
      <c r="DT41" s="977"/>
      <c r="DU41" s="978"/>
      <c r="DV41" s="979"/>
      <c r="DW41" s="980"/>
      <c r="DX41" s="980"/>
      <c r="DY41" s="980"/>
      <c r="DZ41" s="981"/>
      <c r="EA41" s="224"/>
    </row>
    <row r="42" spans="1:131" ht="26.25" customHeight="1" x14ac:dyDescent="0.2">
      <c r="A42" s="232">
        <v>15</v>
      </c>
      <c r="B42" s="1017"/>
      <c r="C42" s="1018"/>
      <c r="D42" s="1018"/>
      <c r="E42" s="1018"/>
      <c r="F42" s="1018"/>
      <c r="G42" s="1018"/>
      <c r="H42" s="1018"/>
      <c r="I42" s="1018"/>
      <c r="J42" s="1018"/>
      <c r="K42" s="1018"/>
      <c r="L42" s="1018"/>
      <c r="M42" s="1018"/>
      <c r="N42" s="1018"/>
      <c r="O42" s="1018"/>
      <c r="P42" s="1019"/>
      <c r="Q42" s="1025"/>
      <c r="R42" s="1026"/>
      <c r="S42" s="1026"/>
      <c r="T42" s="1026"/>
      <c r="U42" s="1026"/>
      <c r="V42" s="1026"/>
      <c r="W42" s="1026"/>
      <c r="X42" s="1026"/>
      <c r="Y42" s="1026"/>
      <c r="Z42" s="1026"/>
      <c r="AA42" s="1026"/>
      <c r="AB42" s="1026"/>
      <c r="AC42" s="1026"/>
      <c r="AD42" s="1026"/>
      <c r="AE42" s="1027"/>
      <c r="AF42" s="1022"/>
      <c r="AG42" s="1023"/>
      <c r="AH42" s="1023"/>
      <c r="AI42" s="1023"/>
      <c r="AJ42" s="1024"/>
      <c r="AK42" s="967"/>
      <c r="AL42" s="958"/>
      <c r="AM42" s="958"/>
      <c r="AN42" s="958"/>
      <c r="AO42" s="958"/>
      <c r="AP42" s="958"/>
      <c r="AQ42" s="958"/>
      <c r="AR42" s="958"/>
      <c r="AS42" s="958"/>
      <c r="AT42" s="958"/>
      <c r="AU42" s="958"/>
      <c r="AV42" s="958"/>
      <c r="AW42" s="958"/>
      <c r="AX42" s="958"/>
      <c r="AY42" s="958"/>
      <c r="AZ42" s="1028"/>
      <c r="BA42" s="1028"/>
      <c r="BB42" s="1028"/>
      <c r="BC42" s="1028"/>
      <c r="BD42" s="1028"/>
      <c r="BE42" s="959"/>
      <c r="BF42" s="959"/>
      <c r="BG42" s="959"/>
      <c r="BH42" s="959"/>
      <c r="BI42" s="960"/>
      <c r="BJ42" s="226"/>
      <c r="BK42" s="226"/>
      <c r="BL42" s="226"/>
      <c r="BM42" s="226"/>
      <c r="BN42" s="226"/>
      <c r="BO42" s="235"/>
      <c r="BP42" s="235"/>
      <c r="BQ42" s="232">
        <v>36</v>
      </c>
      <c r="BR42" s="233"/>
      <c r="BS42" s="979"/>
      <c r="BT42" s="980"/>
      <c r="BU42" s="980"/>
      <c r="BV42" s="980"/>
      <c r="BW42" s="980"/>
      <c r="BX42" s="980"/>
      <c r="BY42" s="980"/>
      <c r="BZ42" s="980"/>
      <c r="CA42" s="980"/>
      <c r="CB42" s="980"/>
      <c r="CC42" s="980"/>
      <c r="CD42" s="980"/>
      <c r="CE42" s="980"/>
      <c r="CF42" s="980"/>
      <c r="CG42" s="1001"/>
      <c r="CH42" s="976"/>
      <c r="CI42" s="977"/>
      <c r="CJ42" s="977"/>
      <c r="CK42" s="977"/>
      <c r="CL42" s="978"/>
      <c r="CM42" s="976"/>
      <c r="CN42" s="977"/>
      <c r="CO42" s="977"/>
      <c r="CP42" s="977"/>
      <c r="CQ42" s="978"/>
      <c r="CR42" s="976"/>
      <c r="CS42" s="977"/>
      <c r="CT42" s="977"/>
      <c r="CU42" s="977"/>
      <c r="CV42" s="978"/>
      <c r="CW42" s="976"/>
      <c r="CX42" s="977"/>
      <c r="CY42" s="977"/>
      <c r="CZ42" s="977"/>
      <c r="DA42" s="978"/>
      <c r="DB42" s="976"/>
      <c r="DC42" s="977"/>
      <c r="DD42" s="977"/>
      <c r="DE42" s="977"/>
      <c r="DF42" s="978"/>
      <c r="DG42" s="976"/>
      <c r="DH42" s="977"/>
      <c r="DI42" s="977"/>
      <c r="DJ42" s="977"/>
      <c r="DK42" s="978"/>
      <c r="DL42" s="976"/>
      <c r="DM42" s="977"/>
      <c r="DN42" s="977"/>
      <c r="DO42" s="977"/>
      <c r="DP42" s="978"/>
      <c r="DQ42" s="976"/>
      <c r="DR42" s="977"/>
      <c r="DS42" s="977"/>
      <c r="DT42" s="977"/>
      <c r="DU42" s="978"/>
      <c r="DV42" s="979"/>
      <c r="DW42" s="980"/>
      <c r="DX42" s="980"/>
      <c r="DY42" s="980"/>
      <c r="DZ42" s="981"/>
      <c r="EA42" s="224"/>
    </row>
    <row r="43" spans="1:131" ht="26.25" customHeight="1" x14ac:dyDescent="0.2">
      <c r="A43" s="232">
        <v>16</v>
      </c>
      <c r="B43" s="1017"/>
      <c r="C43" s="1018"/>
      <c r="D43" s="1018"/>
      <c r="E43" s="1018"/>
      <c r="F43" s="1018"/>
      <c r="G43" s="1018"/>
      <c r="H43" s="1018"/>
      <c r="I43" s="1018"/>
      <c r="J43" s="1018"/>
      <c r="K43" s="1018"/>
      <c r="L43" s="1018"/>
      <c r="M43" s="1018"/>
      <c r="N43" s="1018"/>
      <c r="O43" s="1018"/>
      <c r="P43" s="1019"/>
      <c r="Q43" s="1025"/>
      <c r="R43" s="1026"/>
      <c r="S43" s="1026"/>
      <c r="T43" s="1026"/>
      <c r="U43" s="1026"/>
      <c r="V43" s="1026"/>
      <c r="W43" s="1026"/>
      <c r="X43" s="1026"/>
      <c r="Y43" s="1026"/>
      <c r="Z43" s="1026"/>
      <c r="AA43" s="1026"/>
      <c r="AB43" s="1026"/>
      <c r="AC43" s="1026"/>
      <c r="AD43" s="1026"/>
      <c r="AE43" s="1027"/>
      <c r="AF43" s="1022"/>
      <c r="AG43" s="1023"/>
      <c r="AH43" s="1023"/>
      <c r="AI43" s="1023"/>
      <c r="AJ43" s="1024"/>
      <c r="AK43" s="967"/>
      <c r="AL43" s="958"/>
      <c r="AM43" s="958"/>
      <c r="AN43" s="958"/>
      <c r="AO43" s="958"/>
      <c r="AP43" s="958"/>
      <c r="AQ43" s="958"/>
      <c r="AR43" s="958"/>
      <c r="AS43" s="958"/>
      <c r="AT43" s="958"/>
      <c r="AU43" s="958"/>
      <c r="AV43" s="958"/>
      <c r="AW43" s="958"/>
      <c r="AX43" s="958"/>
      <c r="AY43" s="958"/>
      <c r="AZ43" s="1028"/>
      <c r="BA43" s="1028"/>
      <c r="BB43" s="1028"/>
      <c r="BC43" s="1028"/>
      <c r="BD43" s="1028"/>
      <c r="BE43" s="959"/>
      <c r="BF43" s="959"/>
      <c r="BG43" s="959"/>
      <c r="BH43" s="959"/>
      <c r="BI43" s="960"/>
      <c r="BJ43" s="226"/>
      <c r="BK43" s="226"/>
      <c r="BL43" s="226"/>
      <c r="BM43" s="226"/>
      <c r="BN43" s="226"/>
      <c r="BO43" s="235"/>
      <c r="BP43" s="235"/>
      <c r="BQ43" s="232">
        <v>37</v>
      </c>
      <c r="BR43" s="233"/>
      <c r="BS43" s="979"/>
      <c r="BT43" s="980"/>
      <c r="BU43" s="980"/>
      <c r="BV43" s="980"/>
      <c r="BW43" s="980"/>
      <c r="BX43" s="980"/>
      <c r="BY43" s="980"/>
      <c r="BZ43" s="980"/>
      <c r="CA43" s="980"/>
      <c r="CB43" s="980"/>
      <c r="CC43" s="980"/>
      <c r="CD43" s="980"/>
      <c r="CE43" s="980"/>
      <c r="CF43" s="980"/>
      <c r="CG43" s="1001"/>
      <c r="CH43" s="976"/>
      <c r="CI43" s="977"/>
      <c r="CJ43" s="977"/>
      <c r="CK43" s="977"/>
      <c r="CL43" s="978"/>
      <c r="CM43" s="976"/>
      <c r="CN43" s="977"/>
      <c r="CO43" s="977"/>
      <c r="CP43" s="977"/>
      <c r="CQ43" s="978"/>
      <c r="CR43" s="976"/>
      <c r="CS43" s="977"/>
      <c r="CT43" s="977"/>
      <c r="CU43" s="977"/>
      <c r="CV43" s="978"/>
      <c r="CW43" s="976"/>
      <c r="CX43" s="977"/>
      <c r="CY43" s="977"/>
      <c r="CZ43" s="977"/>
      <c r="DA43" s="978"/>
      <c r="DB43" s="976"/>
      <c r="DC43" s="977"/>
      <c r="DD43" s="977"/>
      <c r="DE43" s="977"/>
      <c r="DF43" s="978"/>
      <c r="DG43" s="976"/>
      <c r="DH43" s="977"/>
      <c r="DI43" s="977"/>
      <c r="DJ43" s="977"/>
      <c r="DK43" s="978"/>
      <c r="DL43" s="976"/>
      <c r="DM43" s="977"/>
      <c r="DN43" s="977"/>
      <c r="DO43" s="977"/>
      <c r="DP43" s="978"/>
      <c r="DQ43" s="976"/>
      <c r="DR43" s="977"/>
      <c r="DS43" s="977"/>
      <c r="DT43" s="977"/>
      <c r="DU43" s="978"/>
      <c r="DV43" s="979"/>
      <c r="DW43" s="980"/>
      <c r="DX43" s="980"/>
      <c r="DY43" s="980"/>
      <c r="DZ43" s="981"/>
      <c r="EA43" s="224"/>
    </row>
    <row r="44" spans="1:131" ht="26.25" customHeight="1" x14ac:dyDescent="0.2">
      <c r="A44" s="232">
        <v>17</v>
      </c>
      <c r="B44" s="1017"/>
      <c r="C44" s="1018"/>
      <c r="D44" s="1018"/>
      <c r="E44" s="1018"/>
      <c r="F44" s="1018"/>
      <c r="G44" s="1018"/>
      <c r="H44" s="1018"/>
      <c r="I44" s="1018"/>
      <c r="J44" s="1018"/>
      <c r="K44" s="1018"/>
      <c r="L44" s="1018"/>
      <c r="M44" s="1018"/>
      <c r="N44" s="1018"/>
      <c r="O44" s="1018"/>
      <c r="P44" s="1019"/>
      <c r="Q44" s="1025"/>
      <c r="R44" s="1026"/>
      <c r="S44" s="1026"/>
      <c r="T44" s="1026"/>
      <c r="U44" s="1026"/>
      <c r="V44" s="1026"/>
      <c r="W44" s="1026"/>
      <c r="X44" s="1026"/>
      <c r="Y44" s="1026"/>
      <c r="Z44" s="1026"/>
      <c r="AA44" s="1026"/>
      <c r="AB44" s="1026"/>
      <c r="AC44" s="1026"/>
      <c r="AD44" s="1026"/>
      <c r="AE44" s="1027"/>
      <c r="AF44" s="1022"/>
      <c r="AG44" s="1023"/>
      <c r="AH44" s="1023"/>
      <c r="AI44" s="1023"/>
      <c r="AJ44" s="1024"/>
      <c r="AK44" s="967"/>
      <c r="AL44" s="958"/>
      <c r="AM44" s="958"/>
      <c r="AN44" s="958"/>
      <c r="AO44" s="958"/>
      <c r="AP44" s="958"/>
      <c r="AQ44" s="958"/>
      <c r="AR44" s="958"/>
      <c r="AS44" s="958"/>
      <c r="AT44" s="958"/>
      <c r="AU44" s="958"/>
      <c r="AV44" s="958"/>
      <c r="AW44" s="958"/>
      <c r="AX44" s="958"/>
      <c r="AY44" s="958"/>
      <c r="AZ44" s="1028"/>
      <c r="BA44" s="1028"/>
      <c r="BB44" s="1028"/>
      <c r="BC44" s="1028"/>
      <c r="BD44" s="1028"/>
      <c r="BE44" s="959"/>
      <c r="BF44" s="959"/>
      <c r="BG44" s="959"/>
      <c r="BH44" s="959"/>
      <c r="BI44" s="960"/>
      <c r="BJ44" s="226"/>
      <c r="BK44" s="226"/>
      <c r="BL44" s="226"/>
      <c r="BM44" s="226"/>
      <c r="BN44" s="226"/>
      <c r="BO44" s="235"/>
      <c r="BP44" s="235"/>
      <c r="BQ44" s="232">
        <v>38</v>
      </c>
      <c r="BR44" s="233"/>
      <c r="BS44" s="979"/>
      <c r="BT44" s="980"/>
      <c r="BU44" s="980"/>
      <c r="BV44" s="980"/>
      <c r="BW44" s="980"/>
      <c r="BX44" s="980"/>
      <c r="BY44" s="980"/>
      <c r="BZ44" s="980"/>
      <c r="CA44" s="980"/>
      <c r="CB44" s="980"/>
      <c r="CC44" s="980"/>
      <c r="CD44" s="980"/>
      <c r="CE44" s="980"/>
      <c r="CF44" s="980"/>
      <c r="CG44" s="1001"/>
      <c r="CH44" s="976"/>
      <c r="CI44" s="977"/>
      <c r="CJ44" s="977"/>
      <c r="CK44" s="977"/>
      <c r="CL44" s="978"/>
      <c r="CM44" s="976"/>
      <c r="CN44" s="977"/>
      <c r="CO44" s="977"/>
      <c r="CP44" s="977"/>
      <c r="CQ44" s="978"/>
      <c r="CR44" s="976"/>
      <c r="CS44" s="977"/>
      <c r="CT44" s="977"/>
      <c r="CU44" s="977"/>
      <c r="CV44" s="978"/>
      <c r="CW44" s="976"/>
      <c r="CX44" s="977"/>
      <c r="CY44" s="977"/>
      <c r="CZ44" s="977"/>
      <c r="DA44" s="978"/>
      <c r="DB44" s="976"/>
      <c r="DC44" s="977"/>
      <c r="DD44" s="977"/>
      <c r="DE44" s="977"/>
      <c r="DF44" s="978"/>
      <c r="DG44" s="976"/>
      <c r="DH44" s="977"/>
      <c r="DI44" s="977"/>
      <c r="DJ44" s="977"/>
      <c r="DK44" s="978"/>
      <c r="DL44" s="976"/>
      <c r="DM44" s="977"/>
      <c r="DN44" s="977"/>
      <c r="DO44" s="977"/>
      <c r="DP44" s="978"/>
      <c r="DQ44" s="976"/>
      <c r="DR44" s="977"/>
      <c r="DS44" s="977"/>
      <c r="DT44" s="977"/>
      <c r="DU44" s="978"/>
      <c r="DV44" s="979"/>
      <c r="DW44" s="980"/>
      <c r="DX44" s="980"/>
      <c r="DY44" s="980"/>
      <c r="DZ44" s="981"/>
      <c r="EA44" s="224"/>
    </row>
    <row r="45" spans="1:131" ht="26.25" customHeight="1" x14ac:dyDescent="0.2">
      <c r="A45" s="232">
        <v>18</v>
      </c>
      <c r="B45" s="1017"/>
      <c r="C45" s="1018"/>
      <c r="D45" s="1018"/>
      <c r="E45" s="1018"/>
      <c r="F45" s="1018"/>
      <c r="G45" s="1018"/>
      <c r="H45" s="1018"/>
      <c r="I45" s="1018"/>
      <c r="J45" s="1018"/>
      <c r="K45" s="1018"/>
      <c r="L45" s="1018"/>
      <c r="M45" s="1018"/>
      <c r="N45" s="1018"/>
      <c r="O45" s="1018"/>
      <c r="P45" s="1019"/>
      <c r="Q45" s="1025"/>
      <c r="R45" s="1026"/>
      <c r="S45" s="1026"/>
      <c r="T45" s="1026"/>
      <c r="U45" s="1026"/>
      <c r="V45" s="1026"/>
      <c r="W45" s="1026"/>
      <c r="X45" s="1026"/>
      <c r="Y45" s="1026"/>
      <c r="Z45" s="1026"/>
      <c r="AA45" s="1026"/>
      <c r="AB45" s="1026"/>
      <c r="AC45" s="1026"/>
      <c r="AD45" s="1026"/>
      <c r="AE45" s="1027"/>
      <c r="AF45" s="1022"/>
      <c r="AG45" s="1023"/>
      <c r="AH45" s="1023"/>
      <c r="AI45" s="1023"/>
      <c r="AJ45" s="1024"/>
      <c r="AK45" s="967"/>
      <c r="AL45" s="958"/>
      <c r="AM45" s="958"/>
      <c r="AN45" s="958"/>
      <c r="AO45" s="958"/>
      <c r="AP45" s="958"/>
      <c r="AQ45" s="958"/>
      <c r="AR45" s="958"/>
      <c r="AS45" s="958"/>
      <c r="AT45" s="958"/>
      <c r="AU45" s="958"/>
      <c r="AV45" s="958"/>
      <c r="AW45" s="958"/>
      <c r="AX45" s="958"/>
      <c r="AY45" s="958"/>
      <c r="AZ45" s="1028"/>
      <c r="BA45" s="1028"/>
      <c r="BB45" s="1028"/>
      <c r="BC45" s="1028"/>
      <c r="BD45" s="1028"/>
      <c r="BE45" s="959"/>
      <c r="BF45" s="959"/>
      <c r="BG45" s="959"/>
      <c r="BH45" s="959"/>
      <c r="BI45" s="960"/>
      <c r="BJ45" s="226"/>
      <c r="BK45" s="226"/>
      <c r="BL45" s="226"/>
      <c r="BM45" s="226"/>
      <c r="BN45" s="226"/>
      <c r="BO45" s="235"/>
      <c r="BP45" s="235"/>
      <c r="BQ45" s="232">
        <v>39</v>
      </c>
      <c r="BR45" s="233"/>
      <c r="BS45" s="979"/>
      <c r="BT45" s="980"/>
      <c r="BU45" s="980"/>
      <c r="BV45" s="980"/>
      <c r="BW45" s="980"/>
      <c r="BX45" s="980"/>
      <c r="BY45" s="980"/>
      <c r="BZ45" s="980"/>
      <c r="CA45" s="980"/>
      <c r="CB45" s="980"/>
      <c r="CC45" s="980"/>
      <c r="CD45" s="980"/>
      <c r="CE45" s="980"/>
      <c r="CF45" s="980"/>
      <c r="CG45" s="1001"/>
      <c r="CH45" s="976"/>
      <c r="CI45" s="977"/>
      <c r="CJ45" s="977"/>
      <c r="CK45" s="977"/>
      <c r="CL45" s="978"/>
      <c r="CM45" s="976"/>
      <c r="CN45" s="977"/>
      <c r="CO45" s="977"/>
      <c r="CP45" s="977"/>
      <c r="CQ45" s="978"/>
      <c r="CR45" s="976"/>
      <c r="CS45" s="977"/>
      <c r="CT45" s="977"/>
      <c r="CU45" s="977"/>
      <c r="CV45" s="978"/>
      <c r="CW45" s="976"/>
      <c r="CX45" s="977"/>
      <c r="CY45" s="977"/>
      <c r="CZ45" s="977"/>
      <c r="DA45" s="978"/>
      <c r="DB45" s="976"/>
      <c r="DC45" s="977"/>
      <c r="DD45" s="977"/>
      <c r="DE45" s="977"/>
      <c r="DF45" s="978"/>
      <c r="DG45" s="976"/>
      <c r="DH45" s="977"/>
      <c r="DI45" s="977"/>
      <c r="DJ45" s="977"/>
      <c r="DK45" s="978"/>
      <c r="DL45" s="976"/>
      <c r="DM45" s="977"/>
      <c r="DN45" s="977"/>
      <c r="DO45" s="977"/>
      <c r="DP45" s="978"/>
      <c r="DQ45" s="976"/>
      <c r="DR45" s="977"/>
      <c r="DS45" s="977"/>
      <c r="DT45" s="977"/>
      <c r="DU45" s="978"/>
      <c r="DV45" s="979"/>
      <c r="DW45" s="980"/>
      <c r="DX45" s="980"/>
      <c r="DY45" s="980"/>
      <c r="DZ45" s="981"/>
      <c r="EA45" s="224"/>
    </row>
    <row r="46" spans="1:131" ht="26.25" customHeight="1" x14ac:dyDescent="0.2">
      <c r="A46" s="232">
        <v>19</v>
      </c>
      <c r="B46" s="1017"/>
      <c r="C46" s="1018"/>
      <c r="D46" s="1018"/>
      <c r="E46" s="1018"/>
      <c r="F46" s="1018"/>
      <c r="G46" s="1018"/>
      <c r="H46" s="1018"/>
      <c r="I46" s="1018"/>
      <c r="J46" s="1018"/>
      <c r="K46" s="1018"/>
      <c r="L46" s="1018"/>
      <c r="M46" s="1018"/>
      <c r="N46" s="1018"/>
      <c r="O46" s="1018"/>
      <c r="P46" s="1019"/>
      <c r="Q46" s="1025"/>
      <c r="R46" s="1026"/>
      <c r="S46" s="1026"/>
      <c r="T46" s="1026"/>
      <c r="U46" s="1026"/>
      <c r="V46" s="1026"/>
      <c r="W46" s="1026"/>
      <c r="X46" s="1026"/>
      <c r="Y46" s="1026"/>
      <c r="Z46" s="1026"/>
      <c r="AA46" s="1026"/>
      <c r="AB46" s="1026"/>
      <c r="AC46" s="1026"/>
      <c r="AD46" s="1026"/>
      <c r="AE46" s="1027"/>
      <c r="AF46" s="1022"/>
      <c r="AG46" s="1023"/>
      <c r="AH46" s="1023"/>
      <c r="AI46" s="1023"/>
      <c r="AJ46" s="1024"/>
      <c r="AK46" s="967"/>
      <c r="AL46" s="958"/>
      <c r="AM46" s="958"/>
      <c r="AN46" s="958"/>
      <c r="AO46" s="958"/>
      <c r="AP46" s="958"/>
      <c r="AQ46" s="958"/>
      <c r="AR46" s="958"/>
      <c r="AS46" s="958"/>
      <c r="AT46" s="958"/>
      <c r="AU46" s="958"/>
      <c r="AV46" s="958"/>
      <c r="AW46" s="958"/>
      <c r="AX46" s="958"/>
      <c r="AY46" s="958"/>
      <c r="AZ46" s="1028"/>
      <c r="BA46" s="1028"/>
      <c r="BB46" s="1028"/>
      <c r="BC46" s="1028"/>
      <c r="BD46" s="1028"/>
      <c r="BE46" s="959"/>
      <c r="BF46" s="959"/>
      <c r="BG46" s="959"/>
      <c r="BH46" s="959"/>
      <c r="BI46" s="960"/>
      <c r="BJ46" s="226"/>
      <c r="BK46" s="226"/>
      <c r="BL46" s="226"/>
      <c r="BM46" s="226"/>
      <c r="BN46" s="226"/>
      <c r="BO46" s="235"/>
      <c r="BP46" s="235"/>
      <c r="BQ46" s="232">
        <v>40</v>
      </c>
      <c r="BR46" s="233"/>
      <c r="BS46" s="979"/>
      <c r="BT46" s="980"/>
      <c r="BU46" s="980"/>
      <c r="BV46" s="980"/>
      <c r="BW46" s="980"/>
      <c r="BX46" s="980"/>
      <c r="BY46" s="980"/>
      <c r="BZ46" s="980"/>
      <c r="CA46" s="980"/>
      <c r="CB46" s="980"/>
      <c r="CC46" s="980"/>
      <c r="CD46" s="980"/>
      <c r="CE46" s="980"/>
      <c r="CF46" s="980"/>
      <c r="CG46" s="1001"/>
      <c r="CH46" s="976"/>
      <c r="CI46" s="977"/>
      <c r="CJ46" s="977"/>
      <c r="CK46" s="977"/>
      <c r="CL46" s="978"/>
      <c r="CM46" s="976"/>
      <c r="CN46" s="977"/>
      <c r="CO46" s="977"/>
      <c r="CP46" s="977"/>
      <c r="CQ46" s="978"/>
      <c r="CR46" s="976"/>
      <c r="CS46" s="977"/>
      <c r="CT46" s="977"/>
      <c r="CU46" s="977"/>
      <c r="CV46" s="978"/>
      <c r="CW46" s="976"/>
      <c r="CX46" s="977"/>
      <c r="CY46" s="977"/>
      <c r="CZ46" s="977"/>
      <c r="DA46" s="978"/>
      <c r="DB46" s="976"/>
      <c r="DC46" s="977"/>
      <c r="DD46" s="977"/>
      <c r="DE46" s="977"/>
      <c r="DF46" s="978"/>
      <c r="DG46" s="976"/>
      <c r="DH46" s="977"/>
      <c r="DI46" s="977"/>
      <c r="DJ46" s="977"/>
      <c r="DK46" s="978"/>
      <c r="DL46" s="976"/>
      <c r="DM46" s="977"/>
      <c r="DN46" s="977"/>
      <c r="DO46" s="977"/>
      <c r="DP46" s="978"/>
      <c r="DQ46" s="976"/>
      <c r="DR46" s="977"/>
      <c r="DS46" s="977"/>
      <c r="DT46" s="977"/>
      <c r="DU46" s="978"/>
      <c r="DV46" s="979"/>
      <c r="DW46" s="980"/>
      <c r="DX46" s="980"/>
      <c r="DY46" s="980"/>
      <c r="DZ46" s="981"/>
      <c r="EA46" s="224"/>
    </row>
    <row r="47" spans="1:131" ht="26.25" customHeight="1" x14ac:dyDescent="0.2">
      <c r="A47" s="232">
        <v>20</v>
      </c>
      <c r="B47" s="1017"/>
      <c r="C47" s="1018"/>
      <c r="D47" s="1018"/>
      <c r="E47" s="1018"/>
      <c r="F47" s="1018"/>
      <c r="G47" s="1018"/>
      <c r="H47" s="1018"/>
      <c r="I47" s="1018"/>
      <c r="J47" s="1018"/>
      <c r="K47" s="1018"/>
      <c r="L47" s="1018"/>
      <c r="M47" s="1018"/>
      <c r="N47" s="1018"/>
      <c r="O47" s="1018"/>
      <c r="P47" s="1019"/>
      <c r="Q47" s="1025"/>
      <c r="R47" s="1026"/>
      <c r="S47" s="1026"/>
      <c r="T47" s="1026"/>
      <c r="U47" s="1026"/>
      <c r="V47" s="1026"/>
      <c r="W47" s="1026"/>
      <c r="X47" s="1026"/>
      <c r="Y47" s="1026"/>
      <c r="Z47" s="1026"/>
      <c r="AA47" s="1026"/>
      <c r="AB47" s="1026"/>
      <c r="AC47" s="1026"/>
      <c r="AD47" s="1026"/>
      <c r="AE47" s="1027"/>
      <c r="AF47" s="1022"/>
      <c r="AG47" s="1023"/>
      <c r="AH47" s="1023"/>
      <c r="AI47" s="1023"/>
      <c r="AJ47" s="1024"/>
      <c r="AK47" s="967"/>
      <c r="AL47" s="958"/>
      <c r="AM47" s="958"/>
      <c r="AN47" s="958"/>
      <c r="AO47" s="958"/>
      <c r="AP47" s="958"/>
      <c r="AQ47" s="958"/>
      <c r="AR47" s="958"/>
      <c r="AS47" s="958"/>
      <c r="AT47" s="958"/>
      <c r="AU47" s="958"/>
      <c r="AV47" s="958"/>
      <c r="AW47" s="958"/>
      <c r="AX47" s="958"/>
      <c r="AY47" s="958"/>
      <c r="AZ47" s="1028"/>
      <c r="BA47" s="1028"/>
      <c r="BB47" s="1028"/>
      <c r="BC47" s="1028"/>
      <c r="BD47" s="1028"/>
      <c r="BE47" s="959"/>
      <c r="BF47" s="959"/>
      <c r="BG47" s="959"/>
      <c r="BH47" s="959"/>
      <c r="BI47" s="960"/>
      <c r="BJ47" s="226"/>
      <c r="BK47" s="226"/>
      <c r="BL47" s="226"/>
      <c r="BM47" s="226"/>
      <c r="BN47" s="226"/>
      <c r="BO47" s="235"/>
      <c r="BP47" s="235"/>
      <c r="BQ47" s="232">
        <v>41</v>
      </c>
      <c r="BR47" s="233"/>
      <c r="BS47" s="979"/>
      <c r="BT47" s="980"/>
      <c r="BU47" s="980"/>
      <c r="BV47" s="980"/>
      <c r="BW47" s="980"/>
      <c r="BX47" s="980"/>
      <c r="BY47" s="980"/>
      <c r="BZ47" s="980"/>
      <c r="CA47" s="980"/>
      <c r="CB47" s="980"/>
      <c r="CC47" s="980"/>
      <c r="CD47" s="980"/>
      <c r="CE47" s="980"/>
      <c r="CF47" s="980"/>
      <c r="CG47" s="1001"/>
      <c r="CH47" s="976"/>
      <c r="CI47" s="977"/>
      <c r="CJ47" s="977"/>
      <c r="CK47" s="977"/>
      <c r="CL47" s="978"/>
      <c r="CM47" s="976"/>
      <c r="CN47" s="977"/>
      <c r="CO47" s="977"/>
      <c r="CP47" s="977"/>
      <c r="CQ47" s="978"/>
      <c r="CR47" s="976"/>
      <c r="CS47" s="977"/>
      <c r="CT47" s="977"/>
      <c r="CU47" s="977"/>
      <c r="CV47" s="978"/>
      <c r="CW47" s="976"/>
      <c r="CX47" s="977"/>
      <c r="CY47" s="977"/>
      <c r="CZ47" s="977"/>
      <c r="DA47" s="978"/>
      <c r="DB47" s="976"/>
      <c r="DC47" s="977"/>
      <c r="DD47" s="977"/>
      <c r="DE47" s="977"/>
      <c r="DF47" s="978"/>
      <c r="DG47" s="976"/>
      <c r="DH47" s="977"/>
      <c r="DI47" s="977"/>
      <c r="DJ47" s="977"/>
      <c r="DK47" s="978"/>
      <c r="DL47" s="976"/>
      <c r="DM47" s="977"/>
      <c r="DN47" s="977"/>
      <c r="DO47" s="977"/>
      <c r="DP47" s="978"/>
      <c r="DQ47" s="976"/>
      <c r="DR47" s="977"/>
      <c r="DS47" s="977"/>
      <c r="DT47" s="977"/>
      <c r="DU47" s="978"/>
      <c r="DV47" s="979"/>
      <c r="DW47" s="980"/>
      <c r="DX47" s="980"/>
      <c r="DY47" s="980"/>
      <c r="DZ47" s="981"/>
      <c r="EA47" s="224"/>
    </row>
    <row r="48" spans="1:131" ht="26.25" customHeight="1" x14ac:dyDescent="0.2">
      <c r="A48" s="232">
        <v>21</v>
      </c>
      <c r="B48" s="1017"/>
      <c r="C48" s="1018"/>
      <c r="D48" s="1018"/>
      <c r="E48" s="1018"/>
      <c r="F48" s="1018"/>
      <c r="G48" s="1018"/>
      <c r="H48" s="1018"/>
      <c r="I48" s="1018"/>
      <c r="J48" s="1018"/>
      <c r="K48" s="1018"/>
      <c r="L48" s="1018"/>
      <c r="M48" s="1018"/>
      <c r="N48" s="1018"/>
      <c r="O48" s="1018"/>
      <c r="P48" s="1019"/>
      <c r="Q48" s="1025"/>
      <c r="R48" s="1026"/>
      <c r="S48" s="1026"/>
      <c r="T48" s="1026"/>
      <c r="U48" s="1026"/>
      <c r="V48" s="1026"/>
      <c r="W48" s="1026"/>
      <c r="X48" s="1026"/>
      <c r="Y48" s="1026"/>
      <c r="Z48" s="1026"/>
      <c r="AA48" s="1026"/>
      <c r="AB48" s="1026"/>
      <c r="AC48" s="1026"/>
      <c r="AD48" s="1026"/>
      <c r="AE48" s="1027"/>
      <c r="AF48" s="1022"/>
      <c r="AG48" s="1023"/>
      <c r="AH48" s="1023"/>
      <c r="AI48" s="1023"/>
      <c r="AJ48" s="1024"/>
      <c r="AK48" s="967"/>
      <c r="AL48" s="958"/>
      <c r="AM48" s="958"/>
      <c r="AN48" s="958"/>
      <c r="AO48" s="958"/>
      <c r="AP48" s="958"/>
      <c r="AQ48" s="958"/>
      <c r="AR48" s="958"/>
      <c r="AS48" s="958"/>
      <c r="AT48" s="958"/>
      <c r="AU48" s="958"/>
      <c r="AV48" s="958"/>
      <c r="AW48" s="958"/>
      <c r="AX48" s="958"/>
      <c r="AY48" s="958"/>
      <c r="AZ48" s="1028"/>
      <c r="BA48" s="1028"/>
      <c r="BB48" s="1028"/>
      <c r="BC48" s="1028"/>
      <c r="BD48" s="1028"/>
      <c r="BE48" s="959"/>
      <c r="BF48" s="959"/>
      <c r="BG48" s="959"/>
      <c r="BH48" s="959"/>
      <c r="BI48" s="960"/>
      <c r="BJ48" s="226"/>
      <c r="BK48" s="226"/>
      <c r="BL48" s="226"/>
      <c r="BM48" s="226"/>
      <c r="BN48" s="226"/>
      <c r="BO48" s="235"/>
      <c r="BP48" s="235"/>
      <c r="BQ48" s="232">
        <v>42</v>
      </c>
      <c r="BR48" s="233"/>
      <c r="BS48" s="979"/>
      <c r="BT48" s="980"/>
      <c r="BU48" s="980"/>
      <c r="BV48" s="980"/>
      <c r="BW48" s="980"/>
      <c r="BX48" s="980"/>
      <c r="BY48" s="980"/>
      <c r="BZ48" s="980"/>
      <c r="CA48" s="980"/>
      <c r="CB48" s="980"/>
      <c r="CC48" s="980"/>
      <c r="CD48" s="980"/>
      <c r="CE48" s="980"/>
      <c r="CF48" s="980"/>
      <c r="CG48" s="1001"/>
      <c r="CH48" s="976"/>
      <c r="CI48" s="977"/>
      <c r="CJ48" s="977"/>
      <c r="CK48" s="977"/>
      <c r="CL48" s="978"/>
      <c r="CM48" s="976"/>
      <c r="CN48" s="977"/>
      <c r="CO48" s="977"/>
      <c r="CP48" s="977"/>
      <c r="CQ48" s="978"/>
      <c r="CR48" s="976"/>
      <c r="CS48" s="977"/>
      <c r="CT48" s="977"/>
      <c r="CU48" s="977"/>
      <c r="CV48" s="978"/>
      <c r="CW48" s="976"/>
      <c r="CX48" s="977"/>
      <c r="CY48" s="977"/>
      <c r="CZ48" s="977"/>
      <c r="DA48" s="978"/>
      <c r="DB48" s="976"/>
      <c r="DC48" s="977"/>
      <c r="DD48" s="977"/>
      <c r="DE48" s="977"/>
      <c r="DF48" s="978"/>
      <c r="DG48" s="976"/>
      <c r="DH48" s="977"/>
      <c r="DI48" s="977"/>
      <c r="DJ48" s="977"/>
      <c r="DK48" s="978"/>
      <c r="DL48" s="976"/>
      <c r="DM48" s="977"/>
      <c r="DN48" s="977"/>
      <c r="DO48" s="977"/>
      <c r="DP48" s="978"/>
      <c r="DQ48" s="976"/>
      <c r="DR48" s="977"/>
      <c r="DS48" s="977"/>
      <c r="DT48" s="977"/>
      <c r="DU48" s="978"/>
      <c r="DV48" s="979"/>
      <c r="DW48" s="980"/>
      <c r="DX48" s="980"/>
      <c r="DY48" s="980"/>
      <c r="DZ48" s="981"/>
      <c r="EA48" s="224"/>
    </row>
    <row r="49" spans="1:131" ht="26.25" customHeight="1" x14ac:dyDescent="0.2">
      <c r="A49" s="232">
        <v>22</v>
      </c>
      <c r="B49" s="1017"/>
      <c r="C49" s="1018"/>
      <c r="D49" s="1018"/>
      <c r="E49" s="1018"/>
      <c r="F49" s="1018"/>
      <c r="G49" s="1018"/>
      <c r="H49" s="1018"/>
      <c r="I49" s="1018"/>
      <c r="J49" s="1018"/>
      <c r="K49" s="1018"/>
      <c r="L49" s="1018"/>
      <c r="M49" s="1018"/>
      <c r="N49" s="1018"/>
      <c r="O49" s="1018"/>
      <c r="P49" s="1019"/>
      <c r="Q49" s="1025"/>
      <c r="R49" s="1026"/>
      <c r="S49" s="1026"/>
      <c r="T49" s="1026"/>
      <c r="U49" s="1026"/>
      <c r="V49" s="1026"/>
      <c r="W49" s="1026"/>
      <c r="X49" s="1026"/>
      <c r="Y49" s="1026"/>
      <c r="Z49" s="1026"/>
      <c r="AA49" s="1026"/>
      <c r="AB49" s="1026"/>
      <c r="AC49" s="1026"/>
      <c r="AD49" s="1026"/>
      <c r="AE49" s="1027"/>
      <c r="AF49" s="1022"/>
      <c r="AG49" s="1023"/>
      <c r="AH49" s="1023"/>
      <c r="AI49" s="1023"/>
      <c r="AJ49" s="1024"/>
      <c r="AK49" s="967"/>
      <c r="AL49" s="958"/>
      <c r="AM49" s="958"/>
      <c r="AN49" s="958"/>
      <c r="AO49" s="958"/>
      <c r="AP49" s="958"/>
      <c r="AQ49" s="958"/>
      <c r="AR49" s="958"/>
      <c r="AS49" s="958"/>
      <c r="AT49" s="958"/>
      <c r="AU49" s="958"/>
      <c r="AV49" s="958"/>
      <c r="AW49" s="958"/>
      <c r="AX49" s="958"/>
      <c r="AY49" s="958"/>
      <c r="AZ49" s="1028"/>
      <c r="BA49" s="1028"/>
      <c r="BB49" s="1028"/>
      <c r="BC49" s="1028"/>
      <c r="BD49" s="1028"/>
      <c r="BE49" s="959"/>
      <c r="BF49" s="959"/>
      <c r="BG49" s="959"/>
      <c r="BH49" s="959"/>
      <c r="BI49" s="960"/>
      <c r="BJ49" s="226"/>
      <c r="BK49" s="226"/>
      <c r="BL49" s="226"/>
      <c r="BM49" s="226"/>
      <c r="BN49" s="226"/>
      <c r="BO49" s="235"/>
      <c r="BP49" s="235"/>
      <c r="BQ49" s="232">
        <v>43</v>
      </c>
      <c r="BR49" s="233"/>
      <c r="BS49" s="979"/>
      <c r="BT49" s="980"/>
      <c r="BU49" s="980"/>
      <c r="BV49" s="980"/>
      <c r="BW49" s="980"/>
      <c r="BX49" s="980"/>
      <c r="BY49" s="980"/>
      <c r="BZ49" s="980"/>
      <c r="CA49" s="980"/>
      <c r="CB49" s="980"/>
      <c r="CC49" s="980"/>
      <c r="CD49" s="980"/>
      <c r="CE49" s="980"/>
      <c r="CF49" s="980"/>
      <c r="CG49" s="1001"/>
      <c r="CH49" s="976"/>
      <c r="CI49" s="977"/>
      <c r="CJ49" s="977"/>
      <c r="CK49" s="977"/>
      <c r="CL49" s="978"/>
      <c r="CM49" s="976"/>
      <c r="CN49" s="977"/>
      <c r="CO49" s="977"/>
      <c r="CP49" s="977"/>
      <c r="CQ49" s="978"/>
      <c r="CR49" s="976"/>
      <c r="CS49" s="977"/>
      <c r="CT49" s="977"/>
      <c r="CU49" s="977"/>
      <c r="CV49" s="978"/>
      <c r="CW49" s="976"/>
      <c r="CX49" s="977"/>
      <c r="CY49" s="977"/>
      <c r="CZ49" s="977"/>
      <c r="DA49" s="978"/>
      <c r="DB49" s="976"/>
      <c r="DC49" s="977"/>
      <c r="DD49" s="977"/>
      <c r="DE49" s="977"/>
      <c r="DF49" s="978"/>
      <c r="DG49" s="976"/>
      <c r="DH49" s="977"/>
      <c r="DI49" s="977"/>
      <c r="DJ49" s="977"/>
      <c r="DK49" s="978"/>
      <c r="DL49" s="976"/>
      <c r="DM49" s="977"/>
      <c r="DN49" s="977"/>
      <c r="DO49" s="977"/>
      <c r="DP49" s="978"/>
      <c r="DQ49" s="976"/>
      <c r="DR49" s="977"/>
      <c r="DS49" s="977"/>
      <c r="DT49" s="977"/>
      <c r="DU49" s="978"/>
      <c r="DV49" s="979"/>
      <c r="DW49" s="980"/>
      <c r="DX49" s="980"/>
      <c r="DY49" s="980"/>
      <c r="DZ49" s="981"/>
      <c r="EA49" s="224"/>
    </row>
    <row r="50" spans="1:131" ht="26.25" customHeight="1" x14ac:dyDescent="0.2">
      <c r="A50" s="232">
        <v>23</v>
      </c>
      <c r="B50" s="1017"/>
      <c r="C50" s="1018"/>
      <c r="D50" s="1018"/>
      <c r="E50" s="1018"/>
      <c r="F50" s="1018"/>
      <c r="G50" s="1018"/>
      <c r="H50" s="1018"/>
      <c r="I50" s="1018"/>
      <c r="J50" s="1018"/>
      <c r="K50" s="1018"/>
      <c r="L50" s="1018"/>
      <c r="M50" s="1018"/>
      <c r="N50" s="1018"/>
      <c r="O50" s="1018"/>
      <c r="P50" s="1019"/>
      <c r="Q50" s="1020"/>
      <c r="R50" s="1012"/>
      <c r="S50" s="1012"/>
      <c r="T50" s="1012"/>
      <c r="U50" s="1012"/>
      <c r="V50" s="1012"/>
      <c r="W50" s="1012"/>
      <c r="X50" s="1012"/>
      <c r="Y50" s="1012"/>
      <c r="Z50" s="1012"/>
      <c r="AA50" s="1012"/>
      <c r="AB50" s="1012"/>
      <c r="AC50" s="1012"/>
      <c r="AD50" s="1012"/>
      <c r="AE50" s="1021"/>
      <c r="AF50" s="1022"/>
      <c r="AG50" s="1023"/>
      <c r="AH50" s="1023"/>
      <c r="AI50" s="1023"/>
      <c r="AJ50" s="1024"/>
      <c r="AK50" s="1011"/>
      <c r="AL50" s="1012"/>
      <c r="AM50" s="1012"/>
      <c r="AN50" s="1012"/>
      <c r="AO50" s="1012"/>
      <c r="AP50" s="1012"/>
      <c r="AQ50" s="1012"/>
      <c r="AR50" s="1012"/>
      <c r="AS50" s="1012"/>
      <c r="AT50" s="1012"/>
      <c r="AU50" s="1012"/>
      <c r="AV50" s="1012"/>
      <c r="AW50" s="1012"/>
      <c r="AX50" s="1012"/>
      <c r="AY50" s="1012"/>
      <c r="AZ50" s="1013"/>
      <c r="BA50" s="1013"/>
      <c r="BB50" s="1013"/>
      <c r="BC50" s="1013"/>
      <c r="BD50" s="1013"/>
      <c r="BE50" s="959"/>
      <c r="BF50" s="959"/>
      <c r="BG50" s="959"/>
      <c r="BH50" s="959"/>
      <c r="BI50" s="960"/>
      <c r="BJ50" s="226"/>
      <c r="BK50" s="226"/>
      <c r="BL50" s="226"/>
      <c r="BM50" s="226"/>
      <c r="BN50" s="226"/>
      <c r="BO50" s="235"/>
      <c r="BP50" s="235"/>
      <c r="BQ50" s="232">
        <v>44</v>
      </c>
      <c r="BR50" s="233"/>
      <c r="BS50" s="979"/>
      <c r="BT50" s="980"/>
      <c r="BU50" s="980"/>
      <c r="BV50" s="980"/>
      <c r="BW50" s="980"/>
      <c r="BX50" s="980"/>
      <c r="BY50" s="980"/>
      <c r="BZ50" s="980"/>
      <c r="CA50" s="980"/>
      <c r="CB50" s="980"/>
      <c r="CC50" s="980"/>
      <c r="CD50" s="980"/>
      <c r="CE50" s="980"/>
      <c r="CF50" s="980"/>
      <c r="CG50" s="1001"/>
      <c r="CH50" s="976"/>
      <c r="CI50" s="977"/>
      <c r="CJ50" s="977"/>
      <c r="CK50" s="977"/>
      <c r="CL50" s="978"/>
      <c r="CM50" s="976"/>
      <c r="CN50" s="977"/>
      <c r="CO50" s="977"/>
      <c r="CP50" s="977"/>
      <c r="CQ50" s="978"/>
      <c r="CR50" s="976"/>
      <c r="CS50" s="977"/>
      <c r="CT50" s="977"/>
      <c r="CU50" s="977"/>
      <c r="CV50" s="978"/>
      <c r="CW50" s="976"/>
      <c r="CX50" s="977"/>
      <c r="CY50" s="977"/>
      <c r="CZ50" s="977"/>
      <c r="DA50" s="978"/>
      <c r="DB50" s="976"/>
      <c r="DC50" s="977"/>
      <c r="DD50" s="977"/>
      <c r="DE50" s="977"/>
      <c r="DF50" s="978"/>
      <c r="DG50" s="976"/>
      <c r="DH50" s="977"/>
      <c r="DI50" s="977"/>
      <c r="DJ50" s="977"/>
      <c r="DK50" s="978"/>
      <c r="DL50" s="976"/>
      <c r="DM50" s="977"/>
      <c r="DN50" s="977"/>
      <c r="DO50" s="977"/>
      <c r="DP50" s="978"/>
      <c r="DQ50" s="976"/>
      <c r="DR50" s="977"/>
      <c r="DS50" s="977"/>
      <c r="DT50" s="977"/>
      <c r="DU50" s="978"/>
      <c r="DV50" s="979"/>
      <c r="DW50" s="980"/>
      <c r="DX50" s="980"/>
      <c r="DY50" s="980"/>
      <c r="DZ50" s="981"/>
      <c r="EA50" s="224"/>
    </row>
    <row r="51" spans="1:131" ht="26.25" customHeight="1" x14ac:dyDescent="0.2">
      <c r="A51" s="232">
        <v>24</v>
      </c>
      <c r="B51" s="1017"/>
      <c r="C51" s="1018"/>
      <c r="D51" s="1018"/>
      <c r="E51" s="1018"/>
      <c r="F51" s="1018"/>
      <c r="G51" s="1018"/>
      <c r="H51" s="1018"/>
      <c r="I51" s="1018"/>
      <c r="J51" s="1018"/>
      <c r="K51" s="1018"/>
      <c r="L51" s="1018"/>
      <c r="M51" s="1018"/>
      <c r="N51" s="1018"/>
      <c r="O51" s="1018"/>
      <c r="P51" s="1019"/>
      <c r="Q51" s="1020"/>
      <c r="R51" s="1012"/>
      <c r="S51" s="1012"/>
      <c r="T51" s="1012"/>
      <c r="U51" s="1012"/>
      <c r="V51" s="1012"/>
      <c r="W51" s="1012"/>
      <c r="X51" s="1012"/>
      <c r="Y51" s="1012"/>
      <c r="Z51" s="1012"/>
      <c r="AA51" s="1012"/>
      <c r="AB51" s="1012"/>
      <c r="AC51" s="1012"/>
      <c r="AD51" s="1012"/>
      <c r="AE51" s="1021"/>
      <c r="AF51" s="1022"/>
      <c r="AG51" s="1023"/>
      <c r="AH51" s="1023"/>
      <c r="AI51" s="1023"/>
      <c r="AJ51" s="1024"/>
      <c r="AK51" s="1011"/>
      <c r="AL51" s="1012"/>
      <c r="AM51" s="1012"/>
      <c r="AN51" s="1012"/>
      <c r="AO51" s="1012"/>
      <c r="AP51" s="1012"/>
      <c r="AQ51" s="1012"/>
      <c r="AR51" s="1012"/>
      <c r="AS51" s="1012"/>
      <c r="AT51" s="1012"/>
      <c r="AU51" s="1012"/>
      <c r="AV51" s="1012"/>
      <c r="AW51" s="1012"/>
      <c r="AX51" s="1012"/>
      <c r="AY51" s="1012"/>
      <c r="AZ51" s="1013"/>
      <c r="BA51" s="1013"/>
      <c r="BB51" s="1013"/>
      <c r="BC51" s="1013"/>
      <c r="BD51" s="1013"/>
      <c r="BE51" s="959"/>
      <c r="BF51" s="959"/>
      <c r="BG51" s="959"/>
      <c r="BH51" s="959"/>
      <c r="BI51" s="960"/>
      <c r="BJ51" s="226"/>
      <c r="BK51" s="226"/>
      <c r="BL51" s="226"/>
      <c r="BM51" s="226"/>
      <c r="BN51" s="226"/>
      <c r="BO51" s="235"/>
      <c r="BP51" s="235"/>
      <c r="BQ51" s="232">
        <v>45</v>
      </c>
      <c r="BR51" s="233"/>
      <c r="BS51" s="979"/>
      <c r="BT51" s="980"/>
      <c r="BU51" s="980"/>
      <c r="BV51" s="980"/>
      <c r="BW51" s="980"/>
      <c r="BX51" s="980"/>
      <c r="BY51" s="980"/>
      <c r="BZ51" s="980"/>
      <c r="CA51" s="980"/>
      <c r="CB51" s="980"/>
      <c r="CC51" s="980"/>
      <c r="CD51" s="980"/>
      <c r="CE51" s="980"/>
      <c r="CF51" s="980"/>
      <c r="CG51" s="1001"/>
      <c r="CH51" s="976"/>
      <c r="CI51" s="977"/>
      <c r="CJ51" s="977"/>
      <c r="CK51" s="977"/>
      <c r="CL51" s="978"/>
      <c r="CM51" s="976"/>
      <c r="CN51" s="977"/>
      <c r="CO51" s="977"/>
      <c r="CP51" s="977"/>
      <c r="CQ51" s="978"/>
      <c r="CR51" s="976"/>
      <c r="CS51" s="977"/>
      <c r="CT51" s="977"/>
      <c r="CU51" s="977"/>
      <c r="CV51" s="978"/>
      <c r="CW51" s="976"/>
      <c r="CX51" s="977"/>
      <c r="CY51" s="977"/>
      <c r="CZ51" s="977"/>
      <c r="DA51" s="978"/>
      <c r="DB51" s="976"/>
      <c r="DC51" s="977"/>
      <c r="DD51" s="977"/>
      <c r="DE51" s="977"/>
      <c r="DF51" s="978"/>
      <c r="DG51" s="976"/>
      <c r="DH51" s="977"/>
      <c r="DI51" s="977"/>
      <c r="DJ51" s="977"/>
      <c r="DK51" s="978"/>
      <c r="DL51" s="976"/>
      <c r="DM51" s="977"/>
      <c r="DN51" s="977"/>
      <c r="DO51" s="977"/>
      <c r="DP51" s="978"/>
      <c r="DQ51" s="976"/>
      <c r="DR51" s="977"/>
      <c r="DS51" s="977"/>
      <c r="DT51" s="977"/>
      <c r="DU51" s="978"/>
      <c r="DV51" s="979"/>
      <c r="DW51" s="980"/>
      <c r="DX51" s="980"/>
      <c r="DY51" s="980"/>
      <c r="DZ51" s="981"/>
      <c r="EA51" s="224"/>
    </row>
    <row r="52" spans="1:131" ht="26.25" customHeight="1" x14ac:dyDescent="0.2">
      <c r="A52" s="232">
        <v>25</v>
      </c>
      <c r="B52" s="1017"/>
      <c r="C52" s="1018"/>
      <c r="D52" s="1018"/>
      <c r="E52" s="1018"/>
      <c r="F52" s="1018"/>
      <c r="G52" s="1018"/>
      <c r="H52" s="1018"/>
      <c r="I52" s="1018"/>
      <c r="J52" s="1018"/>
      <c r="K52" s="1018"/>
      <c r="L52" s="1018"/>
      <c r="M52" s="1018"/>
      <c r="N52" s="1018"/>
      <c r="O52" s="1018"/>
      <c r="P52" s="1019"/>
      <c r="Q52" s="1020"/>
      <c r="R52" s="1012"/>
      <c r="S52" s="1012"/>
      <c r="T52" s="1012"/>
      <c r="U52" s="1012"/>
      <c r="V52" s="1012"/>
      <c r="W52" s="1012"/>
      <c r="X52" s="1012"/>
      <c r="Y52" s="1012"/>
      <c r="Z52" s="1012"/>
      <c r="AA52" s="1012"/>
      <c r="AB52" s="1012"/>
      <c r="AC52" s="1012"/>
      <c r="AD52" s="1012"/>
      <c r="AE52" s="1021"/>
      <c r="AF52" s="1022"/>
      <c r="AG52" s="1023"/>
      <c r="AH52" s="1023"/>
      <c r="AI52" s="1023"/>
      <c r="AJ52" s="1024"/>
      <c r="AK52" s="1011"/>
      <c r="AL52" s="1012"/>
      <c r="AM52" s="1012"/>
      <c r="AN52" s="1012"/>
      <c r="AO52" s="1012"/>
      <c r="AP52" s="1012"/>
      <c r="AQ52" s="1012"/>
      <c r="AR52" s="1012"/>
      <c r="AS52" s="1012"/>
      <c r="AT52" s="1012"/>
      <c r="AU52" s="1012"/>
      <c r="AV52" s="1012"/>
      <c r="AW52" s="1012"/>
      <c r="AX52" s="1012"/>
      <c r="AY52" s="1012"/>
      <c r="AZ52" s="1013"/>
      <c r="BA52" s="1013"/>
      <c r="BB52" s="1013"/>
      <c r="BC52" s="1013"/>
      <c r="BD52" s="1013"/>
      <c r="BE52" s="959"/>
      <c r="BF52" s="959"/>
      <c r="BG52" s="959"/>
      <c r="BH52" s="959"/>
      <c r="BI52" s="960"/>
      <c r="BJ52" s="226"/>
      <c r="BK52" s="226"/>
      <c r="BL52" s="226"/>
      <c r="BM52" s="226"/>
      <c r="BN52" s="226"/>
      <c r="BO52" s="235"/>
      <c r="BP52" s="235"/>
      <c r="BQ52" s="232">
        <v>46</v>
      </c>
      <c r="BR52" s="233"/>
      <c r="BS52" s="979"/>
      <c r="BT52" s="980"/>
      <c r="BU52" s="980"/>
      <c r="BV52" s="980"/>
      <c r="BW52" s="980"/>
      <c r="BX52" s="980"/>
      <c r="BY52" s="980"/>
      <c r="BZ52" s="980"/>
      <c r="CA52" s="980"/>
      <c r="CB52" s="980"/>
      <c r="CC52" s="980"/>
      <c r="CD52" s="980"/>
      <c r="CE52" s="980"/>
      <c r="CF52" s="980"/>
      <c r="CG52" s="1001"/>
      <c r="CH52" s="976"/>
      <c r="CI52" s="977"/>
      <c r="CJ52" s="977"/>
      <c r="CK52" s="977"/>
      <c r="CL52" s="978"/>
      <c r="CM52" s="976"/>
      <c r="CN52" s="977"/>
      <c r="CO52" s="977"/>
      <c r="CP52" s="977"/>
      <c r="CQ52" s="978"/>
      <c r="CR52" s="976"/>
      <c r="CS52" s="977"/>
      <c r="CT52" s="977"/>
      <c r="CU52" s="977"/>
      <c r="CV52" s="978"/>
      <c r="CW52" s="976"/>
      <c r="CX52" s="977"/>
      <c r="CY52" s="977"/>
      <c r="CZ52" s="977"/>
      <c r="DA52" s="978"/>
      <c r="DB52" s="976"/>
      <c r="DC52" s="977"/>
      <c r="DD52" s="977"/>
      <c r="DE52" s="977"/>
      <c r="DF52" s="978"/>
      <c r="DG52" s="976"/>
      <c r="DH52" s="977"/>
      <c r="DI52" s="977"/>
      <c r="DJ52" s="977"/>
      <c r="DK52" s="978"/>
      <c r="DL52" s="976"/>
      <c r="DM52" s="977"/>
      <c r="DN52" s="977"/>
      <c r="DO52" s="977"/>
      <c r="DP52" s="978"/>
      <c r="DQ52" s="976"/>
      <c r="DR52" s="977"/>
      <c r="DS52" s="977"/>
      <c r="DT52" s="977"/>
      <c r="DU52" s="978"/>
      <c r="DV52" s="979"/>
      <c r="DW52" s="980"/>
      <c r="DX52" s="980"/>
      <c r="DY52" s="980"/>
      <c r="DZ52" s="981"/>
      <c r="EA52" s="224"/>
    </row>
    <row r="53" spans="1:131" ht="26.25" customHeight="1" x14ac:dyDescent="0.2">
      <c r="A53" s="232">
        <v>26</v>
      </c>
      <c r="B53" s="1017"/>
      <c r="C53" s="1018"/>
      <c r="D53" s="1018"/>
      <c r="E53" s="1018"/>
      <c r="F53" s="1018"/>
      <c r="G53" s="1018"/>
      <c r="H53" s="1018"/>
      <c r="I53" s="1018"/>
      <c r="J53" s="1018"/>
      <c r="K53" s="1018"/>
      <c r="L53" s="1018"/>
      <c r="M53" s="1018"/>
      <c r="N53" s="1018"/>
      <c r="O53" s="1018"/>
      <c r="P53" s="1019"/>
      <c r="Q53" s="1020"/>
      <c r="R53" s="1012"/>
      <c r="S53" s="1012"/>
      <c r="T53" s="1012"/>
      <c r="U53" s="1012"/>
      <c r="V53" s="1012"/>
      <c r="W53" s="1012"/>
      <c r="X53" s="1012"/>
      <c r="Y53" s="1012"/>
      <c r="Z53" s="1012"/>
      <c r="AA53" s="1012"/>
      <c r="AB53" s="1012"/>
      <c r="AC53" s="1012"/>
      <c r="AD53" s="1012"/>
      <c r="AE53" s="1021"/>
      <c r="AF53" s="1022"/>
      <c r="AG53" s="1023"/>
      <c r="AH53" s="1023"/>
      <c r="AI53" s="1023"/>
      <c r="AJ53" s="1024"/>
      <c r="AK53" s="1011"/>
      <c r="AL53" s="1012"/>
      <c r="AM53" s="1012"/>
      <c r="AN53" s="1012"/>
      <c r="AO53" s="1012"/>
      <c r="AP53" s="1012"/>
      <c r="AQ53" s="1012"/>
      <c r="AR53" s="1012"/>
      <c r="AS53" s="1012"/>
      <c r="AT53" s="1012"/>
      <c r="AU53" s="1012"/>
      <c r="AV53" s="1012"/>
      <c r="AW53" s="1012"/>
      <c r="AX53" s="1012"/>
      <c r="AY53" s="1012"/>
      <c r="AZ53" s="1013"/>
      <c r="BA53" s="1013"/>
      <c r="BB53" s="1013"/>
      <c r="BC53" s="1013"/>
      <c r="BD53" s="1013"/>
      <c r="BE53" s="959"/>
      <c r="BF53" s="959"/>
      <c r="BG53" s="959"/>
      <c r="BH53" s="959"/>
      <c r="BI53" s="960"/>
      <c r="BJ53" s="226"/>
      <c r="BK53" s="226"/>
      <c r="BL53" s="226"/>
      <c r="BM53" s="226"/>
      <c r="BN53" s="226"/>
      <c r="BO53" s="235"/>
      <c r="BP53" s="235"/>
      <c r="BQ53" s="232">
        <v>47</v>
      </c>
      <c r="BR53" s="233"/>
      <c r="BS53" s="979"/>
      <c r="BT53" s="980"/>
      <c r="BU53" s="980"/>
      <c r="BV53" s="980"/>
      <c r="BW53" s="980"/>
      <c r="BX53" s="980"/>
      <c r="BY53" s="980"/>
      <c r="BZ53" s="980"/>
      <c r="CA53" s="980"/>
      <c r="CB53" s="980"/>
      <c r="CC53" s="980"/>
      <c r="CD53" s="980"/>
      <c r="CE53" s="980"/>
      <c r="CF53" s="980"/>
      <c r="CG53" s="1001"/>
      <c r="CH53" s="976"/>
      <c r="CI53" s="977"/>
      <c r="CJ53" s="977"/>
      <c r="CK53" s="977"/>
      <c r="CL53" s="978"/>
      <c r="CM53" s="976"/>
      <c r="CN53" s="977"/>
      <c r="CO53" s="977"/>
      <c r="CP53" s="977"/>
      <c r="CQ53" s="978"/>
      <c r="CR53" s="976"/>
      <c r="CS53" s="977"/>
      <c r="CT53" s="977"/>
      <c r="CU53" s="977"/>
      <c r="CV53" s="978"/>
      <c r="CW53" s="976"/>
      <c r="CX53" s="977"/>
      <c r="CY53" s="977"/>
      <c r="CZ53" s="977"/>
      <c r="DA53" s="978"/>
      <c r="DB53" s="976"/>
      <c r="DC53" s="977"/>
      <c r="DD53" s="977"/>
      <c r="DE53" s="977"/>
      <c r="DF53" s="978"/>
      <c r="DG53" s="976"/>
      <c r="DH53" s="977"/>
      <c r="DI53" s="977"/>
      <c r="DJ53" s="977"/>
      <c r="DK53" s="978"/>
      <c r="DL53" s="976"/>
      <c r="DM53" s="977"/>
      <c r="DN53" s="977"/>
      <c r="DO53" s="977"/>
      <c r="DP53" s="978"/>
      <c r="DQ53" s="976"/>
      <c r="DR53" s="977"/>
      <c r="DS53" s="977"/>
      <c r="DT53" s="977"/>
      <c r="DU53" s="978"/>
      <c r="DV53" s="979"/>
      <c r="DW53" s="980"/>
      <c r="DX53" s="980"/>
      <c r="DY53" s="980"/>
      <c r="DZ53" s="981"/>
      <c r="EA53" s="224"/>
    </row>
    <row r="54" spans="1:131" ht="26.25" customHeight="1" x14ac:dyDescent="0.2">
      <c r="A54" s="232">
        <v>27</v>
      </c>
      <c r="B54" s="1017"/>
      <c r="C54" s="1018"/>
      <c r="D54" s="1018"/>
      <c r="E54" s="1018"/>
      <c r="F54" s="1018"/>
      <c r="G54" s="1018"/>
      <c r="H54" s="1018"/>
      <c r="I54" s="1018"/>
      <c r="J54" s="1018"/>
      <c r="K54" s="1018"/>
      <c r="L54" s="1018"/>
      <c r="M54" s="1018"/>
      <c r="N54" s="1018"/>
      <c r="O54" s="1018"/>
      <c r="P54" s="1019"/>
      <c r="Q54" s="1020"/>
      <c r="R54" s="1012"/>
      <c r="S54" s="1012"/>
      <c r="T54" s="1012"/>
      <c r="U54" s="1012"/>
      <c r="V54" s="1012"/>
      <c r="W54" s="1012"/>
      <c r="X54" s="1012"/>
      <c r="Y54" s="1012"/>
      <c r="Z54" s="1012"/>
      <c r="AA54" s="1012"/>
      <c r="AB54" s="1012"/>
      <c r="AC54" s="1012"/>
      <c r="AD54" s="1012"/>
      <c r="AE54" s="1021"/>
      <c r="AF54" s="1022"/>
      <c r="AG54" s="1023"/>
      <c r="AH54" s="1023"/>
      <c r="AI54" s="1023"/>
      <c r="AJ54" s="1024"/>
      <c r="AK54" s="1011"/>
      <c r="AL54" s="1012"/>
      <c r="AM54" s="1012"/>
      <c r="AN54" s="1012"/>
      <c r="AO54" s="1012"/>
      <c r="AP54" s="1012"/>
      <c r="AQ54" s="1012"/>
      <c r="AR54" s="1012"/>
      <c r="AS54" s="1012"/>
      <c r="AT54" s="1012"/>
      <c r="AU54" s="1012"/>
      <c r="AV54" s="1012"/>
      <c r="AW54" s="1012"/>
      <c r="AX54" s="1012"/>
      <c r="AY54" s="1012"/>
      <c r="AZ54" s="1013"/>
      <c r="BA54" s="1013"/>
      <c r="BB54" s="1013"/>
      <c r="BC54" s="1013"/>
      <c r="BD54" s="1013"/>
      <c r="BE54" s="959"/>
      <c r="BF54" s="959"/>
      <c r="BG54" s="959"/>
      <c r="BH54" s="959"/>
      <c r="BI54" s="960"/>
      <c r="BJ54" s="226"/>
      <c r="BK54" s="226"/>
      <c r="BL54" s="226"/>
      <c r="BM54" s="226"/>
      <c r="BN54" s="226"/>
      <c r="BO54" s="235"/>
      <c r="BP54" s="235"/>
      <c r="BQ54" s="232">
        <v>48</v>
      </c>
      <c r="BR54" s="233"/>
      <c r="BS54" s="979"/>
      <c r="BT54" s="980"/>
      <c r="BU54" s="980"/>
      <c r="BV54" s="980"/>
      <c r="BW54" s="980"/>
      <c r="BX54" s="980"/>
      <c r="BY54" s="980"/>
      <c r="BZ54" s="980"/>
      <c r="CA54" s="980"/>
      <c r="CB54" s="980"/>
      <c r="CC54" s="980"/>
      <c r="CD54" s="980"/>
      <c r="CE54" s="980"/>
      <c r="CF54" s="980"/>
      <c r="CG54" s="1001"/>
      <c r="CH54" s="976"/>
      <c r="CI54" s="977"/>
      <c r="CJ54" s="977"/>
      <c r="CK54" s="977"/>
      <c r="CL54" s="978"/>
      <c r="CM54" s="976"/>
      <c r="CN54" s="977"/>
      <c r="CO54" s="977"/>
      <c r="CP54" s="977"/>
      <c r="CQ54" s="978"/>
      <c r="CR54" s="976"/>
      <c r="CS54" s="977"/>
      <c r="CT54" s="977"/>
      <c r="CU54" s="977"/>
      <c r="CV54" s="978"/>
      <c r="CW54" s="976"/>
      <c r="CX54" s="977"/>
      <c r="CY54" s="977"/>
      <c r="CZ54" s="977"/>
      <c r="DA54" s="978"/>
      <c r="DB54" s="976"/>
      <c r="DC54" s="977"/>
      <c r="DD54" s="977"/>
      <c r="DE54" s="977"/>
      <c r="DF54" s="978"/>
      <c r="DG54" s="976"/>
      <c r="DH54" s="977"/>
      <c r="DI54" s="977"/>
      <c r="DJ54" s="977"/>
      <c r="DK54" s="978"/>
      <c r="DL54" s="976"/>
      <c r="DM54" s="977"/>
      <c r="DN54" s="977"/>
      <c r="DO54" s="977"/>
      <c r="DP54" s="978"/>
      <c r="DQ54" s="976"/>
      <c r="DR54" s="977"/>
      <c r="DS54" s="977"/>
      <c r="DT54" s="977"/>
      <c r="DU54" s="978"/>
      <c r="DV54" s="979"/>
      <c r="DW54" s="980"/>
      <c r="DX54" s="980"/>
      <c r="DY54" s="980"/>
      <c r="DZ54" s="981"/>
      <c r="EA54" s="224"/>
    </row>
    <row r="55" spans="1:131" ht="26.25" customHeight="1" x14ac:dyDescent="0.2">
      <c r="A55" s="232">
        <v>28</v>
      </c>
      <c r="B55" s="1017"/>
      <c r="C55" s="1018"/>
      <c r="D55" s="1018"/>
      <c r="E55" s="1018"/>
      <c r="F55" s="1018"/>
      <c r="G55" s="1018"/>
      <c r="H55" s="1018"/>
      <c r="I55" s="1018"/>
      <c r="J55" s="1018"/>
      <c r="K55" s="1018"/>
      <c r="L55" s="1018"/>
      <c r="M55" s="1018"/>
      <c r="N55" s="1018"/>
      <c r="O55" s="1018"/>
      <c r="P55" s="1019"/>
      <c r="Q55" s="1020"/>
      <c r="R55" s="1012"/>
      <c r="S55" s="1012"/>
      <c r="T55" s="1012"/>
      <c r="U55" s="1012"/>
      <c r="V55" s="1012"/>
      <c r="W55" s="1012"/>
      <c r="X55" s="1012"/>
      <c r="Y55" s="1012"/>
      <c r="Z55" s="1012"/>
      <c r="AA55" s="1012"/>
      <c r="AB55" s="1012"/>
      <c r="AC55" s="1012"/>
      <c r="AD55" s="1012"/>
      <c r="AE55" s="1021"/>
      <c r="AF55" s="1022"/>
      <c r="AG55" s="1023"/>
      <c r="AH55" s="1023"/>
      <c r="AI55" s="1023"/>
      <c r="AJ55" s="1024"/>
      <c r="AK55" s="1011"/>
      <c r="AL55" s="1012"/>
      <c r="AM55" s="1012"/>
      <c r="AN55" s="1012"/>
      <c r="AO55" s="1012"/>
      <c r="AP55" s="1012"/>
      <c r="AQ55" s="1012"/>
      <c r="AR55" s="1012"/>
      <c r="AS55" s="1012"/>
      <c r="AT55" s="1012"/>
      <c r="AU55" s="1012"/>
      <c r="AV55" s="1012"/>
      <c r="AW55" s="1012"/>
      <c r="AX55" s="1012"/>
      <c r="AY55" s="1012"/>
      <c r="AZ55" s="1013"/>
      <c r="BA55" s="1013"/>
      <c r="BB55" s="1013"/>
      <c r="BC55" s="1013"/>
      <c r="BD55" s="1013"/>
      <c r="BE55" s="959"/>
      <c r="BF55" s="959"/>
      <c r="BG55" s="959"/>
      <c r="BH55" s="959"/>
      <c r="BI55" s="960"/>
      <c r="BJ55" s="226"/>
      <c r="BK55" s="226"/>
      <c r="BL55" s="226"/>
      <c r="BM55" s="226"/>
      <c r="BN55" s="226"/>
      <c r="BO55" s="235"/>
      <c r="BP55" s="235"/>
      <c r="BQ55" s="232">
        <v>49</v>
      </c>
      <c r="BR55" s="233"/>
      <c r="BS55" s="979"/>
      <c r="BT55" s="980"/>
      <c r="BU55" s="980"/>
      <c r="BV55" s="980"/>
      <c r="BW55" s="980"/>
      <c r="BX55" s="980"/>
      <c r="BY55" s="980"/>
      <c r="BZ55" s="980"/>
      <c r="CA55" s="980"/>
      <c r="CB55" s="980"/>
      <c r="CC55" s="980"/>
      <c r="CD55" s="980"/>
      <c r="CE55" s="980"/>
      <c r="CF55" s="980"/>
      <c r="CG55" s="1001"/>
      <c r="CH55" s="976"/>
      <c r="CI55" s="977"/>
      <c r="CJ55" s="977"/>
      <c r="CK55" s="977"/>
      <c r="CL55" s="978"/>
      <c r="CM55" s="976"/>
      <c r="CN55" s="977"/>
      <c r="CO55" s="977"/>
      <c r="CP55" s="977"/>
      <c r="CQ55" s="978"/>
      <c r="CR55" s="976"/>
      <c r="CS55" s="977"/>
      <c r="CT55" s="977"/>
      <c r="CU55" s="977"/>
      <c r="CV55" s="978"/>
      <c r="CW55" s="976"/>
      <c r="CX55" s="977"/>
      <c r="CY55" s="977"/>
      <c r="CZ55" s="977"/>
      <c r="DA55" s="978"/>
      <c r="DB55" s="976"/>
      <c r="DC55" s="977"/>
      <c r="DD55" s="977"/>
      <c r="DE55" s="977"/>
      <c r="DF55" s="978"/>
      <c r="DG55" s="976"/>
      <c r="DH55" s="977"/>
      <c r="DI55" s="977"/>
      <c r="DJ55" s="977"/>
      <c r="DK55" s="978"/>
      <c r="DL55" s="976"/>
      <c r="DM55" s="977"/>
      <c r="DN55" s="977"/>
      <c r="DO55" s="977"/>
      <c r="DP55" s="978"/>
      <c r="DQ55" s="976"/>
      <c r="DR55" s="977"/>
      <c r="DS55" s="977"/>
      <c r="DT55" s="977"/>
      <c r="DU55" s="978"/>
      <c r="DV55" s="979"/>
      <c r="DW55" s="980"/>
      <c r="DX55" s="980"/>
      <c r="DY55" s="980"/>
      <c r="DZ55" s="981"/>
      <c r="EA55" s="224"/>
    </row>
    <row r="56" spans="1:131" ht="26.25" customHeight="1" x14ac:dyDescent="0.2">
      <c r="A56" s="232">
        <v>29</v>
      </c>
      <c r="B56" s="1017"/>
      <c r="C56" s="1018"/>
      <c r="D56" s="1018"/>
      <c r="E56" s="1018"/>
      <c r="F56" s="1018"/>
      <c r="G56" s="1018"/>
      <c r="H56" s="1018"/>
      <c r="I56" s="1018"/>
      <c r="J56" s="1018"/>
      <c r="K56" s="1018"/>
      <c r="L56" s="1018"/>
      <c r="M56" s="1018"/>
      <c r="N56" s="1018"/>
      <c r="O56" s="1018"/>
      <c r="P56" s="1019"/>
      <c r="Q56" s="1020"/>
      <c r="R56" s="1012"/>
      <c r="S56" s="1012"/>
      <c r="T56" s="1012"/>
      <c r="U56" s="1012"/>
      <c r="V56" s="1012"/>
      <c r="W56" s="1012"/>
      <c r="X56" s="1012"/>
      <c r="Y56" s="1012"/>
      <c r="Z56" s="1012"/>
      <c r="AA56" s="1012"/>
      <c r="AB56" s="1012"/>
      <c r="AC56" s="1012"/>
      <c r="AD56" s="1012"/>
      <c r="AE56" s="1021"/>
      <c r="AF56" s="1022"/>
      <c r="AG56" s="1023"/>
      <c r="AH56" s="1023"/>
      <c r="AI56" s="1023"/>
      <c r="AJ56" s="1024"/>
      <c r="AK56" s="1011"/>
      <c r="AL56" s="1012"/>
      <c r="AM56" s="1012"/>
      <c r="AN56" s="1012"/>
      <c r="AO56" s="1012"/>
      <c r="AP56" s="1012"/>
      <c r="AQ56" s="1012"/>
      <c r="AR56" s="1012"/>
      <c r="AS56" s="1012"/>
      <c r="AT56" s="1012"/>
      <c r="AU56" s="1012"/>
      <c r="AV56" s="1012"/>
      <c r="AW56" s="1012"/>
      <c r="AX56" s="1012"/>
      <c r="AY56" s="1012"/>
      <c r="AZ56" s="1013"/>
      <c r="BA56" s="1013"/>
      <c r="BB56" s="1013"/>
      <c r="BC56" s="1013"/>
      <c r="BD56" s="1013"/>
      <c r="BE56" s="959"/>
      <c r="BF56" s="959"/>
      <c r="BG56" s="959"/>
      <c r="BH56" s="959"/>
      <c r="BI56" s="960"/>
      <c r="BJ56" s="226"/>
      <c r="BK56" s="226"/>
      <c r="BL56" s="226"/>
      <c r="BM56" s="226"/>
      <c r="BN56" s="226"/>
      <c r="BO56" s="235"/>
      <c r="BP56" s="235"/>
      <c r="BQ56" s="232">
        <v>50</v>
      </c>
      <c r="BR56" s="233"/>
      <c r="BS56" s="979"/>
      <c r="BT56" s="980"/>
      <c r="BU56" s="980"/>
      <c r="BV56" s="980"/>
      <c r="BW56" s="980"/>
      <c r="BX56" s="980"/>
      <c r="BY56" s="980"/>
      <c r="BZ56" s="980"/>
      <c r="CA56" s="980"/>
      <c r="CB56" s="980"/>
      <c r="CC56" s="980"/>
      <c r="CD56" s="980"/>
      <c r="CE56" s="980"/>
      <c r="CF56" s="980"/>
      <c r="CG56" s="1001"/>
      <c r="CH56" s="976"/>
      <c r="CI56" s="977"/>
      <c r="CJ56" s="977"/>
      <c r="CK56" s="977"/>
      <c r="CL56" s="978"/>
      <c r="CM56" s="976"/>
      <c r="CN56" s="977"/>
      <c r="CO56" s="977"/>
      <c r="CP56" s="977"/>
      <c r="CQ56" s="978"/>
      <c r="CR56" s="976"/>
      <c r="CS56" s="977"/>
      <c r="CT56" s="977"/>
      <c r="CU56" s="977"/>
      <c r="CV56" s="978"/>
      <c r="CW56" s="976"/>
      <c r="CX56" s="977"/>
      <c r="CY56" s="977"/>
      <c r="CZ56" s="977"/>
      <c r="DA56" s="978"/>
      <c r="DB56" s="976"/>
      <c r="DC56" s="977"/>
      <c r="DD56" s="977"/>
      <c r="DE56" s="977"/>
      <c r="DF56" s="978"/>
      <c r="DG56" s="976"/>
      <c r="DH56" s="977"/>
      <c r="DI56" s="977"/>
      <c r="DJ56" s="977"/>
      <c r="DK56" s="978"/>
      <c r="DL56" s="976"/>
      <c r="DM56" s="977"/>
      <c r="DN56" s="977"/>
      <c r="DO56" s="977"/>
      <c r="DP56" s="978"/>
      <c r="DQ56" s="976"/>
      <c r="DR56" s="977"/>
      <c r="DS56" s="977"/>
      <c r="DT56" s="977"/>
      <c r="DU56" s="978"/>
      <c r="DV56" s="979"/>
      <c r="DW56" s="980"/>
      <c r="DX56" s="980"/>
      <c r="DY56" s="980"/>
      <c r="DZ56" s="981"/>
      <c r="EA56" s="224"/>
    </row>
    <row r="57" spans="1:131" ht="26.25" customHeight="1" x14ac:dyDescent="0.2">
      <c r="A57" s="232">
        <v>30</v>
      </c>
      <c r="B57" s="1017"/>
      <c r="C57" s="1018"/>
      <c r="D57" s="1018"/>
      <c r="E57" s="1018"/>
      <c r="F57" s="1018"/>
      <c r="G57" s="1018"/>
      <c r="H57" s="1018"/>
      <c r="I57" s="1018"/>
      <c r="J57" s="1018"/>
      <c r="K57" s="1018"/>
      <c r="L57" s="1018"/>
      <c r="M57" s="1018"/>
      <c r="N57" s="1018"/>
      <c r="O57" s="1018"/>
      <c r="P57" s="1019"/>
      <c r="Q57" s="1020"/>
      <c r="R57" s="1012"/>
      <c r="S57" s="1012"/>
      <c r="T57" s="1012"/>
      <c r="U57" s="1012"/>
      <c r="V57" s="1012"/>
      <c r="W57" s="1012"/>
      <c r="X57" s="1012"/>
      <c r="Y57" s="1012"/>
      <c r="Z57" s="1012"/>
      <c r="AA57" s="1012"/>
      <c r="AB57" s="1012"/>
      <c r="AC57" s="1012"/>
      <c r="AD57" s="1012"/>
      <c r="AE57" s="1021"/>
      <c r="AF57" s="1022"/>
      <c r="AG57" s="1023"/>
      <c r="AH57" s="1023"/>
      <c r="AI57" s="1023"/>
      <c r="AJ57" s="1024"/>
      <c r="AK57" s="1011"/>
      <c r="AL57" s="1012"/>
      <c r="AM57" s="1012"/>
      <c r="AN57" s="1012"/>
      <c r="AO57" s="1012"/>
      <c r="AP57" s="1012"/>
      <c r="AQ57" s="1012"/>
      <c r="AR57" s="1012"/>
      <c r="AS57" s="1012"/>
      <c r="AT57" s="1012"/>
      <c r="AU57" s="1012"/>
      <c r="AV57" s="1012"/>
      <c r="AW57" s="1012"/>
      <c r="AX57" s="1012"/>
      <c r="AY57" s="1012"/>
      <c r="AZ57" s="1013"/>
      <c r="BA57" s="1013"/>
      <c r="BB57" s="1013"/>
      <c r="BC57" s="1013"/>
      <c r="BD57" s="1013"/>
      <c r="BE57" s="959"/>
      <c r="BF57" s="959"/>
      <c r="BG57" s="959"/>
      <c r="BH57" s="959"/>
      <c r="BI57" s="960"/>
      <c r="BJ57" s="226"/>
      <c r="BK57" s="226"/>
      <c r="BL57" s="226"/>
      <c r="BM57" s="226"/>
      <c r="BN57" s="226"/>
      <c r="BO57" s="235"/>
      <c r="BP57" s="235"/>
      <c r="BQ57" s="232">
        <v>51</v>
      </c>
      <c r="BR57" s="233"/>
      <c r="BS57" s="979"/>
      <c r="BT57" s="980"/>
      <c r="BU57" s="980"/>
      <c r="BV57" s="980"/>
      <c r="BW57" s="980"/>
      <c r="BX57" s="980"/>
      <c r="BY57" s="980"/>
      <c r="BZ57" s="980"/>
      <c r="CA57" s="980"/>
      <c r="CB57" s="980"/>
      <c r="CC57" s="980"/>
      <c r="CD57" s="980"/>
      <c r="CE57" s="980"/>
      <c r="CF57" s="980"/>
      <c r="CG57" s="1001"/>
      <c r="CH57" s="976"/>
      <c r="CI57" s="977"/>
      <c r="CJ57" s="977"/>
      <c r="CK57" s="977"/>
      <c r="CL57" s="978"/>
      <c r="CM57" s="976"/>
      <c r="CN57" s="977"/>
      <c r="CO57" s="977"/>
      <c r="CP57" s="977"/>
      <c r="CQ57" s="978"/>
      <c r="CR57" s="976"/>
      <c r="CS57" s="977"/>
      <c r="CT57" s="977"/>
      <c r="CU57" s="977"/>
      <c r="CV57" s="978"/>
      <c r="CW57" s="976"/>
      <c r="CX57" s="977"/>
      <c r="CY57" s="977"/>
      <c r="CZ57" s="977"/>
      <c r="DA57" s="978"/>
      <c r="DB57" s="976"/>
      <c r="DC57" s="977"/>
      <c r="DD57" s="977"/>
      <c r="DE57" s="977"/>
      <c r="DF57" s="978"/>
      <c r="DG57" s="976"/>
      <c r="DH57" s="977"/>
      <c r="DI57" s="977"/>
      <c r="DJ57" s="977"/>
      <c r="DK57" s="978"/>
      <c r="DL57" s="976"/>
      <c r="DM57" s="977"/>
      <c r="DN57" s="977"/>
      <c r="DO57" s="977"/>
      <c r="DP57" s="978"/>
      <c r="DQ57" s="976"/>
      <c r="DR57" s="977"/>
      <c r="DS57" s="977"/>
      <c r="DT57" s="977"/>
      <c r="DU57" s="978"/>
      <c r="DV57" s="979"/>
      <c r="DW57" s="980"/>
      <c r="DX57" s="980"/>
      <c r="DY57" s="980"/>
      <c r="DZ57" s="981"/>
      <c r="EA57" s="224"/>
    </row>
    <row r="58" spans="1:131" ht="26.25" customHeight="1" x14ac:dyDescent="0.2">
      <c r="A58" s="232">
        <v>31</v>
      </c>
      <c r="B58" s="1017"/>
      <c r="C58" s="1018"/>
      <c r="D58" s="1018"/>
      <c r="E58" s="1018"/>
      <c r="F58" s="1018"/>
      <c r="G58" s="1018"/>
      <c r="H58" s="1018"/>
      <c r="I58" s="1018"/>
      <c r="J58" s="1018"/>
      <c r="K58" s="1018"/>
      <c r="L58" s="1018"/>
      <c r="M58" s="1018"/>
      <c r="N58" s="1018"/>
      <c r="O58" s="1018"/>
      <c r="P58" s="1019"/>
      <c r="Q58" s="1020"/>
      <c r="R58" s="1012"/>
      <c r="S58" s="1012"/>
      <c r="T58" s="1012"/>
      <c r="U58" s="1012"/>
      <c r="V58" s="1012"/>
      <c r="W58" s="1012"/>
      <c r="X58" s="1012"/>
      <c r="Y58" s="1012"/>
      <c r="Z58" s="1012"/>
      <c r="AA58" s="1012"/>
      <c r="AB58" s="1012"/>
      <c r="AC58" s="1012"/>
      <c r="AD58" s="1012"/>
      <c r="AE58" s="1021"/>
      <c r="AF58" s="1022"/>
      <c r="AG58" s="1023"/>
      <c r="AH58" s="1023"/>
      <c r="AI58" s="1023"/>
      <c r="AJ58" s="1024"/>
      <c r="AK58" s="1011"/>
      <c r="AL58" s="1012"/>
      <c r="AM58" s="1012"/>
      <c r="AN58" s="1012"/>
      <c r="AO58" s="1012"/>
      <c r="AP58" s="1012"/>
      <c r="AQ58" s="1012"/>
      <c r="AR58" s="1012"/>
      <c r="AS58" s="1012"/>
      <c r="AT58" s="1012"/>
      <c r="AU58" s="1012"/>
      <c r="AV58" s="1012"/>
      <c r="AW58" s="1012"/>
      <c r="AX58" s="1012"/>
      <c r="AY58" s="1012"/>
      <c r="AZ58" s="1013"/>
      <c r="BA58" s="1013"/>
      <c r="BB58" s="1013"/>
      <c r="BC58" s="1013"/>
      <c r="BD58" s="1013"/>
      <c r="BE58" s="959"/>
      <c r="BF58" s="959"/>
      <c r="BG58" s="959"/>
      <c r="BH58" s="959"/>
      <c r="BI58" s="960"/>
      <c r="BJ58" s="226"/>
      <c r="BK58" s="226"/>
      <c r="BL58" s="226"/>
      <c r="BM58" s="226"/>
      <c r="BN58" s="226"/>
      <c r="BO58" s="235"/>
      <c r="BP58" s="235"/>
      <c r="BQ58" s="232">
        <v>52</v>
      </c>
      <c r="BR58" s="233"/>
      <c r="BS58" s="979"/>
      <c r="BT58" s="980"/>
      <c r="BU58" s="980"/>
      <c r="BV58" s="980"/>
      <c r="BW58" s="980"/>
      <c r="BX58" s="980"/>
      <c r="BY58" s="980"/>
      <c r="BZ58" s="980"/>
      <c r="CA58" s="980"/>
      <c r="CB58" s="980"/>
      <c r="CC58" s="980"/>
      <c r="CD58" s="980"/>
      <c r="CE58" s="980"/>
      <c r="CF58" s="980"/>
      <c r="CG58" s="1001"/>
      <c r="CH58" s="976"/>
      <c r="CI58" s="977"/>
      <c r="CJ58" s="977"/>
      <c r="CK58" s="977"/>
      <c r="CL58" s="978"/>
      <c r="CM58" s="976"/>
      <c r="CN58" s="977"/>
      <c r="CO58" s="977"/>
      <c r="CP58" s="977"/>
      <c r="CQ58" s="978"/>
      <c r="CR58" s="976"/>
      <c r="CS58" s="977"/>
      <c r="CT58" s="977"/>
      <c r="CU58" s="977"/>
      <c r="CV58" s="978"/>
      <c r="CW58" s="976"/>
      <c r="CX58" s="977"/>
      <c r="CY58" s="977"/>
      <c r="CZ58" s="977"/>
      <c r="DA58" s="978"/>
      <c r="DB58" s="976"/>
      <c r="DC58" s="977"/>
      <c r="DD58" s="977"/>
      <c r="DE58" s="977"/>
      <c r="DF58" s="978"/>
      <c r="DG58" s="976"/>
      <c r="DH58" s="977"/>
      <c r="DI58" s="977"/>
      <c r="DJ58" s="977"/>
      <c r="DK58" s="978"/>
      <c r="DL58" s="976"/>
      <c r="DM58" s="977"/>
      <c r="DN58" s="977"/>
      <c r="DO58" s="977"/>
      <c r="DP58" s="978"/>
      <c r="DQ58" s="976"/>
      <c r="DR58" s="977"/>
      <c r="DS58" s="977"/>
      <c r="DT58" s="977"/>
      <c r="DU58" s="978"/>
      <c r="DV58" s="979"/>
      <c r="DW58" s="980"/>
      <c r="DX58" s="980"/>
      <c r="DY58" s="980"/>
      <c r="DZ58" s="981"/>
      <c r="EA58" s="224"/>
    </row>
    <row r="59" spans="1:131" ht="26.25" customHeight="1" x14ac:dyDescent="0.2">
      <c r="A59" s="232">
        <v>32</v>
      </c>
      <c r="B59" s="1017"/>
      <c r="C59" s="1018"/>
      <c r="D59" s="1018"/>
      <c r="E59" s="1018"/>
      <c r="F59" s="1018"/>
      <c r="G59" s="1018"/>
      <c r="H59" s="1018"/>
      <c r="I59" s="1018"/>
      <c r="J59" s="1018"/>
      <c r="K59" s="1018"/>
      <c r="L59" s="1018"/>
      <c r="M59" s="1018"/>
      <c r="N59" s="1018"/>
      <c r="O59" s="1018"/>
      <c r="P59" s="1019"/>
      <c r="Q59" s="1020"/>
      <c r="R59" s="1012"/>
      <c r="S59" s="1012"/>
      <c r="T59" s="1012"/>
      <c r="U59" s="1012"/>
      <c r="V59" s="1012"/>
      <c r="W59" s="1012"/>
      <c r="X59" s="1012"/>
      <c r="Y59" s="1012"/>
      <c r="Z59" s="1012"/>
      <c r="AA59" s="1012"/>
      <c r="AB59" s="1012"/>
      <c r="AC59" s="1012"/>
      <c r="AD59" s="1012"/>
      <c r="AE59" s="1021"/>
      <c r="AF59" s="1022"/>
      <c r="AG59" s="1023"/>
      <c r="AH59" s="1023"/>
      <c r="AI59" s="1023"/>
      <c r="AJ59" s="1024"/>
      <c r="AK59" s="1011"/>
      <c r="AL59" s="1012"/>
      <c r="AM59" s="1012"/>
      <c r="AN59" s="1012"/>
      <c r="AO59" s="1012"/>
      <c r="AP59" s="1012"/>
      <c r="AQ59" s="1012"/>
      <c r="AR59" s="1012"/>
      <c r="AS59" s="1012"/>
      <c r="AT59" s="1012"/>
      <c r="AU59" s="1012"/>
      <c r="AV59" s="1012"/>
      <c r="AW59" s="1012"/>
      <c r="AX59" s="1012"/>
      <c r="AY59" s="1012"/>
      <c r="AZ59" s="1013"/>
      <c r="BA59" s="1013"/>
      <c r="BB59" s="1013"/>
      <c r="BC59" s="1013"/>
      <c r="BD59" s="1013"/>
      <c r="BE59" s="959"/>
      <c r="BF59" s="959"/>
      <c r="BG59" s="959"/>
      <c r="BH59" s="959"/>
      <c r="BI59" s="960"/>
      <c r="BJ59" s="226"/>
      <c r="BK59" s="226"/>
      <c r="BL59" s="226"/>
      <c r="BM59" s="226"/>
      <c r="BN59" s="226"/>
      <c r="BO59" s="235"/>
      <c r="BP59" s="235"/>
      <c r="BQ59" s="232">
        <v>53</v>
      </c>
      <c r="BR59" s="233"/>
      <c r="BS59" s="979"/>
      <c r="BT59" s="980"/>
      <c r="BU59" s="980"/>
      <c r="BV59" s="980"/>
      <c r="BW59" s="980"/>
      <c r="BX59" s="980"/>
      <c r="BY59" s="980"/>
      <c r="BZ59" s="980"/>
      <c r="CA59" s="980"/>
      <c r="CB59" s="980"/>
      <c r="CC59" s="980"/>
      <c r="CD59" s="980"/>
      <c r="CE59" s="980"/>
      <c r="CF59" s="980"/>
      <c r="CG59" s="1001"/>
      <c r="CH59" s="976"/>
      <c r="CI59" s="977"/>
      <c r="CJ59" s="977"/>
      <c r="CK59" s="977"/>
      <c r="CL59" s="978"/>
      <c r="CM59" s="976"/>
      <c r="CN59" s="977"/>
      <c r="CO59" s="977"/>
      <c r="CP59" s="977"/>
      <c r="CQ59" s="978"/>
      <c r="CR59" s="976"/>
      <c r="CS59" s="977"/>
      <c r="CT59" s="977"/>
      <c r="CU59" s="977"/>
      <c r="CV59" s="978"/>
      <c r="CW59" s="976"/>
      <c r="CX59" s="977"/>
      <c r="CY59" s="977"/>
      <c r="CZ59" s="977"/>
      <c r="DA59" s="978"/>
      <c r="DB59" s="976"/>
      <c r="DC59" s="977"/>
      <c r="DD59" s="977"/>
      <c r="DE59" s="977"/>
      <c r="DF59" s="978"/>
      <c r="DG59" s="976"/>
      <c r="DH59" s="977"/>
      <c r="DI59" s="977"/>
      <c r="DJ59" s="977"/>
      <c r="DK59" s="978"/>
      <c r="DL59" s="976"/>
      <c r="DM59" s="977"/>
      <c r="DN59" s="977"/>
      <c r="DO59" s="977"/>
      <c r="DP59" s="978"/>
      <c r="DQ59" s="976"/>
      <c r="DR59" s="977"/>
      <c r="DS59" s="977"/>
      <c r="DT59" s="977"/>
      <c r="DU59" s="978"/>
      <c r="DV59" s="979"/>
      <c r="DW59" s="980"/>
      <c r="DX59" s="980"/>
      <c r="DY59" s="980"/>
      <c r="DZ59" s="981"/>
      <c r="EA59" s="224"/>
    </row>
    <row r="60" spans="1:131" ht="26.25" customHeight="1" x14ac:dyDescent="0.2">
      <c r="A60" s="232">
        <v>33</v>
      </c>
      <c r="B60" s="1017"/>
      <c r="C60" s="1018"/>
      <c r="D60" s="1018"/>
      <c r="E60" s="1018"/>
      <c r="F60" s="1018"/>
      <c r="G60" s="1018"/>
      <c r="H60" s="1018"/>
      <c r="I60" s="1018"/>
      <c r="J60" s="1018"/>
      <c r="K60" s="1018"/>
      <c r="L60" s="1018"/>
      <c r="M60" s="1018"/>
      <c r="N60" s="1018"/>
      <c r="O60" s="1018"/>
      <c r="P60" s="1019"/>
      <c r="Q60" s="1020"/>
      <c r="R60" s="1012"/>
      <c r="S60" s="1012"/>
      <c r="T60" s="1012"/>
      <c r="U60" s="1012"/>
      <c r="V60" s="1012"/>
      <c r="W60" s="1012"/>
      <c r="X60" s="1012"/>
      <c r="Y60" s="1012"/>
      <c r="Z60" s="1012"/>
      <c r="AA60" s="1012"/>
      <c r="AB60" s="1012"/>
      <c r="AC60" s="1012"/>
      <c r="AD60" s="1012"/>
      <c r="AE60" s="1021"/>
      <c r="AF60" s="1022"/>
      <c r="AG60" s="1023"/>
      <c r="AH60" s="1023"/>
      <c r="AI60" s="1023"/>
      <c r="AJ60" s="1024"/>
      <c r="AK60" s="1011"/>
      <c r="AL60" s="1012"/>
      <c r="AM60" s="1012"/>
      <c r="AN60" s="1012"/>
      <c r="AO60" s="1012"/>
      <c r="AP60" s="1012"/>
      <c r="AQ60" s="1012"/>
      <c r="AR60" s="1012"/>
      <c r="AS60" s="1012"/>
      <c r="AT60" s="1012"/>
      <c r="AU60" s="1012"/>
      <c r="AV60" s="1012"/>
      <c r="AW60" s="1012"/>
      <c r="AX60" s="1012"/>
      <c r="AY60" s="1012"/>
      <c r="AZ60" s="1013"/>
      <c r="BA60" s="1013"/>
      <c r="BB60" s="1013"/>
      <c r="BC60" s="1013"/>
      <c r="BD60" s="1013"/>
      <c r="BE60" s="959"/>
      <c r="BF60" s="959"/>
      <c r="BG60" s="959"/>
      <c r="BH60" s="959"/>
      <c r="BI60" s="960"/>
      <c r="BJ60" s="226"/>
      <c r="BK60" s="226"/>
      <c r="BL60" s="226"/>
      <c r="BM60" s="226"/>
      <c r="BN60" s="226"/>
      <c r="BO60" s="235"/>
      <c r="BP60" s="235"/>
      <c r="BQ60" s="232">
        <v>54</v>
      </c>
      <c r="BR60" s="233"/>
      <c r="BS60" s="979"/>
      <c r="BT60" s="980"/>
      <c r="BU60" s="980"/>
      <c r="BV60" s="980"/>
      <c r="BW60" s="980"/>
      <c r="BX60" s="980"/>
      <c r="BY60" s="980"/>
      <c r="BZ60" s="980"/>
      <c r="CA60" s="980"/>
      <c r="CB60" s="980"/>
      <c r="CC60" s="980"/>
      <c r="CD60" s="980"/>
      <c r="CE60" s="980"/>
      <c r="CF60" s="980"/>
      <c r="CG60" s="1001"/>
      <c r="CH60" s="976"/>
      <c r="CI60" s="977"/>
      <c r="CJ60" s="977"/>
      <c r="CK60" s="977"/>
      <c r="CL60" s="978"/>
      <c r="CM60" s="976"/>
      <c r="CN60" s="977"/>
      <c r="CO60" s="977"/>
      <c r="CP60" s="977"/>
      <c r="CQ60" s="978"/>
      <c r="CR60" s="976"/>
      <c r="CS60" s="977"/>
      <c r="CT60" s="977"/>
      <c r="CU60" s="977"/>
      <c r="CV60" s="978"/>
      <c r="CW60" s="976"/>
      <c r="CX60" s="977"/>
      <c r="CY60" s="977"/>
      <c r="CZ60" s="977"/>
      <c r="DA60" s="978"/>
      <c r="DB60" s="976"/>
      <c r="DC60" s="977"/>
      <c r="DD60" s="977"/>
      <c r="DE60" s="977"/>
      <c r="DF60" s="978"/>
      <c r="DG60" s="976"/>
      <c r="DH60" s="977"/>
      <c r="DI60" s="977"/>
      <c r="DJ60" s="977"/>
      <c r="DK60" s="978"/>
      <c r="DL60" s="976"/>
      <c r="DM60" s="977"/>
      <c r="DN60" s="977"/>
      <c r="DO60" s="977"/>
      <c r="DP60" s="978"/>
      <c r="DQ60" s="976"/>
      <c r="DR60" s="977"/>
      <c r="DS60" s="977"/>
      <c r="DT60" s="977"/>
      <c r="DU60" s="978"/>
      <c r="DV60" s="979"/>
      <c r="DW60" s="980"/>
      <c r="DX60" s="980"/>
      <c r="DY60" s="980"/>
      <c r="DZ60" s="981"/>
      <c r="EA60" s="224"/>
    </row>
    <row r="61" spans="1:131" ht="26.25" customHeight="1" thickBot="1" x14ac:dyDescent="0.25">
      <c r="A61" s="232">
        <v>34</v>
      </c>
      <c r="B61" s="1017"/>
      <c r="C61" s="1018"/>
      <c r="D61" s="1018"/>
      <c r="E61" s="1018"/>
      <c r="F61" s="1018"/>
      <c r="G61" s="1018"/>
      <c r="H61" s="1018"/>
      <c r="I61" s="1018"/>
      <c r="J61" s="1018"/>
      <c r="K61" s="1018"/>
      <c r="L61" s="1018"/>
      <c r="M61" s="1018"/>
      <c r="N61" s="1018"/>
      <c r="O61" s="1018"/>
      <c r="P61" s="1019"/>
      <c r="Q61" s="1020"/>
      <c r="R61" s="1012"/>
      <c r="S61" s="1012"/>
      <c r="T61" s="1012"/>
      <c r="U61" s="1012"/>
      <c r="V61" s="1012"/>
      <c r="W61" s="1012"/>
      <c r="X61" s="1012"/>
      <c r="Y61" s="1012"/>
      <c r="Z61" s="1012"/>
      <c r="AA61" s="1012"/>
      <c r="AB61" s="1012"/>
      <c r="AC61" s="1012"/>
      <c r="AD61" s="1012"/>
      <c r="AE61" s="1021"/>
      <c r="AF61" s="1022"/>
      <c r="AG61" s="1023"/>
      <c r="AH61" s="1023"/>
      <c r="AI61" s="1023"/>
      <c r="AJ61" s="1024"/>
      <c r="AK61" s="1011"/>
      <c r="AL61" s="1012"/>
      <c r="AM61" s="1012"/>
      <c r="AN61" s="1012"/>
      <c r="AO61" s="1012"/>
      <c r="AP61" s="1012"/>
      <c r="AQ61" s="1012"/>
      <c r="AR61" s="1012"/>
      <c r="AS61" s="1012"/>
      <c r="AT61" s="1012"/>
      <c r="AU61" s="1012"/>
      <c r="AV61" s="1012"/>
      <c r="AW61" s="1012"/>
      <c r="AX61" s="1012"/>
      <c r="AY61" s="1012"/>
      <c r="AZ61" s="1013"/>
      <c r="BA61" s="1013"/>
      <c r="BB61" s="1013"/>
      <c r="BC61" s="1013"/>
      <c r="BD61" s="1013"/>
      <c r="BE61" s="959"/>
      <c r="BF61" s="959"/>
      <c r="BG61" s="959"/>
      <c r="BH61" s="959"/>
      <c r="BI61" s="960"/>
      <c r="BJ61" s="226"/>
      <c r="BK61" s="226"/>
      <c r="BL61" s="226"/>
      <c r="BM61" s="226"/>
      <c r="BN61" s="226"/>
      <c r="BO61" s="235"/>
      <c r="BP61" s="235"/>
      <c r="BQ61" s="232">
        <v>55</v>
      </c>
      <c r="BR61" s="233"/>
      <c r="BS61" s="979"/>
      <c r="BT61" s="980"/>
      <c r="BU61" s="980"/>
      <c r="BV61" s="980"/>
      <c r="BW61" s="980"/>
      <c r="BX61" s="980"/>
      <c r="BY61" s="980"/>
      <c r="BZ61" s="980"/>
      <c r="CA61" s="980"/>
      <c r="CB61" s="980"/>
      <c r="CC61" s="980"/>
      <c r="CD61" s="980"/>
      <c r="CE61" s="980"/>
      <c r="CF61" s="980"/>
      <c r="CG61" s="1001"/>
      <c r="CH61" s="976"/>
      <c r="CI61" s="977"/>
      <c r="CJ61" s="977"/>
      <c r="CK61" s="977"/>
      <c r="CL61" s="978"/>
      <c r="CM61" s="976"/>
      <c r="CN61" s="977"/>
      <c r="CO61" s="977"/>
      <c r="CP61" s="977"/>
      <c r="CQ61" s="978"/>
      <c r="CR61" s="976"/>
      <c r="CS61" s="977"/>
      <c r="CT61" s="977"/>
      <c r="CU61" s="977"/>
      <c r="CV61" s="978"/>
      <c r="CW61" s="976"/>
      <c r="CX61" s="977"/>
      <c r="CY61" s="977"/>
      <c r="CZ61" s="977"/>
      <c r="DA61" s="978"/>
      <c r="DB61" s="976"/>
      <c r="DC61" s="977"/>
      <c r="DD61" s="977"/>
      <c r="DE61" s="977"/>
      <c r="DF61" s="978"/>
      <c r="DG61" s="976"/>
      <c r="DH61" s="977"/>
      <c r="DI61" s="977"/>
      <c r="DJ61" s="977"/>
      <c r="DK61" s="978"/>
      <c r="DL61" s="976"/>
      <c r="DM61" s="977"/>
      <c r="DN61" s="977"/>
      <c r="DO61" s="977"/>
      <c r="DP61" s="978"/>
      <c r="DQ61" s="976"/>
      <c r="DR61" s="977"/>
      <c r="DS61" s="977"/>
      <c r="DT61" s="977"/>
      <c r="DU61" s="978"/>
      <c r="DV61" s="979"/>
      <c r="DW61" s="980"/>
      <c r="DX61" s="980"/>
      <c r="DY61" s="980"/>
      <c r="DZ61" s="981"/>
      <c r="EA61" s="224"/>
    </row>
    <row r="62" spans="1:131" ht="26.25" customHeight="1" x14ac:dyDescent="0.2">
      <c r="A62" s="232">
        <v>35</v>
      </c>
      <c r="B62" s="1017"/>
      <c r="C62" s="1018"/>
      <c r="D62" s="1018"/>
      <c r="E62" s="1018"/>
      <c r="F62" s="1018"/>
      <c r="G62" s="1018"/>
      <c r="H62" s="1018"/>
      <c r="I62" s="1018"/>
      <c r="J62" s="1018"/>
      <c r="K62" s="1018"/>
      <c r="L62" s="1018"/>
      <c r="M62" s="1018"/>
      <c r="N62" s="1018"/>
      <c r="O62" s="1018"/>
      <c r="P62" s="1019"/>
      <c r="Q62" s="1020"/>
      <c r="R62" s="1012"/>
      <c r="S62" s="1012"/>
      <c r="T62" s="1012"/>
      <c r="U62" s="1012"/>
      <c r="V62" s="1012"/>
      <c r="W62" s="1012"/>
      <c r="X62" s="1012"/>
      <c r="Y62" s="1012"/>
      <c r="Z62" s="1012"/>
      <c r="AA62" s="1012"/>
      <c r="AB62" s="1012"/>
      <c r="AC62" s="1012"/>
      <c r="AD62" s="1012"/>
      <c r="AE62" s="1021"/>
      <c r="AF62" s="1022"/>
      <c r="AG62" s="1023"/>
      <c r="AH62" s="1023"/>
      <c r="AI62" s="1023"/>
      <c r="AJ62" s="1024"/>
      <c r="AK62" s="1011"/>
      <c r="AL62" s="1012"/>
      <c r="AM62" s="1012"/>
      <c r="AN62" s="1012"/>
      <c r="AO62" s="1012"/>
      <c r="AP62" s="1012"/>
      <c r="AQ62" s="1012"/>
      <c r="AR62" s="1012"/>
      <c r="AS62" s="1012"/>
      <c r="AT62" s="1012"/>
      <c r="AU62" s="1012"/>
      <c r="AV62" s="1012"/>
      <c r="AW62" s="1012"/>
      <c r="AX62" s="1012"/>
      <c r="AY62" s="1012"/>
      <c r="AZ62" s="1013"/>
      <c r="BA62" s="1013"/>
      <c r="BB62" s="1013"/>
      <c r="BC62" s="1013"/>
      <c r="BD62" s="1013"/>
      <c r="BE62" s="959"/>
      <c r="BF62" s="959"/>
      <c r="BG62" s="959"/>
      <c r="BH62" s="959"/>
      <c r="BI62" s="960"/>
      <c r="BJ62" s="1014" t="s">
        <v>415</v>
      </c>
      <c r="BK62" s="1015"/>
      <c r="BL62" s="1015"/>
      <c r="BM62" s="1015"/>
      <c r="BN62" s="1016"/>
      <c r="BO62" s="235"/>
      <c r="BP62" s="235"/>
      <c r="BQ62" s="232">
        <v>56</v>
      </c>
      <c r="BR62" s="233"/>
      <c r="BS62" s="979"/>
      <c r="BT62" s="980"/>
      <c r="BU62" s="980"/>
      <c r="BV62" s="980"/>
      <c r="BW62" s="980"/>
      <c r="BX62" s="980"/>
      <c r="BY62" s="980"/>
      <c r="BZ62" s="980"/>
      <c r="CA62" s="980"/>
      <c r="CB62" s="980"/>
      <c r="CC62" s="980"/>
      <c r="CD62" s="980"/>
      <c r="CE62" s="980"/>
      <c r="CF62" s="980"/>
      <c r="CG62" s="1001"/>
      <c r="CH62" s="976"/>
      <c r="CI62" s="977"/>
      <c r="CJ62" s="977"/>
      <c r="CK62" s="977"/>
      <c r="CL62" s="978"/>
      <c r="CM62" s="976"/>
      <c r="CN62" s="977"/>
      <c r="CO62" s="977"/>
      <c r="CP62" s="977"/>
      <c r="CQ62" s="978"/>
      <c r="CR62" s="976"/>
      <c r="CS62" s="977"/>
      <c r="CT62" s="977"/>
      <c r="CU62" s="977"/>
      <c r="CV62" s="978"/>
      <c r="CW62" s="976"/>
      <c r="CX62" s="977"/>
      <c r="CY62" s="977"/>
      <c r="CZ62" s="977"/>
      <c r="DA62" s="978"/>
      <c r="DB62" s="976"/>
      <c r="DC62" s="977"/>
      <c r="DD62" s="977"/>
      <c r="DE62" s="977"/>
      <c r="DF62" s="978"/>
      <c r="DG62" s="976"/>
      <c r="DH62" s="977"/>
      <c r="DI62" s="977"/>
      <c r="DJ62" s="977"/>
      <c r="DK62" s="978"/>
      <c r="DL62" s="976"/>
      <c r="DM62" s="977"/>
      <c r="DN62" s="977"/>
      <c r="DO62" s="977"/>
      <c r="DP62" s="978"/>
      <c r="DQ62" s="976"/>
      <c r="DR62" s="977"/>
      <c r="DS62" s="977"/>
      <c r="DT62" s="977"/>
      <c r="DU62" s="978"/>
      <c r="DV62" s="979"/>
      <c r="DW62" s="980"/>
      <c r="DX62" s="980"/>
      <c r="DY62" s="980"/>
      <c r="DZ62" s="981"/>
      <c r="EA62" s="224"/>
    </row>
    <row r="63" spans="1:131" ht="26.25" customHeight="1" thickBot="1" x14ac:dyDescent="0.25">
      <c r="A63" s="234" t="s">
        <v>393</v>
      </c>
      <c r="B63" s="924" t="s">
        <v>416</v>
      </c>
      <c r="C63" s="925"/>
      <c r="D63" s="925"/>
      <c r="E63" s="925"/>
      <c r="F63" s="925"/>
      <c r="G63" s="925"/>
      <c r="H63" s="925"/>
      <c r="I63" s="925"/>
      <c r="J63" s="925"/>
      <c r="K63" s="925"/>
      <c r="L63" s="925"/>
      <c r="M63" s="925"/>
      <c r="N63" s="925"/>
      <c r="O63" s="925"/>
      <c r="P63" s="935"/>
      <c r="Q63" s="949"/>
      <c r="R63" s="950"/>
      <c r="S63" s="950"/>
      <c r="T63" s="950"/>
      <c r="U63" s="950"/>
      <c r="V63" s="950"/>
      <c r="W63" s="950"/>
      <c r="X63" s="950"/>
      <c r="Y63" s="950"/>
      <c r="Z63" s="950"/>
      <c r="AA63" s="950"/>
      <c r="AB63" s="950"/>
      <c r="AC63" s="950"/>
      <c r="AD63" s="950"/>
      <c r="AE63" s="1007"/>
      <c r="AF63" s="1008">
        <v>727</v>
      </c>
      <c r="AG63" s="946"/>
      <c r="AH63" s="946"/>
      <c r="AI63" s="946"/>
      <c r="AJ63" s="1009"/>
      <c r="AK63" s="1010"/>
      <c r="AL63" s="950"/>
      <c r="AM63" s="950"/>
      <c r="AN63" s="950"/>
      <c r="AO63" s="950"/>
      <c r="AP63" s="946">
        <v>3843</v>
      </c>
      <c r="AQ63" s="946"/>
      <c r="AR63" s="946"/>
      <c r="AS63" s="946"/>
      <c r="AT63" s="946"/>
      <c r="AU63" s="946">
        <v>1828</v>
      </c>
      <c r="AV63" s="946"/>
      <c r="AW63" s="946"/>
      <c r="AX63" s="946"/>
      <c r="AY63" s="946"/>
      <c r="AZ63" s="1004"/>
      <c r="BA63" s="1004"/>
      <c r="BB63" s="1004"/>
      <c r="BC63" s="1004"/>
      <c r="BD63" s="1004"/>
      <c r="BE63" s="947"/>
      <c r="BF63" s="947"/>
      <c r="BG63" s="947"/>
      <c r="BH63" s="947"/>
      <c r="BI63" s="948"/>
      <c r="BJ63" s="1005" t="s">
        <v>247</v>
      </c>
      <c r="BK63" s="940"/>
      <c r="BL63" s="940"/>
      <c r="BM63" s="940"/>
      <c r="BN63" s="1006"/>
      <c r="BO63" s="235"/>
      <c r="BP63" s="235"/>
      <c r="BQ63" s="232">
        <v>57</v>
      </c>
      <c r="BR63" s="233"/>
      <c r="BS63" s="979"/>
      <c r="BT63" s="980"/>
      <c r="BU63" s="980"/>
      <c r="BV63" s="980"/>
      <c r="BW63" s="980"/>
      <c r="BX63" s="980"/>
      <c r="BY63" s="980"/>
      <c r="BZ63" s="980"/>
      <c r="CA63" s="980"/>
      <c r="CB63" s="980"/>
      <c r="CC63" s="980"/>
      <c r="CD63" s="980"/>
      <c r="CE63" s="980"/>
      <c r="CF63" s="980"/>
      <c r="CG63" s="1001"/>
      <c r="CH63" s="976"/>
      <c r="CI63" s="977"/>
      <c r="CJ63" s="977"/>
      <c r="CK63" s="977"/>
      <c r="CL63" s="978"/>
      <c r="CM63" s="976"/>
      <c r="CN63" s="977"/>
      <c r="CO63" s="977"/>
      <c r="CP63" s="977"/>
      <c r="CQ63" s="978"/>
      <c r="CR63" s="976"/>
      <c r="CS63" s="977"/>
      <c r="CT63" s="977"/>
      <c r="CU63" s="977"/>
      <c r="CV63" s="978"/>
      <c r="CW63" s="976"/>
      <c r="CX63" s="977"/>
      <c r="CY63" s="977"/>
      <c r="CZ63" s="977"/>
      <c r="DA63" s="978"/>
      <c r="DB63" s="976"/>
      <c r="DC63" s="977"/>
      <c r="DD63" s="977"/>
      <c r="DE63" s="977"/>
      <c r="DF63" s="978"/>
      <c r="DG63" s="976"/>
      <c r="DH63" s="977"/>
      <c r="DI63" s="977"/>
      <c r="DJ63" s="977"/>
      <c r="DK63" s="978"/>
      <c r="DL63" s="976"/>
      <c r="DM63" s="977"/>
      <c r="DN63" s="977"/>
      <c r="DO63" s="977"/>
      <c r="DP63" s="978"/>
      <c r="DQ63" s="976"/>
      <c r="DR63" s="977"/>
      <c r="DS63" s="977"/>
      <c r="DT63" s="977"/>
      <c r="DU63" s="978"/>
      <c r="DV63" s="979"/>
      <c r="DW63" s="980"/>
      <c r="DX63" s="980"/>
      <c r="DY63" s="980"/>
      <c r="DZ63" s="981"/>
      <c r="EA63" s="224"/>
    </row>
    <row r="64" spans="1:131" ht="26.25" customHeight="1" x14ac:dyDescent="0.2">
      <c r="A64" s="235"/>
      <c r="B64" s="235"/>
      <c r="C64" s="235"/>
      <c r="D64" s="235"/>
      <c r="E64" s="235"/>
      <c r="F64" s="235"/>
      <c r="G64" s="235"/>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5"/>
      <c r="AY64" s="235"/>
      <c r="AZ64" s="235"/>
      <c r="BA64" s="235"/>
      <c r="BB64" s="235"/>
      <c r="BC64" s="235"/>
      <c r="BD64" s="235"/>
      <c r="BE64" s="235"/>
      <c r="BF64" s="235"/>
      <c r="BG64" s="235"/>
      <c r="BH64" s="235"/>
      <c r="BI64" s="235"/>
      <c r="BJ64" s="235"/>
      <c r="BK64" s="235"/>
      <c r="BL64" s="235"/>
      <c r="BM64" s="235"/>
      <c r="BN64" s="235"/>
      <c r="BO64" s="235"/>
      <c r="BP64" s="235"/>
      <c r="BQ64" s="232">
        <v>58</v>
      </c>
      <c r="BR64" s="233"/>
      <c r="BS64" s="979"/>
      <c r="BT64" s="980"/>
      <c r="BU64" s="980"/>
      <c r="BV64" s="980"/>
      <c r="BW64" s="980"/>
      <c r="BX64" s="980"/>
      <c r="BY64" s="980"/>
      <c r="BZ64" s="980"/>
      <c r="CA64" s="980"/>
      <c r="CB64" s="980"/>
      <c r="CC64" s="980"/>
      <c r="CD64" s="980"/>
      <c r="CE64" s="980"/>
      <c r="CF64" s="980"/>
      <c r="CG64" s="1001"/>
      <c r="CH64" s="976"/>
      <c r="CI64" s="977"/>
      <c r="CJ64" s="977"/>
      <c r="CK64" s="977"/>
      <c r="CL64" s="978"/>
      <c r="CM64" s="976"/>
      <c r="CN64" s="977"/>
      <c r="CO64" s="977"/>
      <c r="CP64" s="977"/>
      <c r="CQ64" s="978"/>
      <c r="CR64" s="976"/>
      <c r="CS64" s="977"/>
      <c r="CT64" s="977"/>
      <c r="CU64" s="977"/>
      <c r="CV64" s="978"/>
      <c r="CW64" s="976"/>
      <c r="CX64" s="977"/>
      <c r="CY64" s="977"/>
      <c r="CZ64" s="977"/>
      <c r="DA64" s="978"/>
      <c r="DB64" s="976"/>
      <c r="DC64" s="977"/>
      <c r="DD64" s="977"/>
      <c r="DE64" s="977"/>
      <c r="DF64" s="978"/>
      <c r="DG64" s="976"/>
      <c r="DH64" s="977"/>
      <c r="DI64" s="977"/>
      <c r="DJ64" s="977"/>
      <c r="DK64" s="978"/>
      <c r="DL64" s="976"/>
      <c r="DM64" s="977"/>
      <c r="DN64" s="977"/>
      <c r="DO64" s="977"/>
      <c r="DP64" s="978"/>
      <c r="DQ64" s="976"/>
      <c r="DR64" s="977"/>
      <c r="DS64" s="977"/>
      <c r="DT64" s="977"/>
      <c r="DU64" s="978"/>
      <c r="DV64" s="979"/>
      <c r="DW64" s="980"/>
      <c r="DX64" s="980"/>
      <c r="DY64" s="980"/>
      <c r="DZ64" s="981"/>
      <c r="EA64" s="224"/>
    </row>
    <row r="65" spans="1:131" ht="26.25" customHeight="1" thickBot="1" x14ac:dyDescent="0.25">
      <c r="A65" s="226" t="s">
        <v>417</v>
      </c>
      <c r="B65" s="226"/>
      <c r="C65" s="226"/>
      <c r="D65" s="226"/>
      <c r="E65" s="226"/>
      <c r="F65" s="226"/>
      <c r="G65" s="226"/>
      <c r="H65" s="226"/>
      <c r="I65" s="226"/>
      <c r="J65" s="226"/>
      <c r="K65" s="226"/>
      <c r="L65" s="226"/>
      <c r="M65" s="226"/>
      <c r="N65" s="226"/>
      <c r="O65" s="226"/>
      <c r="P65" s="226"/>
      <c r="Q65" s="226"/>
      <c r="R65" s="226"/>
      <c r="S65" s="226"/>
      <c r="T65" s="226"/>
      <c r="U65" s="226"/>
      <c r="V65" s="226"/>
      <c r="W65" s="226"/>
      <c r="X65" s="226"/>
      <c r="Y65" s="226"/>
      <c r="Z65" s="226"/>
      <c r="AA65" s="226"/>
      <c r="AB65" s="226"/>
      <c r="AC65" s="226"/>
      <c r="AD65" s="226"/>
      <c r="AE65" s="226"/>
      <c r="AF65" s="226"/>
      <c r="AG65" s="226"/>
      <c r="AH65" s="226"/>
      <c r="AI65" s="226"/>
      <c r="AJ65" s="226"/>
      <c r="AK65" s="226"/>
      <c r="AL65" s="226"/>
      <c r="AM65" s="226"/>
      <c r="AN65" s="226"/>
      <c r="AO65" s="226"/>
      <c r="AP65" s="226"/>
      <c r="AQ65" s="226"/>
      <c r="AR65" s="226"/>
      <c r="AS65" s="226"/>
      <c r="AT65" s="226"/>
      <c r="AU65" s="226"/>
      <c r="AV65" s="226"/>
      <c r="AW65" s="226"/>
      <c r="AX65" s="226"/>
      <c r="AY65" s="226"/>
      <c r="AZ65" s="226"/>
      <c r="BA65" s="226"/>
      <c r="BB65" s="226"/>
      <c r="BC65" s="226"/>
      <c r="BD65" s="226"/>
      <c r="BE65" s="235"/>
      <c r="BF65" s="235"/>
      <c r="BG65" s="235"/>
      <c r="BH65" s="235"/>
      <c r="BI65" s="235"/>
      <c r="BJ65" s="235"/>
      <c r="BK65" s="235"/>
      <c r="BL65" s="235"/>
      <c r="BM65" s="235"/>
      <c r="BN65" s="235"/>
      <c r="BO65" s="235"/>
      <c r="BP65" s="235"/>
      <c r="BQ65" s="232">
        <v>59</v>
      </c>
      <c r="BR65" s="233"/>
      <c r="BS65" s="979"/>
      <c r="BT65" s="980"/>
      <c r="BU65" s="980"/>
      <c r="BV65" s="980"/>
      <c r="BW65" s="980"/>
      <c r="BX65" s="980"/>
      <c r="BY65" s="980"/>
      <c r="BZ65" s="980"/>
      <c r="CA65" s="980"/>
      <c r="CB65" s="980"/>
      <c r="CC65" s="980"/>
      <c r="CD65" s="980"/>
      <c r="CE65" s="980"/>
      <c r="CF65" s="980"/>
      <c r="CG65" s="1001"/>
      <c r="CH65" s="976"/>
      <c r="CI65" s="977"/>
      <c r="CJ65" s="977"/>
      <c r="CK65" s="977"/>
      <c r="CL65" s="978"/>
      <c r="CM65" s="976"/>
      <c r="CN65" s="977"/>
      <c r="CO65" s="977"/>
      <c r="CP65" s="977"/>
      <c r="CQ65" s="978"/>
      <c r="CR65" s="976"/>
      <c r="CS65" s="977"/>
      <c r="CT65" s="977"/>
      <c r="CU65" s="977"/>
      <c r="CV65" s="978"/>
      <c r="CW65" s="976"/>
      <c r="CX65" s="977"/>
      <c r="CY65" s="977"/>
      <c r="CZ65" s="977"/>
      <c r="DA65" s="978"/>
      <c r="DB65" s="976"/>
      <c r="DC65" s="977"/>
      <c r="DD65" s="977"/>
      <c r="DE65" s="977"/>
      <c r="DF65" s="978"/>
      <c r="DG65" s="976"/>
      <c r="DH65" s="977"/>
      <c r="DI65" s="977"/>
      <c r="DJ65" s="977"/>
      <c r="DK65" s="978"/>
      <c r="DL65" s="976"/>
      <c r="DM65" s="977"/>
      <c r="DN65" s="977"/>
      <c r="DO65" s="977"/>
      <c r="DP65" s="978"/>
      <c r="DQ65" s="976"/>
      <c r="DR65" s="977"/>
      <c r="DS65" s="977"/>
      <c r="DT65" s="977"/>
      <c r="DU65" s="978"/>
      <c r="DV65" s="979"/>
      <c r="DW65" s="980"/>
      <c r="DX65" s="980"/>
      <c r="DY65" s="980"/>
      <c r="DZ65" s="981"/>
      <c r="EA65" s="224"/>
    </row>
    <row r="66" spans="1:131" ht="26.25" customHeight="1" x14ac:dyDescent="0.2">
      <c r="A66" s="982" t="s">
        <v>418</v>
      </c>
      <c r="B66" s="983"/>
      <c r="C66" s="983"/>
      <c r="D66" s="983"/>
      <c r="E66" s="983"/>
      <c r="F66" s="983"/>
      <c r="G66" s="983"/>
      <c r="H66" s="983"/>
      <c r="I66" s="983"/>
      <c r="J66" s="983"/>
      <c r="K66" s="983"/>
      <c r="L66" s="983"/>
      <c r="M66" s="983"/>
      <c r="N66" s="983"/>
      <c r="O66" s="983"/>
      <c r="P66" s="984"/>
      <c r="Q66" s="988" t="s">
        <v>397</v>
      </c>
      <c r="R66" s="989"/>
      <c r="S66" s="989"/>
      <c r="T66" s="989"/>
      <c r="U66" s="990"/>
      <c r="V66" s="988" t="s">
        <v>419</v>
      </c>
      <c r="W66" s="989"/>
      <c r="X66" s="989"/>
      <c r="Y66" s="989"/>
      <c r="Z66" s="990"/>
      <c r="AA66" s="988" t="s">
        <v>420</v>
      </c>
      <c r="AB66" s="989"/>
      <c r="AC66" s="989"/>
      <c r="AD66" s="989"/>
      <c r="AE66" s="990"/>
      <c r="AF66" s="994" t="s">
        <v>421</v>
      </c>
      <c r="AG66" s="995"/>
      <c r="AH66" s="995"/>
      <c r="AI66" s="995"/>
      <c r="AJ66" s="996"/>
      <c r="AK66" s="988" t="s">
        <v>401</v>
      </c>
      <c r="AL66" s="983"/>
      <c r="AM66" s="983"/>
      <c r="AN66" s="983"/>
      <c r="AO66" s="984"/>
      <c r="AP66" s="988" t="s">
        <v>422</v>
      </c>
      <c r="AQ66" s="989"/>
      <c r="AR66" s="989"/>
      <c r="AS66" s="989"/>
      <c r="AT66" s="990"/>
      <c r="AU66" s="988" t="s">
        <v>423</v>
      </c>
      <c r="AV66" s="989"/>
      <c r="AW66" s="989"/>
      <c r="AX66" s="989"/>
      <c r="AY66" s="990"/>
      <c r="AZ66" s="988" t="s">
        <v>381</v>
      </c>
      <c r="BA66" s="989"/>
      <c r="BB66" s="989"/>
      <c r="BC66" s="989"/>
      <c r="BD66" s="1002"/>
      <c r="BE66" s="235"/>
      <c r="BF66" s="235"/>
      <c r="BG66" s="235"/>
      <c r="BH66" s="235"/>
      <c r="BI66" s="235"/>
      <c r="BJ66" s="235"/>
      <c r="BK66" s="235"/>
      <c r="BL66" s="235"/>
      <c r="BM66" s="235"/>
      <c r="BN66" s="235"/>
      <c r="BO66" s="235"/>
      <c r="BP66" s="235"/>
      <c r="BQ66" s="232">
        <v>60</v>
      </c>
      <c r="BR66" s="237"/>
      <c r="BS66" s="932"/>
      <c r="BT66" s="933"/>
      <c r="BU66" s="933"/>
      <c r="BV66" s="933"/>
      <c r="BW66" s="933"/>
      <c r="BX66" s="933"/>
      <c r="BY66" s="933"/>
      <c r="BZ66" s="933"/>
      <c r="CA66" s="933"/>
      <c r="CB66" s="933"/>
      <c r="CC66" s="933"/>
      <c r="CD66" s="933"/>
      <c r="CE66" s="933"/>
      <c r="CF66" s="933"/>
      <c r="CG66" s="942"/>
      <c r="CH66" s="943"/>
      <c r="CI66" s="944"/>
      <c r="CJ66" s="944"/>
      <c r="CK66" s="944"/>
      <c r="CL66" s="945"/>
      <c r="CM66" s="943"/>
      <c r="CN66" s="944"/>
      <c r="CO66" s="944"/>
      <c r="CP66" s="944"/>
      <c r="CQ66" s="945"/>
      <c r="CR66" s="943"/>
      <c r="CS66" s="944"/>
      <c r="CT66" s="944"/>
      <c r="CU66" s="944"/>
      <c r="CV66" s="945"/>
      <c r="CW66" s="943"/>
      <c r="CX66" s="944"/>
      <c r="CY66" s="944"/>
      <c r="CZ66" s="944"/>
      <c r="DA66" s="945"/>
      <c r="DB66" s="943"/>
      <c r="DC66" s="944"/>
      <c r="DD66" s="944"/>
      <c r="DE66" s="944"/>
      <c r="DF66" s="945"/>
      <c r="DG66" s="943"/>
      <c r="DH66" s="944"/>
      <c r="DI66" s="944"/>
      <c r="DJ66" s="944"/>
      <c r="DK66" s="945"/>
      <c r="DL66" s="943"/>
      <c r="DM66" s="944"/>
      <c r="DN66" s="944"/>
      <c r="DO66" s="944"/>
      <c r="DP66" s="945"/>
      <c r="DQ66" s="943"/>
      <c r="DR66" s="944"/>
      <c r="DS66" s="944"/>
      <c r="DT66" s="944"/>
      <c r="DU66" s="945"/>
      <c r="DV66" s="932"/>
      <c r="DW66" s="933"/>
      <c r="DX66" s="933"/>
      <c r="DY66" s="933"/>
      <c r="DZ66" s="934"/>
      <c r="EA66" s="224"/>
    </row>
    <row r="67" spans="1:131" ht="26.25" customHeight="1" thickBot="1" x14ac:dyDescent="0.25">
      <c r="A67" s="985"/>
      <c r="B67" s="986"/>
      <c r="C67" s="986"/>
      <c r="D67" s="986"/>
      <c r="E67" s="986"/>
      <c r="F67" s="986"/>
      <c r="G67" s="986"/>
      <c r="H67" s="986"/>
      <c r="I67" s="986"/>
      <c r="J67" s="986"/>
      <c r="K67" s="986"/>
      <c r="L67" s="986"/>
      <c r="M67" s="986"/>
      <c r="N67" s="986"/>
      <c r="O67" s="986"/>
      <c r="P67" s="987"/>
      <c r="Q67" s="991"/>
      <c r="R67" s="992"/>
      <c r="S67" s="992"/>
      <c r="T67" s="992"/>
      <c r="U67" s="993"/>
      <c r="V67" s="991"/>
      <c r="W67" s="992"/>
      <c r="X67" s="992"/>
      <c r="Y67" s="992"/>
      <c r="Z67" s="993"/>
      <c r="AA67" s="991"/>
      <c r="AB67" s="992"/>
      <c r="AC67" s="992"/>
      <c r="AD67" s="992"/>
      <c r="AE67" s="993"/>
      <c r="AF67" s="997"/>
      <c r="AG67" s="998"/>
      <c r="AH67" s="998"/>
      <c r="AI67" s="998"/>
      <c r="AJ67" s="999"/>
      <c r="AK67" s="1000"/>
      <c r="AL67" s="986"/>
      <c r="AM67" s="986"/>
      <c r="AN67" s="986"/>
      <c r="AO67" s="987"/>
      <c r="AP67" s="991"/>
      <c r="AQ67" s="992"/>
      <c r="AR67" s="992"/>
      <c r="AS67" s="992"/>
      <c r="AT67" s="993"/>
      <c r="AU67" s="991"/>
      <c r="AV67" s="992"/>
      <c r="AW67" s="992"/>
      <c r="AX67" s="992"/>
      <c r="AY67" s="993"/>
      <c r="AZ67" s="991"/>
      <c r="BA67" s="992"/>
      <c r="BB67" s="992"/>
      <c r="BC67" s="992"/>
      <c r="BD67" s="1003"/>
      <c r="BE67" s="235"/>
      <c r="BF67" s="235"/>
      <c r="BG67" s="235"/>
      <c r="BH67" s="235"/>
      <c r="BI67" s="235"/>
      <c r="BJ67" s="235"/>
      <c r="BK67" s="235"/>
      <c r="BL67" s="235"/>
      <c r="BM67" s="235"/>
      <c r="BN67" s="235"/>
      <c r="BO67" s="235"/>
      <c r="BP67" s="235"/>
      <c r="BQ67" s="232">
        <v>61</v>
      </c>
      <c r="BR67" s="237"/>
      <c r="BS67" s="932"/>
      <c r="BT67" s="933"/>
      <c r="BU67" s="933"/>
      <c r="BV67" s="933"/>
      <c r="BW67" s="933"/>
      <c r="BX67" s="933"/>
      <c r="BY67" s="933"/>
      <c r="BZ67" s="933"/>
      <c r="CA67" s="933"/>
      <c r="CB67" s="933"/>
      <c r="CC67" s="933"/>
      <c r="CD67" s="933"/>
      <c r="CE67" s="933"/>
      <c r="CF67" s="933"/>
      <c r="CG67" s="942"/>
      <c r="CH67" s="943"/>
      <c r="CI67" s="944"/>
      <c r="CJ67" s="944"/>
      <c r="CK67" s="944"/>
      <c r="CL67" s="945"/>
      <c r="CM67" s="943"/>
      <c r="CN67" s="944"/>
      <c r="CO67" s="944"/>
      <c r="CP67" s="944"/>
      <c r="CQ67" s="945"/>
      <c r="CR67" s="943"/>
      <c r="CS67" s="944"/>
      <c r="CT67" s="944"/>
      <c r="CU67" s="944"/>
      <c r="CV67" s="945"/>
      <c r="CW67" s="943"/>
      <c r="CX67" s="944"/>
      <c r="CY67" s="944"/>
      <c r="CZ67" s="944"/>
      <c r="DA67" s="945"/>
      <c r="DB67" s="943"/>
      <c r="DC67" s="944"/>
      <c r="DD67" s="944"/>
      <c r="DE67" s="944"/>
      <c r="DF67" s="945"/>
      <c r="DG67" s="943"/>
      <c r="DH67" s="944"/>
      <c r="DI67" s="944"/>
      <c r="DJ67" s="944"/>
      <c r="DK67" s="945"/>
      <c r="DL67" s="943"/>
      <c r="DM67" s="944"/>
      <c r="DN67" s="944"/>
      <c r="DO67" s="944"/>
      <c r="DP67" s="945"/>
      <c r="DQ67" s="943"/>
      <c r="DR67" s="944"/>
      <c r="DS67" s="944"/>
      <c r="DT67" s="944"/>
      <c r="DU67" s="945"/>
      <c r="DV67" s="932"/>
      <c r="DW67" s="933"/>
      <c r="DX67" s="933"/>
      <c r="DY67" s="933"/>
      <c r="DZ67" s="934"/>
      <c r="EA67" s="224"/>
    </row>
    <row r="68" spans="1:131" ht="26.25" customHeight="1" thickTop="1" x14ac:dyDescent="0.2">
      <c r="A68" s="230">
        <v>1</v>
      </c>
      <c r="B68" s="972" t="s">
        <v>592</v>
      </c>
      <c r="C68" s="973"/>
      <c r="D68" s="973"/>
      <c r="E68" s="973"/>
      <c r="F68" s="973"/>
      <c r="G68" s="973"/>
      <c r="H68" s="973"/>
      <c r="I68" s="973"/>
      <c r="J68" s="973"/>
      <c r="K68" s="973"/>
      <c r="L68" s="973"/>
      <c r="M68" s="973"/>
      <c r="N68" s="973"/>
      <c r="O68" s="973"/>
      <c r="P68" s="974"/>
      <c r="Q68" s="975">
        <v>1996</v>
      </c>
      <c r="R68" s="969"/>
      <c r="S68" s="969"/>
      <c r="T68" s="969"/>
      <c r="U68" s="969"/>
      <c r="V68" s="969">
        <v>1779</v>
      </c>
      <c r="W68" s="969"/>
      <c r="X68" s="969"/>
      <c r="Y68" s="969"/>
      <c r="Z68" s="969"/>
      <c r="AA68" s="969">
        <v>217</v>
      </c>
      <c r="AB68" s="969"/>
      <c r="AC68" s="969"/>
      <c r="AD68" s="969"/>
      <c r="AE68" s="969"/>
      <c r="AF68" s="969">
        <v>217</v>
      </c>
      <c r="AG68" s="969"/>
      <c r="AH68" s="969"/>
      <c r="AI68" s="969"/>
      <c r="AJ68" s="969"/>
      <c r="AK68" s="969">
        <v>58</v>
      </c>
      <c r="AL68" s="969"/>
      <c r="AM68" s="969"/>
      <c r="AN68" s="969"/>
      <c r="AO68" s="969"/>
      <c r="AP68" s="969" t="s">
        <v>589</v>
      </c>
      <c r="AQ68" s="969"/>
      <c r="AR68" s="969"/>
      <c r="AS68" s="969"/>
      <c r="AT68" s="969"/>
      <c r="AU68" s="969" t="s">
        <v>589</v>
      </c>
      <c r="AV68" s="969"/>
      <c r="AW68" s="969"/>
      <c r="AX68" s="969"/>
      <c r="AY68" s="969"/>
      <c r="AZ68" s="970"/>
      <c r="BA68" s="970"/>
      <c r="BB68" s="970"/>
      <c r="BC68" s="970"/>
      <c r="BD68" s="971"/>
      <c r="BE68" s="235"/>
      <c r="BF68" s="235"/>
      <c r="BG68" s="235"/>
      <c r="BH68" s="235"/>
      <c r="BI68" s="235"/>
      <c r="BJ68" s="235"/>
      <c r="BK68" s="235"/>
      <c r="BL68" s="235"/>
      <c r="BM68" s="235"/>
      <c r="BN68" s="235"/>
      <c r="BO68" s="235"/>
      <c r="BP68" s="235"/>
      <c r="BQ68" s="232">
        <v>62</v>
      </c>
      <c r="BR68" s="237"/>
      <c r="BS68" s="932"/>
      <c r="BT68" s="933"/>
      <c r="BU68" s="933"/>
      <c r="BV68" s="933"/>
      <c r="BW68" s="933"/>
      <c r="BX68" s="933"/>
      <c r="BY68" s="933"/>
      <c r="BZ68" s="933"/>
      <c r="CA68" s="933"/>
      <c r="CB68" s="933"/>
      <c r="CC68" s="933"/>
      <c r="CD68" s="933"/>
      <c r="CE68" s="933"/>
      <c r="CF68" s="933"/>
      <c r="CG68" s="942"/>
      <c r="CH68" s="943"/>
      <c r="CI68" s="944"/>
      <c r="CJ68" s="944"/>
      <c r="CK68" s="944"/>
      <c r="CL68" s="945"/>
      <c r="CM68" s="943"/>
      <c r="CN68" s="944"/>
      <c r="CO68" s="944"/>
      <c r="CP68" s="944"/>
      <c r="CQ68" s="945"/>
      <c r="CR68" s="943"/>
      <c r="CS68" s="944"/>
      <c r="CT68" s="944"/>
      <c r="CU68" s="944"/>
      <c r="CV68" s="945"/>
      <c r="CW68" s="943"/>
      <c r="CX68" s="944"/>
      <c r="CY68" s="944"/>
      <c r="CZ68" s="944"/>
      <c r="DA68" s="945"/>
      <c r="DB68" s="943"/>
      <c r="DC68" s="944"/>
      <c r="DD68" s="944"/>
      <c r="DE68" s="944"/>
      <c r="DF68" s="945"/>
      <c r="DG68" s="943"/>
      <c r="DH68" s="944"/>
      <c r="DI68" s="944"/>
      <c r="DJ68" s="944"/>
      <c r="DK68" s="945"/>
      <c r="DL68" s="943"/>
      <c r="DM68" s="944"/>
      <c r="DN68" s="944"/>
      <c r="DO68" s="944"/>
      <c r="DP68" s="945"/>
      <c r="DQ68" s="943"/>
      <c r="DR68" s="944"/>
      <c r="DS68" s="944"/>
      <c r="DT68" s="944"/>
      <c r="DU68" s="945"/>
      <c r="DV68" s="932"/>
      <c r="DW68" s="933"/>
      <c r="DX68" s="933"/>
      <c r="DY68" s="933"/>
      <c r="DZ68" s="934"/>
      <c r="EA68" s="224"/>
    </row>
    <row r="69" spans="1:131" ht="26.25" customHeight="1" x14ac:dyDescent="0.2">
      <c r="A69" s="232">
        <v>2</v>
      </c>
      <c r="B69" s="961" t="s">
        <v>593</v>
      </c>
      <c r="C69" s="962"/>
      <c r="D69" s="962"/>
      <c r="E69" s="962"/>
      <c r="F69" s="962"/>
      <c r="G69" s="962"/>
      <c r="H69" s="962"/>
      <c r="I69" s="962"/>
      <c r="J69" s="962"/>
      <c r="K69" s="962"/>
      <c r="L69" s="962"/>
      <c r="M69" s="962"/>
      <c r="N69" s="962"/>
      <c r="O69" s="962"/>
      <c r="P69" s="963"/>
      <c r="Q69" s="964">
        <v>45</v>
      </c>
      <c r="R69" s="958"/>
      <c r="S69" s="958"/>
      <c r="T69" s="958"/>
      <c r="U69" s="958"/>
      <c r="V69" s="958">
        <v>40</v>
      </c>
      <c r="W69" s="958"/>
      <c r="X69" s="958"/>
      <c r="Y69" s="958"/>
      <c r="Z69" s="958"/>
      <c r="AA69" s="958">
        <v>5</v>
      </c>
      <c r="AB69" s="958"/>
      <c r="AC69" s="958"/>
      <c r="AD69" s="958"/>
      <c r="AE69" s="958"/>
      <c r="AF69" s="958">
        <v>5</v>
      </c>
      <c r="AG69" s="958"/>
      <c r="AH69" s="958"/>
      <c r="AI69" s="958"/>
      <c r="AJ69" s="958"/>
      <c r="AK69" s="958">
        <v>28</v>
      </c>
      <c r="AL69" s="958"/>
      <c r="AM69" s="958"/>
      <c r="AN69" s="958"/>
      <c r="AO69" s="958"/>
      <c r="AP69" s="968" t="s">
        <v>589</v>
      </c>
      <c r="AQ69" s="966"/>
      <c r="AR69" s="966"/>
      <c r="AS69" s="966"/>
      <c r="AT69" s="967"/>
      <c r="AU69" s="968" t="s">
        <v>589</v>
      </c>
      <c r="AV69" s="966"/>
      <c r="AW69" s="966"/>
      <c r="AX69" s="966"/>
      <c r="AY69" s="967"/>
      <c r="AZ69" s="959"/>
      <c r="BA69" s="959"/>
      <c r="BB69" s="959"/>
      <c r="BC69" s="959"/>
      <c r="BD69" s="960"/>
      <c r="BE69" s="235"/>
      <c r="BF69" s="235"/>
      <c r="BG69" s="235"/>
      <c r="BH69" s="235"/>
      <c r="BI69" s="235"/>
      <c r="BJ69" s="235"/>
      <c r="BK69" s="235"/>
      <c r="BL69" s="235"/>
      <c r="BM69" s="235"/>
      <c r="BN69" s="235"/>
      <c r="BO69" s="235"/>
      <c r="BP69" s="235"/>
      <c r="BQ69" s="232">
        <v>63</v>
      </c>
      <c r="BR69" s="237"/>
      <c r="BS69" s="932"/>
      <c r="BT69" s="933"/>
      <c r="BU69" s="933"/>
      <c r="BV69" s="933"/>
      <c r="BW69" s="933"/>
      <c r="BX69" s="933"/>
      <c r="BY69" s="933"/>
      <c r="BZ69" s="933"/>
      <c r="CA69" s="933"/>
      <c r="CB69" s="933"/>
      <c r="CC69" s="933"/>
      <c r="CD69" s="933"/>
      <c r="CE69" s="933"/>
      <c r="CF69" s="933"/>
      <c r="CG69" s="942"/>
      <c r="CH69" s="943"/>
      <c r="CI69" s="944"/>
      <c r="CJ69" s="944"/>
      <c r="CK69" s="944"/>
      <c r="CL69" s="945"/>
      <c r="CM69" s="943"/>
      <c r="CN69" s="944"/>
      <c r="CO69" s="944"/>
      <c r="CP69" s="944"/>
      <c r="CQ69" s="945"/>
      <c r="CR69" s="943"/>
      <c r="CS69" s="944"/>
      <c r="CT69" s="944"/>
      <c r="CU69" s="944"/>
      <c r="CV69" s="945"/>
      <c r="CW69" s="943"/>
      <c r="CX69" s="944"/>
      <c r="CY69" s="944"/>
      <c r="CZ69" s="944"/>
      <c r="DA69" s="945"/>
      <c r="DB69" s="943"/>
      <c r="DC69" s="944"/>
      <c r="DD69" s="944"/>
      <c r="DE69" s="944"/>
      <c r="DF69" s="945"/>
      <c r="DG69" s="943"/>
      <c r="DH69" s="944"/>
      <c r="DI69" s="944"/>
      <c r="DJ69" s="944"/>
      <c r="DK69" s="945"/>
      <c r="DL69" s="943"/>
      <c r="DM69" s="944"/>
      <c r="DN69" s="944"/>
      <c r="DO69" s="944"/>
      <c r="DP69" s="945"/>
      <c r="DQ69" s="943"/>
      <c r="DR69" s="944"/>
      <c r="DS69" s="944"/>
      <c r="DT69" s="944"/>
      <c r="DU69" s="945"/>
      <c r="DV69" s="932"/>
      <c r="DW69" s="933"/>
      <c r="DX69" s="933"/>
      <c r="DY69" s="933"/>
      <c r="DZ69" s="934"/>
      <c r="EA69" s="224"/>
    </row>
    <row r="70" spans="1:131" ht="26.25" customHeight="1" x14ac:dyDescent="0.2">
      <c r="A70" s="232">
        <v>3</v>
      </c>
      <c r="B70" s="961" t="s">
        <v>594</v>
      </c>
      <c r="C70" s="962"/>
      <c r="D70" s="962"/>
      <c r="E70" s="962"/>
      <c r="F70" s="962"/>
      <c r="G70" s="962"/>
      <c r="H70" s="962"/>
      <c r="I70" s="962"/>
      <c r="J70" s="962"/>
      <c r="K70" s="962"/>
      <c r="L70" s="962"/>
      <c r="M70" s="962"/>
      <c r="N70" s="962"/>
      <c r="O70" s="962"/>
      <c r="P70" s="963"/>
      <c r="Q70" s="964">
        <v>22</v>
      </c>
      <c r="R70" s="958"/>
      <c r="S70" s="958"/>
      <c r="T70" s="958"/>
      <c r="U70" s="958"/>
      <c r="V70" s="958">
        <v>18</v>
      </c>
      <c r="W70" s="958"/>
      <c r="X70" s="958"/>
      <c r="Y70" s="958"/>
      <c r="Z70" s="958"/>
      <c r="AA70" s="958">
        <v>3</v>
      </c>
      <c r="AB70" s="958"/>
      <c r="AC70" s="958"/>
      <c r="AD70" s="958"/>
      <c r="AE70" s="958"/>
      <c r="AF70" s="958">
        <v>3</v>
      </c>
      <c r="AG70" s="958"/>
      <c r="AH70" s="958"/>
      <c r="AI70" s="958"/>
      <c r="AJ70" s="958"/>
      <c r="AK70" s="958" t="s">
        <v>589</v>
      </c>
      <c r="AL70" s="958"/>
      <c r="AM70" s="958"/>
      <c r="AN70" s="958"/>
      <c r="AO70" s="958"/>
      <c r="AP70" s="968" t="s">
        <v>589</v>
      </c>
      <c r="AQ70" s="966"/>
      <c r="AR70" s="966"/>
      <c r="AS70" s="966"/>
      <c r="AT70" s="967"/>
      <c r="AU70" s="968" t="s">
        <v>589</v>
      </c>
      <c r="AV70" s="966"/>
      <c r="AW70" s="966"/>
      <c r="AX70" s="966"/>
      <c r="AY70" s="967"/>
      <c r="AZ70" s="959"/>
      <c r="BA70" s="959"/>
      <c r="BB70" s="959"/>
      <c r="BC70" s="959"/>
      <c r="BD70" s="960"/>
      <c r="BE70" s="235"/>
      <c r="BF70" s="235"/>
      <c r="BG70" s="235"/>
      <c r="BH70" s="235"/>
      <c r="BI70" s="235"/>
      <c r="BJ70" s="235"/>
      <c r="BK70" s="235"/>
      <c r="BL70" s="235"/>
      <c r="BM70" s="235"/>
      <c r="BN70" s="235"/>
      <c r="BO70" s="235"/>
      <c r="BP70" s="235"/>
      <c r="BQ70" s="232">
        <v>64</v>
      </c>
      <c r="BR70" s="237"/>
      <c r="BS70" s="932"/>
      <c r="BT70" s="933"/>
      <c r="BU70" s="933"/>
      <c r="BV70" s="933"/>
      <c r="BW70" s="933"/>
      <c r="BX70" s="933"/>
      <c r="BY70" s="933"/>
      <c r="BZ70" s="933"/>
      <c r="CA70" s="933"/>
      <c r="CB70" s="933"/>
      <c r="CC70" s="933"/>
      <c r="CD70" s="933"/>
      <c r="CE70" s="933"/>
      <c r="CF70" s="933"/>
      <c r="CG70" s="942"/>
      <c r="CH70" s="943"/>
      <c r="CI70" s="944"/>
      <c r="CJ70" s="944"/>
      <c r="CK70" s="944"/>
      <c r="CL70" s="945"/>
      <c r="CM70" s="943"/>
      <c r="CN70" s="944"/>
      <c r="CO70" s="944"/>
      <c r="CP70" s="944"/>
      <c r="CQ70" s="945"/>
      <c r="CR70" s="943"/>
      <c r="CS70" s="944"/>
      <c r="CT70" s="944"/>
      <c r="CU70" s="944"/>
      <c r="CV70" s="945"/>
      <c r="CW70" s="943"/>
      <c r="CX70" s="944"/>
      <c r="CY70" s="944"/>
      <c r="CZ70" s="944"/>
      <c r="DA70" s="945"/>
      <c r="DB70" s="943"/>
      <c r="DC70" s="944"/>
      <c r="DD70" s="944"/>
      <c r="DE70" s="944"/>
      <c r="DF70" s="945"/>
      <c r="DG70" s="943"/>
      <c r="DH70" s="944"/>
      <c r="DI70" s="944"/>
      <c r="DJ70" s="944"/>
      <c r="DK70" s="945"/>
      <c r="DL70" s="943"/>
      <c r="DM70" s="944"/>
      <c r="DN70" s="944"/>
      <c r="DO70" s="944"/>
      <c r="DP70" s="945"/>
      <c r="DQ70" s="943"/>
      <c r="DR70" s="944"/>
      <c r="DS70" s="944"/>
      <c r="DT70" s="944"/>
      <c r="DU70" s="945"/>
      <c r="DV70" s="932"/>
      <c r="DW70" s="933"/>
      <c r="DX70" s="933"/>
      <c r="DY70" s="933"/>
      <c r="DZ70" s="934"/>
      <c r="EA70" s="224"/>
    </row>
    <row r="71" spans="1:131" ht="26.25" customHeight="1" x14ac:dyDescent="0.2">
      <c r="A71" s="232">
        <v>4</v>
      </c>
      <c r="B71" s="961" t="s">
        <v>595</v>
      </c>
      <c r="C71" s="962"/>
      <c r="D71" s="962"/>
      <c r="E71" s="962"/>
      <c r="F71" s="962"/>
      <c r="G71" s="962"/>
      <c r="H71" s="962"/>
      <c r="I71" s="962"/>
      <c r="J71" s="962"/>
      <c r="K71" s="962"/>
      <c r="L71" s="962"/>
      <c r="M71" s="962"/>
      <c r="N71" s="962"/>
      <c r="O71" s="962"/>
      <c r="P71" s="963"/>
      <c r="Q71" s="964">
        <v>112</v>
      </c>
      <c r="R71" s="958"/>
      <c r="S71" s="958"/>
      <c r="T71" s="958"/>
      <c r="U71" s="958"/>
      <c r="V71" s="958">
        <v>107</v>
      </c>
      <c r="W71" s="958"/>
      <c r="X71" s="958"/>
      <c r="Y71" s="958"/>
      <c r="Z71" s="958"/>
      <c r="AA71" s="958">
        <v>5</v>
      </c>
      <c r="AB71" s="958"/>
      <c r="AC71" s="958"/>
      <c r="AD71" s="958"/>
      <c r="AE71" s="958"/>
      <c r="AF71" s="958">
        <v>5</v>
      </c>
      <c r="AG71" s="958"/>
      <c r="AH71" s="958"/>
      <c r="AI71" s="958"/>
      <c r="AJ71" s="958"/>
      <c r="AK71" s="958">
        <v>6</v>
      </c>
      <c r="AL71" s="958"/>
      <c r="AM71" s="958"/>
      <c r="AN71" s="958"/>
      <c r="AO71" s="958"/>
      <c r="AP71" s="968" t="s">
        <v>589</v>
      </c>
      <c r="AQ71" s="966"/>
      <c r="AR71" s="966"/>
      <c r="AS71" s="966"/>
      <c r="AT71" s="967"/>
      <c r="AU71" s="968" t="s">
        <v>589</v>
      </c>
      <c r="AV71" s="966"/>
      <c r="AW71" s="966"/>
      <c r="AX71" s="966"/>
      <c r="AY71" s="967"/>
      <c r="AZ71" s="959"/>
      <c r="BA71" s="959"/>
      <c r="BB71" s="959"/>
      <c r="BC71" s="959"/>
      <c r="BD71" s="960"/>
      <c r="BE71" s="235"/>
      <c r="BF71" s="235"/>
      <c r="BG71" s="235"/>
      <c r="BH71" s="235"/>
      <c r="BI71" s="235"/>
      <c r="BJ71" s="235"/>
      <c r="BK71" s="235"/>
      <c r="BL71" s="235"/>
      <c r="BM71" s="235"/>
      <c r="BN71" s="235"/>
      <c r="BO71" s="235"/>
      <c r="BP71" s="235"/>
      <c r="BQ71" s="232">
        <v>65</v>
      </c>
      <c r="BR71" s="237"/>
      <c r="BS71" s="932"/>
      <c r="BT71" s="933"/>
      <c r="BU71" s="933"/>
      <c r="BV71" s="933"/>
      <c r="BW71" s="933"/>
      <c r="BX71" s="933"/>
      <c r="BY71" s="933"/>
      <c r="BZ71" s="933"/>
      <c r="CA71" s="933"/>
      <c r="CB71" s="933"/>
      <c r="CC71" s="933"/>
      <c r="CD71" s="933"/>
      <c r="CE71" s="933"/>
      <c r="CF71" s="933"/>
      <c r="CG71" s="942"/>
      <c r="CH71" s="943"/>
      <c r="CI71" s="944"/>
      <c r="CJ71" s="944"/>
      <c r="CK71" s="944"/>
      <c r="CL71" s="945"/>
      <c r="CM71" s="943"/>
      <c r="CN71" s="944"/>
      <c r="CO71" s="944"/>
      <c r="CP71" s="944"/>
      <c r="CQ71" s="945"/>
      <c r="CR71" s="943"/>
      <c r="CS71" s="944"/>
      <c r="CT71" s="944"/>
      <c r="CU71" s="944"/>
      <c r="CV71" s="945"/>
      <c r="CW71" s="943"/>
      <c r="CX71" s="944"/>
      <c r="CY71" s="944"/>
      <c r="CZ71" s="944"/>
      <c r="DA71" s="945"/>
      <c r="DB71" s="943"/>
      <c r="DC71" s="944"/>
      <c r="DD71" s="944"/>
      <c r="DE71" s="944"/>
      <c r="DF71" s="945"/>
      <c r="DG71" s="943"/>
      <c r="DH71" s="944"/>
      <c r="DI71" s="944"/>
      <c r="DJ71" s="944"/>
      <c r="DK71" s="945"/>
      <c r="DL71" s="943"/>
      <c r="DM71" s="944"/>
      <c r="DN71" s="944"/>
      <c r="DO71" s="944"/>
      <c r="DP71" s="945"/>
      <c r="DQ71" s="943"/>
      <c r="DR71" s="944"/>
      <c r="DS71" s="944"/>
      <c r="DT71" s="944"/>
      <c r="DU71" s="945"/>
      <c r="DV71" s="932"/>
      <c r="DW71" s="933"/>
      <c r="DX71" s="933"/>
      <c r="DY71" s="933"/>
      <c r="DZ71" s="934"/>
      <c r="EA71" s="224"/>
    </row>
    <row r="72" spans="1:131" ht="26.25" customHeight="1" x14ac:dyDescent="0.2">
      <c r="A72" s="232">
        <v>5</v>
      </c>
      <c r="B72" s="961" t="s">
        <v>596</v>
      </c>
      <c r="C72" s="962"/>
      <c r="D72" s="962"/>
      <c r="E72" s="962"/>
      <c r="F72" s="962"/>
      <c r="G72" s="962"/>
      <c r="H72" s="962"/>
      <c r="I72" s="962"/>
      <c r="J72" s="962"/>
      <c r="K72" s="962"/>
      <c r="L72" s="962"/>
      <c r="M72" s="962"/>
      <c r="N72" s="962"/>
      <c r="O72" s="962"/>
      <c r="P72" s="963"/>
      <c r="Q72" s="964">
        <v>165450</v>
      </c>
      <c r="R72" s="958"/>
      <c r="S72" s="958"/>
      <c r="T72" s="958"/>
      <c r="U72" s="958"/>
      <c r="V72" s="958">
        <v>160836</v>
      </c>
      <c r="W72" s="958"/>
      <c r="X72" s="958"/>
      <c r="Y72" s="958"/>
      <c r="Z72" s="958"/>
      <c r="AA72" s="958">
        <v>4614</v>
      </c>
      <c r="AB72" s="958"/>
      <c r="AC72" s="958"/>
      <c r="AD72" s="958"/>
      <c r="AE72" s="958"/>
      <c r="AF72" s="958">
        <v>4614</v>
      </c>
      <c r="AG72" s="958"/>
      <c r="AH72" s="958"/>
      <c r="AI72" s="958"/>
      <c r="AJ72" s="958"/>
      <c r="AK72" s="958">
        <v>1067</v>
      </c>
      <c r="AL72" s="958"/>
      <c r="AM72" s="958"/>
      <c r="AN72" s="958"/>
      <c r="AO72" s="958"/>
      <c r="AP72" s="968" t="s">
        <v>589</v>
      </c>
      <c r="AQ72" s="966"/>
      <c r="AR72" s="966"/>
      <c r="AS72" s="966"/>
      <c r="AT72" s="967"/>
      <c r="AU72" s="968" t="s">
        <v>589</v>
      </c>
      <c r="AV72" s="966"/>
      <c r="AW72" s="966"/>
      <c r="AX72" s="966"/>
      <c r="AY72" s="967"/>
      <c r="AZ72" s="959"/>
      <c r="BA72" s="959"/>
      <c r="BB72" s="959"/>
      <c r="BC72" s="959"/>
      <c r="BD72" s="960"/>
      <c r="BE72" s="235"/>
      <c r="BF72" s="235"/>
      <c r="BG72" s="235"/>
      <c r="BH72" s="235"/>
      <c r="BI72" s="235"/>
      <c r="BJ72" s="235"/>
      <c r="BK72" s="235"/>
      <c r="BL72" s="235"/>
      <c r="BM72" s="235"/>
      <c r="BN72" s="235"/>
      <c r="BO72" s="235"/>
      <c r="BP72" s="235"/>
      <c r="BQ72" s="232">
        <v>66</v>
      </c>
      <c r="BR72" s="237"/>
      <c r="BS72" s="932"/>
      <c r="BT72" s="933"/>
      <c r="BU72" s="933"/>
      <c r="BV72" s="933"/>
      <c r="BW72" s="933"/>
      <c r="BX72" s="933"/>
      <c r="BY72" s="933"/>
      <c r="BZ72" s="933"/>
      <c r="CA72" s="933"/>
      <c r="CB72" s="933"/>
      <c r="CC72" s="933"/>
      <c r="CD72" s="933"/>
      <c r="CE72" s="933"/>
      <c r="CF72" s="933"/>
      <c r="CG72" s="942"/>
      <c r="CH72" s="943"/>
      <c r="CI72" s="944"/>
      <c r="CJ72" s="944"/>
      <c r="CK72" s="944"/>
      <c r="CL72" s="945"/>
      <c r="CM72" s="943"/>
      <c r="CN72" s="944"/>
      <c r="CO72" s="944"/>
      <c r="CP72" s="944"/>
      <c r="CQ72" s="945"/>
      <c r="CR72" s="943"/>
      <c r="CS72" s="944"/>
      <c r="CT72" s="944"/>
      <c r="CU72" s="944"/>
      <c r="CV72" s="945"/>
      <c r="CW72" s="943"/>
      <c r="CX72" s="944"/>
      <c r="CY72" s="944"/>
      <c r="CZ72" s="944"/>
      <c r="DA72" s="945"/>
      <c r="DB72" s="943"/>
      <c r="DC72" s="944"/>
      <c r="DD72" s="944"/>
      <c r="DE72" s="944"/>
      <c r="DF72" s="945"/>
      <c r="DG72" s="943"/>
      <c r="DH72" s="944"/>
      <c r="DI72" s="944"/>
      <c r="DJ72" s="944"/>
      <c r="DK72" s="945"/>
      <c r="DL72" s="943"/>
      <c r="DM72" s="944"/>
      <c r="DN72" s="944"/>
      <c r="DO72" s="944"/>
      <c r="DP72" s="945"/>
      <c r="DQ72" s="943"/>
      <c r="DR72" s="944"/>
      <c r="DS72" s="944"/>
      <c r="DT72" s="944"/>
      <c r="DU72" s="945"/>
      <c r="DV72" s="932"/>
      <c r="DW72" s="933"/>
      <c r="DX72" s="933"/>
      <c r="DY72" s="933"/>
      <c r="DZ72" s="934"/>
      <c r="EA72" s="224"/>
    </row>
    <row r="73" spans="1:131" ht="26.25" customHeight="1" x14ac:dyDescent="0.2">
      <c r="A73" s="232">
        <v>6</v>
      </c>
      <c r="B73" s="961"/>
      <c r="C73" s="962"/>
      <c r="D73" s="962"/>
      <c r="E73" s="962"/>
      <c r="F73" s="962"/>
      <c r="G73" s="962"/>
      <c r="H73" s="962"/>
      <c r="I73" s="962"/>
      <c r="J73" s="962"/>
      <c r="K73" s="962"/>
      <c r="L73" s="962"/>
      <c r="M73" s="962"/>
      <c r="N73" s="962"/>
      <c r="O73" s="962"/>
      <c r="P73" s="963"/>
      <c r="Q73" s="964"/>
      <c r="R73" s="958"/>
      <c r="S73" s="958"/>
      <c r="T73" s="958"/>
      <c r="U73" s="958"/>
      <c r="V73" s="958"/>
      <c r="W73" s="958"/>
      <c r="X73" s="958"/>
      <c r="Y73" s="958"/>
      <c r="Z73" s="958"/>
      <c r="AA73" s="958"/>
      <c r="AB73" s="958"/>
      <c r="AC73" s="958"/>
      <c r="AD73" s="958"/>
      <c r="AE73" s="958"/>
      <c r="AF73" s="958"/>
      <c r="AG73" s="958"/>
      <c r="AH73" s="958"/>
      <c r="AI73" s="958"/>
      <c r="AJ73" s="958"/>
      <c r="AK73" s="958"/>
      <c r="AL73" s="958"/>
      <c r="AM73" s="958"/>
      <c r="AN73" s="958"/>
      <c r="AO73" s="958"/>
      <c r="AP73" s="958"/>
      <c r="AQ73" s="958"/>
      <c r="AR73" s="958"/>
      <c r="AS73" s="958"/>
      <c r="AT73" s="958"/>
      <c r="AU73" s="958"/>
      <c r="AV73" s="958"/>
      <c r="AW73" s="958"/>
      <c r="AX73" s="958"/>
      <c r="AY73" s="958"/>
      <c r="AZ73" s="959"/>
      <c r="BA73" s="959"/>
      <c r="BB73" s="959"/>
      <c r="BC73" s="959"/>
      <c r="BD73" s="960"/>
      <c r="BE73" s="235"/>
      <c r="BF73" s="235"/>
      <c r="BG73" s="235"/>
      <c r="BH73" s="235"/>
      <c r="BI73" s="235"/>
      <c r="BJ73" s="235"/>
      <c r="BK73" s="235"/>
      <c r="BL73" s="235"/>
      <c r="BM73" s="235"/>
      <c r="BN73" s="235"/>
      <c r="BO73" s="235"/>
      <c r="BP73" s="235"/>
      <c r="BQ73" s="232">
        <v>67</v>
      </c>
      <c r="BR73" s="237"/>
      <c r="BS73" s="932"/>
      <c r="BT73" s="933"/>
      <c r="BU73" s="933"/>
      <c r="BV73" s="933"/>
      <c r="BW73" s="933"/>
      <c r="BX73" s="933"/>
      <c r="BY73" s="933"/>
      <c r="BZ73" s="933"/>
      <c r="CA73" s="933"/>
      <c r="CB73" s="933"/>
      <c r="CC73" s="933"/>
      <c r="CD73" s="933"/>
      <c r="CE73" s="933"/>
      <c r="CF73" s="933"/>
      <c r="CG73" s="942"/>
      <c r="CH73" s="943"/>
      <c r="CI73" s="944"/>
      <c r="CJ73" s="944"/>
      <c r="CK73" s="944"/>
      <c r="CL73" s="945"/>
      <c r="CM73" s="943"/>
      <c r="CN73" s="944"/>
      <c r="CO73" s="944"/>
      <c r="CP73" s="944"/>
      <c r="CQ73" s="945"/>
      <c r="CR73" s="943"/>
      <c r="CS73" s="944"/>
      <c r="CT73" s="944"/>
      <c r="CU73" s="944"/>
      <c r="CV73" s="945"/>
      <c r="CW73" s="943"/>
      <c r="CX73" s="944"/>
      <c r="CY73" s="944"/>
      <c r="CZ73" s="944"/>
      <c r="DA73" s="945"/>
      <c r="DB73" s="943"/>
      <c r="DC73" s="944"/>
      <c r="DD73" s="944"/>
      <c r="DE73" s="944"/>
      <c r="DF73" s="945"/>
      <c r="DG73" s="943"/>
      <c r="DH73" s="944"/>
      <c r="DI73" s="944"/>
      <c r="DJ73" s="944"/>
      <c r="DK73" s="945"/>
      <c r="DL73" s="943"/>
      <c r="DM73" s="944"/>
      <c r="DN73" s="944"/>
      <c r="DO73" s="944"/>
      <c r="DP73" s="945"/>
      <c r="DQ73" s="943"/>
      <c r="DR73" s="944"/>
      <c r="DS73" s="944"/>
      <c r="DT73" s="944"/>
      <c r="DU73" s="945"/>
      <c r="DV73" s="932"/>
      <c r="DW73" s="933"/>
      <c r="DX73" s="933"/>
      <c r="DY73" s="933"/>
      <c r="DZ73" s="934"/>
      <c r="EA73" s="224"/>
    </row>
    <row r="74" spans="1:131" ht="26.25" customHeight="1" x14ac:dyDescent="0.2">
      <c r="A74" s="232">
        <v>7</v>
      </c>
      <c r="B74" s="961"/>
      <c r="C74" s="962"/>
      <c r="D74" s="962"/>
      <c r="E74" s="962"/>
      <c r="F74" s="962"/>
      <c r="G74" s="962"/>
      <c r="H74" s="962"/>
      <c r="I74" s="962"/>
      <c r="J74" s="962"/>
      <c r="K74" s="962"/>
      <c r="L74" s="962"/>
      <c r="M74" s="962"/>
      <c r="N74" s="962"/>
      <c r="O74" s="962"/>
      <c r="P74" s="963"/>
      <c r="Q74" s="964"/>
      <c r="R74" s="958"/>
      <c r="S74" s="958"/>
      <c r="T74" s="958"/>
      <c r="U74" s="958"/>
      <c r="V74" s="958"/>
      <c r="W74" s="958"/>
      <c r="X74" s="958"/>
      <c r="Y74" s="958"/>
      <c r="Z74" s="958"/>
      <c r="AA74" s="958"/>
      <c r="AB74" s="958"/>
      <c r="AC74" s="958"/>
      <c r="AD74" s="958"/>
      <c r="AE74" s="958"/>
      <c r="AF74" s="958"/>
      <c r="AG74" s="958"/>
      <c r="AH74" s="958"/>
      <c r="AI74" s="958"/>
      <c r="AJ74" s="958"/>
      <c r="AK74" s="958"/>
      <c r="AL74" s="958"/>
      <c r="AM74" s="958"/>
      <c r="AN74" s="958"/>
      <c r="AO74" s="958"/>
      <c r="AP74" s="958"/>
      <c r="AQ74" s="958"/>
      <c r="AR74" s="958"/>
      <c r="AS74" s="958"/>
      <c r="AT74" s="958"/>
      <c r="AU74" s="958"/>
      <c r="AV74" s="958"/>
      <c r="AW74" s="958"/>
      <c r="AX74" s="958"/>
      <c r="AY74" s="958"/>
      <c r="AZ74" s="959"/>
      <c r="BA74" s="959"/>
      <c r="BB74" s="959"/>
      <c r="BC74" s="959"/>
      <c r="BD74" s="960"/>
      <c r="BE74" s="235"/>
      <c r="BF74" s="235"/>
      <c r="BG74" s="235"/>
      <c r="BH74" s="235"/>
      <c r="BI74" s="235"/>
      <c r="BJ74" s="235"/>
      <c r="BK74" s="235"/>
      <c r="BL74" s="235"/>
      <c r="BM74" s="235"/>
      <c r="BN74" s="235"/>
      <c r="BO74" s="235"/>
      <c r="BP74" s="235"/>
      <c r="BQ74" s="232">
        <v>68</v>
      </c>
      <c r="BR74" s="237"/>
      <c r="BS74" s="932"/>
      <c r="BT74" s="933"/>
      <c r="BU74" s="933"/>
      <c r="BV74" s="933"/>
      <c r="BW74" s="933"/>
      <c r="BX74" s="933"/>
      <c r="BY74" s="933"/>
      <c r="BZ74" s="933"/>
      <c r="CA74" s="933"/>
      <c r="CB74" s="933"/>
      <c r="CC74" s="933"/>
      <c r="CD74" s="933"/>
      <c r="CE74" s="933"/>
      <c r="CF74" s="933"/>
      <c r="CG74" s="942"/>
      <c r="CH74" s="943"/>
      <c r="CI74" s="944"/>
      <c r="CJ74" s="944"/>
      <c r="CK74" s="944"/>
      <c r="CL74" s="945"/>
      <c r="CM74" s="943"/>
      <c r="CN74" s="944"/>
      <c r="CO74" s="944"/>
      <c r="CP74" s="944"/>
      <c r="CQ74" s="945"/>
      <c r="CR74" s="943"/>
      <c r="CS74" s="944"/>
      <c r="CT74" s="944"/>
      <c r="CU74" s="944"/>
      <c r="CV74" s="945"/>
      <c r="CW74" s="943"/>
      <c r="CX74" s="944"/>
      <c r="CY74" s="944"/>
      <c r="CZ74" s="944"/>
      <c r="DA74" s="945"/>
      <c r="DB74" s="943"/>
      <c r="DC74" s="944"/>
      <c r="DD74" s="944"/>
      <c r="DE74" s="944"/>
      <c r="DF74" s="945"/>
      <c r="DG74" s="943"/>
      <c r="DH74" s="944"/>
      <c r="DI74" s="944"/>
      <c r="DJ74" s="944"/>
      <c r="DK74" s="945"/>
      <c r="DL74" s="943"/>
      <c r="DM74" s="944"/>
      <c r="DN74" s="944"/>
      <c r="DO74" s="944"/>
      <c r="DP74" s="945"/>
      <c r="DQ74" s="943"/>
      <c r="DR74" s="944"/>
      <c r="DS74" s="944"/>
      <c r="DT74" s="944"/>
      <c r="DU74" s="945"/>
      <c r="DV74" s="932"/>
      <c r="DW74" s="933"/>
      <c r="DX74" s="933"/>
      <c r="DY74" s="933"/>
      <c r="DZ74" s="934"/>
      <c r="EA74" s="224"/>
    </row>
    <row r="75" spans="1:131" ht="26.25" customHeight="1" x14ac:dyDescent="0.2">
      <c r="A75" s="232">
        <v>8</v>
      </c>
      <c r="B75" s="961"/>
      <c r="C75" s="962"/>
      <c r="D75" s="962"/>
      <c r="E75" s="962"/>
      <c r="F75" s="962"/>
      <c r="G75" s="962"/>
      <c r="H75" s="962"/>
      <c r="I75" s="962"/>
      <c r="J75" s="962"/>
      <c r="K75" s="962"/>
      <c r="L75" s="962"/>
      <c r="M75" s="962"/>
      <c r="N75" s="962"/>
      <c r="O75" s="962"/>
      <c r="P75" s="963"/>
      <c r="Q75" s="965"/>
      <c r="R75" s="966"/>
      <c r="S75" s="966"/>
      <c r="T75" s="966"/>
      <c r="U75" s="967"/>
      <c r="V75" s="968"/>
      <c r="W75" s="966"/>
      <c r="X75" s="966"/>
      <c r="Y75" s="966"/>
      <c r="Z75" s="967"/>
      <c r="AA75" s="968"/>
      <c r="AB75" s="966"/>
      <c r="AC75" s="966"/>
      <c r="AD75" s="966"/>
      <c r="AE75" s="967"/>
      <c r="AF75" s="968"/>
      <c r="AG75" s="966"/>
      <c r="AH75" s="966"/>
      <c r="AI75" s="966"/>
      <c r="AJ75" s="967"/>
      <c r="AK75" s="968"/>
      <c r="AL75" s="966"/>
      <c r="AM75" s="966"/>
      <c r="AN75" s="966"/>
      <c r="AO75" s="967"/>
      <c r="AP75" s="968"/>
      <c r="AQ75" s="966"/>
      <c r="AR75" s="966"/>
      <c r="AS75" s="966"/>
      <c r="AT75" s="967"/>
      <c r="AU75" s="968"/>
      <c r="AV75" s="966"/>
      <c r="AW75" s="966"/>
      <c r="AX75" s="966"/>
      <c r="AY75" s="967"/>
      <c r="AZ75" s="959"/>
      <c r="BA75" s="959"/>
      <c r="BB75" s="959"/>
      <c r="BC75" s="959"/>
      <c r="BD75" s="960"/>
      <c r="BE75" s="235"/>
      <c r="BF75" s="235"/>
      <c r="BG75" s="235"/>
      <c r="BH75" s="235"/>
      <c r="BI75" s="235"/>
      <c r="BJ75" s="235"/>
      <c r="BK75" s="235"/>
      <c r="BL75" s="235"/>
      <c r="BM75" s="235"/>
      <c r="BN75" s="235"/>
      <c r="BO75" s="235"/>
      <c r="BP75" s="235"/>
      <c r="BQ75" s="232">
        <v>69</v>
      </c>
      <c r="BR75" s="237"/>
      <c r="BS75" s="932"/>
      <c r="BT75" s="933"/>
      <c r="BU75" s="933"/>
      <c r="BV75" s="933"/>
      <c r="BW75" s="933"/>
      <c r="BX75" s="933"/>
      <c r="BY75" s="933"/>
      <c r="BZ75" s="933"/>
      <c r="CA75" s="933"/>
      <c r="CB75" s="933"/>
      <c r="CC75" s="933"/>
      <c r="CD75" s="933"/>
      <c r="CE75" s="933"/>
      <c r="CF75" s="933"/>
      <c r="CG75" s="942"/>
      <c r="CH75" s="943"/>
      <c r="CI75" s="944"/>
      <c r="CJ75" s="944"/>
      <c r="CK75" s="944"/>
      <c r="CL75" s="945"/>
      <c r="CM75" s="943"/>
      <c r="CN75" s="944"/>
      <c r="CO75" s="944"/>
      <c r="CP75" s="944"/>
      <c r="CQ75" s="945"/>
      <c r="CR75" s="943"/>
      <c r="CS75" s="944"/>
      <c r="CT75" s="944"/>
      <c r="CU75" s="944"/>
      <c r="CV75" s="945"/>
      <c r="CW75" s="943"/>
      <c r="CX75" s="944"/>
      <c r="CY75" s="944"/>
      <c r="CZ75" s="944"/>
      <c r="DA75" s="945"/>
      <c r="DB75" s="943"/>
      <c r="DC75" s="944"/>
      <c r="DD75" s="944"/>
      <c r="DE75" s="944"/>
      <c r="DF75" s="945"/>
      <c r="DG75" s="943"/>
      <c r="DH75" s="944"/>
      <c r="DI75" s="944"/>
      <c r="DJ75" s="944"/>
      <c r="DK75" s="945"/>
      <c r="DL75" s="943"/>
      <c r="DM75" s="944"/>
      <c r="DN75" s="944"/>
      <c r="DO75" s="944"/>
      <c r="DP75" s="945"/>
      <c r="DQ75" s="943"/>
      <c r="DR75" s="944"/>
      <c r="DS75" s="944"/>
      <c r="DT75" s="944"/>
      <c r="DU75" s="945"/>
      <c r="DV75" s="932"/>
      <c r="DW75" s="933"/>
      <c r="DX75" s="933"/>
      <c r="DY75" s="933"/>
      <c r="DZ75" s="934"/>
      <c r="EA75" s="224"/>
    </row>
    <row r="76" spans="1:131" ht="26.25" customHeight="1" x14ac:dyDescent="0.2">
      <c r="A76" s="232">
        <v>9</v>
      </c>
      <c r="B76" s="961"/>
      <c r="C76" s="962"/>
      <c r="D76" s="962"/>
      <c r="E76" s="962"/>
      <c r="F76" s="962"/>
      <c r="G76" s="962"/>
      <c r="H76" s="962"/>
      <c r="I76" s="962"/>
      <c r="J76" s="962"/>
      <c r="K76" s="962"/>
      <c r="L76" s="962"/>
      <c r="M76" s="962"/>
      <c r="N76" s="962"/>
      <c r="O76" s="962"/>
      <c r="P76" s="963"/>
      <c r="Q76" s="965"/>
      <c r="R76" s="966"/>
      <c r="S76" s="966"/>
      <c r="T76" s="966"/>
      <c r="U76" s="967"/>
      <c r="V76" s="968"/>
      <c r="W76" s="966"/>
      <c r="X76" s="966"/>
      <c r="Y76" s="966"/>
      <c r="Z76" s="967"/>
      <c r="AA76" s="968"/>
      <c r="AB76" s="966"/>
      <c r="AC76" s="966"/>
      <c r="AD76" s="966"/>
      <c r="AE76" s="967"/>
      <c r="AF76" s="968"/>
      <c r="AG76" s="966"/>
      <c r="AH76" s="966"/>
      <c r="AI76" s="966"/>
      <c r="AJ76" s="967"/>
      <c r="AK76" s="968"/>
      <c r="AL76" s="966"/>
      <c r="AM76" s="966"/>
      <c r="AN76" s="966"/>
      <c r="AO76" s="967"/>
      <c r="AP76" s="968"/>
      <c r="AQ76" s="966"/>
      <c r="AR76" s="966"/>
      <c r="AS76" s="966"/>
      <c r="AT76" s="967"/>
      <c r="AU76" s="968"/>
      <c r="AV76" s="966"/>
      <c r="AW76" s="966"/>
      <c r="AX76" s="966"/>
      <c r="AY76" s="967"/>
      <c r="AZ76" s="959"/>
      <c r="BA76" s="959"/>
      <c r="BB76" s="959"/>
      <c r="BC76" s="959"/>
      <c r="BD76" s="960"/>
      <c r="BE76" s="235"/>
      <c r="BF76" s="235"/>
      <c r="BG76" s="235"/>
      <c r="BH76" s="235"/>
      <c r="BI76" s="235"/>
      <c r="BJ76" s="235"/>
      <c r="BK76" s="235"/>
      <c r="BL76" s="235"/>
      <c r="BM76" s="235"/>
      <c r="BN76" s="235"/>
      <c r="BO76" s="235"/>
      <c r="BP76" s="235"/>
      <c r="BQ76" s="232">
        <v>70</v>
      </c>
      <c r="BR76" s="237"/>
      <c r="BS76" s="932"/>
      <c r="BT76" s="933"/>
      <c r="BU76" s="933"/>
      <c r="BV76" s="933"/>
      <c r="BW76" s="933"/>
      <c r="BX76" s="933"/>
      <c r="BY76" s="933"/>
      <c r="BZ76" s="933"/>
      <c r="CA76" s="933"/>
      <c r="CB76" s="933"/>
      <c r="CC76" s="933"/>
      <c r="CD76" s="933"/>
      <c r="CE76" s="933"/>
      <c r="CF76" s="933"/>
      <c r="CG76" s="942"/>
      <c r="CH76" s="943"/>
      <c r="CI76" s="944"/>
      <c r="CJ76" s="944"/>
      <c r="CK76" s="944"/>
      <c r="CL76" s="945"/>
      <c r="CM76" s="943"/>
      <c r="CN76" s="944"/>
      <c r="CO76" s="944"/>
      <c r="CP76" s="944"/>
      <c r="CQ76" s="945"/>
      <c r="CR76" s="943"/>
      <c r="CS76" s="944"/>
      <c r="CT76" s="944"/>
      <c r="CU76" s="944"/>
      <c r="CV76" s="945"/>
      <c r="CW76" s="943"/>
      <c r="CX76" s="944"/>
      <c r="CY76" s="944"/>
      <c r="CZ76" s="944"/>
      <c r="DA76" s="945"/>
      <c r="DB76" s="943"/>
      <c r="DC76" s="944"/>
      <c r="DD76" s="944"/>
      <c r="DE76" s="944"/>
      <c r="DF76" s="945"/>
      <c r="DG76" s="943"/>
      <c r="DH76" s="944"/>
      <c r="DI76" s="944"/>
      <c r="DJ76" s="944"/>
      <c r="DK76" s="945"/>
      <c r="DL76" s="943"/>
      <c r="DM76" s="944"/>
      <c r="DN76" s="944"/>
      <c r="DO76" s="944"/>
      <c r="DP76" s="945"/>
      <c r="DQ76" s="943"/>
      <c r="DR76" s="944"/>
      <c r="DS76" s="944"/>
      <c r="DT76" s="944"/>
      <c r="DU76" s="945"/>
      <c r="DV76" s="932"/>
      <c r="DW76" s="933"/>
      <c r="DX76" s="933"/>
      <c r="DY76" s="933"/>
      <c r="DZ76" s="934"/>
      <c r="EA76" s="224"/>
    </row>
    <row r="77" spans="1:131" ht="26.25" customHeight="1" x14ac:dyDescent="0.2">
      <c r="A77" s="232">
        <v>10</v>
      </c>
      <c r="B77" s="961"/>
      <c r="C77" s="962"/>
      <c r="D77" s="962"/>
      <c r="E77" s="962"/>
      <c r="F77" s="962"/>
      <c r="G77" s="962"/>
      <c r="H77" s="962"/>
      <c r="I77" s="962"/>
      <c r="J77" s="962"/>
      <c r="K77" s="962"/>
      <c r="L77" s="962"/>
      <c r="M77" s="962"/>
      <c r="N77" s="962"/>
      <c r="O77" s="962"/>
      <c r="P77" s="963"/>
      <c r="Q77" s="965"/>
      <c r="R77" s="966"/>
      <c r="S77" s="966"/>
      <c r="T77" s="966"/>
      <c r="U77" s="967"/>
      <c r="V77" s="968"/>
      <c r="W77" s="966"/>
      <c r="X77" s="966"/>
      <c r="Y77" s="966"/>
      <c r="Z77" s="967"/>
      <c r="AA77" s="968"/>
      <c r="AB77" s="966"/>
      <c r="AC77" s="966"/>
      <c r="AD77" s="966"/>
      <c r="AE77" s="967"/>
      <c r="AF77" s="968"/>
      <c r="AG77" s="966"/>
      <c r="AH77" s="966"/>
      <c r="AI77" s="966"/>
      <c r="AJ77" s="967"/>
      <c r="AK77" s="968"/>
      <c r="AL77" s="966"/>
      <c r="AM77" s="966"/>
      <c r="AN77" s="966"/>
      <c r="AO77" s="967"/>
      <c r="AP77" s="968"/>
      <c r="AQ77" s="966"/>
      <c r="AR77" s="966"/>
      <c r="AS77" s="966"/>
      <c r="AT77" s="967"/>
      <c r="AU77" s="968"/>
      <c r="AV77" s="966"/>
      <c r="AW77" s="966"/>
      <c r="AX77" s="966"/>
      <c r="AY77" s="967"/>
      <c r="AZ77" s="959"/>
      <c r="BA77" s="959"/>
      <c r="BB77" s="959"/>
      <c r="BC77" s="959"/>
      <c r="BD77" s="960"/>
      <c r="BE77" s="235"/>
      <c r="BF77" s="235"/>
      <c r="BG77" s="235"/>
      <c r="BH77" s="235"/>
      <c r="BI77" s="235"/>
      <c r="BJ77" s="235"/>
      <c r="BK77" s="235"/>
      <c r="BL77" s="235"/>
      <c r="BM77" s="235"/>
      <c r="BN77" s="235"/>
      <c r="BO77" s="235"/>
      <c r="BP77" s="235"/>
      <c r="BQ77" s="232">
        <v>71</v>
      </c>
      <c r="BR77" s="237"/>
      <c r="BS77" s="932"/>
      <c r="BT77" s="933"/>
      <c r="BU77" s="933"/>
      <c r="BV77" s="933"/>
      <c r="BW77" s="933"/>
      <c r="BX77" s="933"/>
      <c r="BY77" s="933"/>
      <c r="BZ77" s="933"/>
      <c r="CA77" s="933"/>
      <c r="CB77" s="933"/>
      <c r="CC77" s="933"/>
      <c r="CD77" s="933"/>
      <c r="CE77" s="933"/>
      <c r="CF77" s="933"/>
      <c r="CG77" s="942"/>
      <c r="CH77" s="943"/>
      <c r="CI77" s="944"/>
      <c r="CJ77" s="944"/>
      <c r="CK77" s="944"/>
      <c r="CL77" s="945"/>
      <c r="CM77" s="943"/>
      <c r="CN77" s="944"/>
      <c r="CO77" s="944"/>
      <c r="CP77" s="944"/>
      <c r="CQ77" s="945"/>
      <c r="CR77" s="943"/>
      <c r="CS77" s="944"/>
      <c r="CT77" s="944"/>
      <c r="CU77" s="944"/>
      <c r="CV77" s="945"/>
      <c r="CW77" s="943"/>
      <c r="CX77" s="944"/>
      <c r="CY77" s="944"/>
      <c r="CZ77" s="944"/>
      <c r="DA77" s="945"/>
      <c r="DB77" s="943"/>
      <c r="DC77" s="944"/>
      <c r="DD77" s="944"/>
      <c r="DE77" s="944"/>
      <c r="DF77" s="945"/>
      <c r="DG77" s="943"/>
      <c r="DH77" s="944"/>
      <c r="DI77" s="944"/>
      <c r="DJ77" s="944"/>
      <c r="DK77" s="945"/>
      <c r="DL77" s="943"/>
      <c r="DM77" s="944"/>
      <c r="DN77" s="944"/>
      <c r="DO77" s="944"/>
      <c r="DP77" s="945"/>
      <c r="DQ77" s="943"/>
      <c r="DR77" s="944"/>
      <c r="DS77" s="944"/>
      <c r="DT77" s="944"/>
      <c r="DU77" s="945"/>
      <c r="DV77" s="932"/>
      <c r="DW77" s="933"/>
      <c r="DX77" s="933"/>
      <c r="DY77" s="933"/>
      <c r="DZ77" s="934"/>
      <c r="EA77" s="224"/>
    </row>
    <row r="78" spans="1:131" ht="26.25" customHeight="1" x14ac:dyDescent="0.2">
      <c r="A78" s="232">
        <v>11</v>
      </c>
      <c r="B78" s="961"/>
      <c r="C78" s="962"/>
      <c r="D78" s="962"/>
      <c r="E78" s="962"/>
      <c r="F78" s="962"/>
      <c r="G78" s="962"/>
      <c r="H78" s="962"/>
      <c r="I78" s="962"/>
      <c r="J78" s="962"/>
      <c r="K78" s="962"/>
      <c r="L78" s="962"/>
      <c r="M78" s="962"/>
      <c r="N78" s="962"/>
      <c r="O78" s="962"/>
      <c r="P78" s="963"/>
      <c r="Q78" s="964"/>
      <c r="R78" s="958"/>
      <c r="S78" s="958"/>
      <c r="T78" s="958"/>
      <c r="U78" s="958"/>
      <c r="V78" s="958"/>
      <c r="W78" s="958"/>
      <c r="X78" s="958"/>
      <c r="Y78" s="958"/>
      <c r="Z78" s="958"/>
      <c r="AA78" s="958"/>
      <c r="AB78" s="958"/>
      <c r="AC78" s="958"/>
      <c r="AD78" s="958"/>
      <c r="AE78" s="958"/>
      <c r="AF78" s="958"/>
      <c r="AG78" s="958"/>
      <c r="AH78" s="958"/>
      <c r="AI78" s="958"/>
      <c r="AJ78" s="958"/>
      <c r="AK78" s="958"/>
      <c r="AL78" s="958"/>
      <c r="AM78" s="958"/>
      <c r="AN78" s="958"/>
      <c r="AO78" s="958"/>
      <c r="AP78" s="958"/>
      <c r="AQ78" s="958"/>
      <c r="AR78" s="958"/>
      <c r="AS78" s="958"/>
      <c r="AT78" s="958"/>
      <c r="AU78" s="958"/>
      <c r="AV78" s="958"/>
      <c r="AW78" s="958"/>
      <c r="AX78" s="958"/>
      <c r="AY78" s="958"/>
      <c r="AZ78" s="959"/>
      <c r="BA78" s="959"/>
      <c r="BB78" s="959"/>
      <c r="BC78" s="959"/>
      <c r="BD78" s="960"/>
      <c r="BE78" s="235"/>
      <c r="BF78" s="235"/>
      <c r="BG78" s="235"/>
      <c r="BH78" s="235"/>
      <c r="BI78" s="235"/>
      <c r="BJ78" s="224"/>
      <c r="BK78" s="224"/>
      <c r="BL78" s="224"/>
      <c r="BM78" s="224"/>
      <c r="BN78" s="224"/>
      <c r="BO78" s="235"/>
      <c r="BP78" s="235"/>
      <c r="BQ78" s="232">
        <v>72</v>
      </c>
      <c r="BR78" s="237"/>
      <c r="BS78" s="932"/>
      <c r="BT78" s="933"/>
      <c r="BU78" s="933"/>
      <c r="BV78" s="933"/>
      <c r="BW78" s="933"/>
      <c r="BX78" s="933"/>
      <c r="BY78" s="933"/>
      <c r="BZ78" s="933"/>
      <c r="CA78" s="933"/>
      <c r="CB78" s="933"/>
      <c r="CC78" s="933"/>
      <c r="CD78" s="933"/>
      <c r="CE78" s="933"/>
      <c r="CF78" s="933"/>
      <c r="CG78" s="942"/>
      <c r="CH78" s="943"/>
      <c r="CI78" s="944"/>
      <c r="CJ78" s="944"/>
      <c r="CK78" s="944"/>
      <c r="CL78" s="945"/>
      <c r="CM78" s="943"/>
      <c r="CN78" s="944"/>
      <c r="CO78" s="944"/>
      <c r="CP78" s="944"/>
      <c r="CQ78" s="945"/>
      <c r="CR78" s="943"/>
      <c r="CS78" s="944"/>
      <c r="CT78" s="944"/>
      <c r="CU78" s="944"/>
      <c r="CV78" s="945"/>
      <c r="CW78" s="943"/>
      <c r="CX78" s="944"/>
      <c r="CY78" s="944"/>
      <c r="CZ78" s="944"/>
      <c r="DA78" s="945"/>
      <c r="DB78" s="943"/>
      <c r="DC78" s="944"/>
      <c r="DD78" s="944"/>
      <c r="DE78" s="944"/>
      <c r="DF78" s="945"/>
      <c r="DG78" s="943"/>
      <c r="DH78" s="944"/>
      <c r="DI78" s="944"/>
      <c r="DJ78" s="944"/>
      <c r="DK78" s="945"/>
      <c r="DL78" s="943"/>
      <c r="DM78" s="944"/>
      <c r="DN78" s="944"/>
      <c r="DO78" s="944"/>
      <c r="DP78" s="945"/>
      <c r="DQ78" s="943"/>
      <c r="DR78" s="944"/>
      <c r="DS78" s="944"/>
      <c r="DT78" s="944"/>
      <c r="DU78" s="945"/>
      <c r="DV78" s="932"/>
      <c r="DW78" s="933"/>
      <c r="DX78" s="933"/>
      <c r="DY78" s="933"/>
      <c r="DZ78" s="934"/>
      <c r="EA78" s="224"/>
    </row>
    <row r="79" spans="1:131" ht="26.25" customHeight="1" x14ac:dyDescent="0.2">
      <c r="A79" s="232">
        <v>12</v>
      </c>
      <c r="B79" s="961"/>
      <c r="C79" s="962"/>
      <c r="D79" s="962"/>
      <c r="E79" s="962"/>
      <c r="F79" s="962"/>
      <c r="G79" s="962"/>
      <c r="H79" s="962"/>
      <c r="I79" s="962"/>
      <c r="J79" s="962"/>
      <c r="K79" s="962"/>
      <c r="L79" s="962"/>
      <c r="M79" s="962"/>
      <c r="N79" s="962"/>
      <c r="O79" s="962"/>
      <c r="P79" s="963"/>
      <c r="Q79" s="964"/>
      <c r="R79" s="958"/>
      <c r="S79" s="958"/>
      <c r="T79" s="958"/>
      <c r="U79" s="958"/>
      <c r="V79" s="958"/>
      <c r="W79" s="958"/>
      <c r="X79" s="958"/>
      <c r="Y79" s="958"/>
      <c r="Z79" s="958"/>
      <c r="AA79" s="958"/>
      <c r="AB79" s="958"/>
      <c r="AC79" s="958"/>
      <c r="AD79" s="958"/>
      <c r="AE79" s="958"/>
      <c r="AF79" s="958"/>
      <c r="AG79" s="958"/>
      <c r="AH79" s="958"/>
      <c r="AI79" s="958"/>
      <c r="AJ79" s="958"/>
      <c r="AK79" s="958"/>
      <c r="AL79" s="958"/>
      <c r="AM79" s="958"/>
      <c r="AN79" s="958"/>
      <c r="AO79" s="958"/>
      <c r="AP79" s="958"/>
      <c r="AQ79" s="958"/>
      <c r="AR79" s="958"/>
      <c r="AS79" s="958"/>
      <c r="AT79" s="958"/>
      <c r="AU79" s="958"/>
      <c r="AV79" s="958"/>
      <c r="AW79" s="958"/>
      <c r="AX79" s="958"/>
      <c r="AY79" s="958"/>
      <c r="AZ79" s="959"/>
      <c r="BA79" s="959"/>
      <c r="BB79" s="959"/>
      <c r="BC79" s="959"/>
      <c r="BD79" s="960"/>
      <c r="BE79" s="235"/>
      <c r="BF79" s="235"/>
      <c r="BG79" s="235"/>
      <c r="BH79" s="235"/>
      <c r="BI79" s="235"/>
      <c r="BJ79" s="224"/>
      <c r="BK79" s="224"/>
      <c r="BL79" s="224"/>
      <c r="BM79" s="224"/>
      <c r="BN79" s="224"/>
      <c r="BO79" s="235"/>
      <c r="BP79" s="235"/>
      <c r="BQ79" s="232">
        <v>73</v>
      </c>
      <c r="BR79" s="237"/>
      <c r="BS79" s="932"/>
      <c r="BT79" s="933"/>
      <c r="BU79" s="933"/>
      <c r="BV79" s="933"/>
      <c r="BW79" s="933"/>
      <c r="BX79" s="933"/>
      <c r="BY79" s="933"/>
      <c r="BZ79" s="933"/>
      <c r="CA79" s="933"/>
      <c r="CB79" s="933"/>
      <c r="CC79" s="933"/>
      <c r="CD79" s="933"/>
      <c r="CE79" s="933"/>
      <c r="CF79" s="933"/>
      <c r="CG79" s="942"/>
      <c r="CH79" s="943"/>
      <c r="CI79" s="944"/>
      <c r="CJ79" s="944"/>
      <c r="CK79" s="944"/>
      <c r="CL79" s="945"/>
      <c r="CM79" s="943"/>
      <c r="CN79" s="944"/>
      <c r="CO79" s="944"/>
      <c r="CP79" s="944"/>
      <c r="CQ79" s="945"/>
      <c r="CR79" s="943"/>
      <c r="CS79" s="944"/>
      <c r="CT79" s="944"/>
      <c r="CU79" s="944"/>
      <c r="CV79" s="945"/>
      <c r="CW79" s="943"/>
      <c r="CX79" s="944"/>
      <c r="CY79" s="944"/>
      <c r="CZ79" s="944"/>
      <c r="DA79" s="945"/>
      <c r="DB79" s="943"/>
      <c r="DC79" s="944"/>
      <c r="DD79" s="944"/>
      <c r="DE79" s="944"/>
      <c r="DF79" s="945"/>
      <c r="DG79" s="943"/>
      <c r="DH79" s="944"/>
      <c r="DI79" s="944"/>
      <c r="DJ79" s="944"/>
      <c r="DK79" s="945"/>
      <c r="DL79" s="943"/>
      <c r="DM79" s="944"/>
      <c r="DN79" s="944"/>
      <c r="DO79" s="944"/>
      <c r="DP79" s="945"/>
      <c r="DQ79" s="943"/>
      <c r="DR79" s="944"/>
      <c r="DS79" s="944"/>
      <c r="DT79" s="944"/>
      <c r="DU79" s="945"/>
      <c r="DV79" s="932"/>
      <c r="DW79" s="933"/>
      <c r="DX79" s="933"/>
      <c r="DY79" s="933"/>
      <c r="DZ79" s="934"/>
      <c r="EA79" s="224"/>
    </row>
    <row r="80" spans="1:131" ht="26.25" customHeight="1" x14ac:dyDescent="0.2">
      <c r="A80" s="232">
        <v>13</v>
      </c>
      <c r="B80" s="961"/>
      <c r="C80" s="962"/>
      <c r="D80" s="962"/>
      <c r="E80" s="962"/>
      <c r="F80" s="962"/>
      <c r="G80" s="962"/>
      <c r="H80" s="962"/>
      <c r="I80" s="962"/>
      <c r="J80" s="962"/>
      <c r="K80" s="962"/>
      <c r="L80" s="962"/>
      <c r="M80" s="962"/>
      <c r="N80" s="962"/>
      <c r="O80" s="962"/>
      <c r="P80" s="963"/>
      <c r="Q80" s="964"/>
      <c r="R80" s="958"/>
      <c r="S80" s="958"/>
      <c r="T80" s="958"/>
      <c r="U80" s="958"/>
      <c r="V80" s="958"/>
      <c r="W80" s="958"/>
      <c r="X80" s="958"/>
      <c r="Y80" s="958"/>
      <c r="Z80" s="958"/>
      <c r="AA80" s="958"/>
      <c r="AB80" s="958"/>
      <c r="AC80" s="958"/>
      <c r="AD80" s="958"/>
      <c r="AE80" s="958"/>
      <c r="AF80" s="958"/>
      <c r="AG80" s="958"/>
      <c r="AH80" s="958"/>
      <c r="AI80" s="958"/>
      <c r="AJ80" s="958"/>
      <c r="AK80" s="958"/>
      <c r="AL80" s="958"/>
      <c r="AM80" s="958"/>
      <c r="AN80" s="958"/>
      <c r="AO80" s="958"/>
      <c r="AP80" s="958"/>
      <c r="AQ80" s="958"/>
      <c r="AR80" s="958"/>
      <c r="AS80" s="958"/>
      <c r="AT80" s="958"/>
      <c r="AU80" s="958"/>
      <c r="AV80" s="958"/>
      <c r="AW80" s="958"/>
      <c r="AX80" s="958"/>
      <c r="AY80" s="958"/>
      <c r="AZ80" s="959"/>
      <c r="BA80" s="959"/>
      <c r="BB80" s="959"/>
      <c r="BC80" s="959"/>
      <c r="BD80" s="960"/>
      <c r="BE80" s="235"/>
      <c r="BF80" s="235"/>
      <c r="BG80" s="235"/>
      <c r="BH80" s="235"/>
      <c r="BI80" s="235"/>
      <c r="BJ80" s="235"/>
      <c r="BK80" s="235"/>
      <c r="BL80" s="235"/>
      <c r="BM80" s="235"/>
      <c r="BN80" s="235"/>
      <c r="BO80" s="235"/>
      <c r="BP80" s="235"/>
      <c r="BQ80" s="232">
        <v>74</v>
      </c>
      <c r="BR80" s="237"/>
      <c r="BS80" s="932"/>
      <c r="BT80" s="933"/>
      <c r="BU80" s="933"/>
      <c r="BV80" s="933"/>
      <c r="BW80" s="933"/>
      <c r="BX80" s="933"/>
      <c r="BY80" s="933"/>
      <c r="BZ80" s="933"/>
      <c r="CA80" s="933"/>
      <c r="CB80" s="933"/>
      <c r="CC80" s="933"/>
      <c r="CD80" s="933"/>
      <c r="CE80" s="933"/>
      <c r="CF80" s="933"/>
      <c r="CG80" s="942"/>
      <c r="CH80" s="943"/>
      <c r="CI80" s="944"/>
      <c r="CJ80" s="944"/>
      <c r="CK80" s="944"/>
      <c r="CL80" s="945"/>
      <c r="CM80" s="943"/>
      <c r="CN80" s="944"/>
      <c r="CO80" s="944"/>
      <c r="CP80" s="944"/>
      <c r="CQ80" s="945"/>
      <c r="CR80" s="943"/>
      <c r="CS80" s="944"/>
      <c r="CT80" s="944"/>
      <c r="CU80" s="944"/>
      <c r="CV80" s="945"/>
      <c r="CW80" s="943"/>
      <c r="CX80" s="944"/>
      <c r="CY80" s="944"/>
      <c r="CZ80" s="944"/>
      <c r="DA80" s="945"/>
      <c r="DB80" s="943"/>
      <c r="DC80" s="944"/>
      <c r="DD80" s="944"/>
      <c r="DE80" s="944"/>
      <c r="DF80" s="945"/>
      <c r="DG80" s="943"/>
      <c r="DH80" s="944"/>
      <c r="DI80" s="944"/>
      <c r="DJ80" s="944"/>
      <c r="DK80" s="945"/>
      <c r="DL80" s="943"/>
      <c r="DM80" s="944"/>
      <c r="DN80" s="944"/>
      <c r="DO80" s="944"/>
      <c r="DP80" s="945"/>
      <c r="DQ80" s="943"/>
      <c r="DR80" s="944"/>
      <c r="DS80" s="944"/>
      <c r="DT80" s="944"/>
      <c r="DU80" s="945"/>
      <c r="DV80" s="932"/>
      <c r="DW80" s="933"/>
      <c r="DX80" s="933"/>
      <c r="DY80" s="933"/>
      <c r="DZ80" s="934"/>
      <c r="EA80" s="224"/>
    </row>
    <row r="81" spans="1:131" ht="26.25" customHeight="1" x14ac:dyDescent="0.2">
      <c r="A81" s="232">
        <v>14</v>
      </c>
      <c r="B81" s="961"/>
      <c r="C81" s="962"/>
      <c r="D81" s="962"/>
      <c r="E81" s="962"/>
      <c r="F81" s="962"/>
      <c r="G81" s="962"/>
      <c r="H81" s="962"/>
      <c r="I81" s="962"/>
      <c r="J81" s="962"/>
      <c r="K81" s="962"/>
      <c r="L81" s="962"/>
      <c r="M81" s="962"/>
      <c r="N81" s="962"/>
      <c r="O81" s="962"/>
      <c r="P81" s="963"/>
      <c r="Q81" s="964"/>
      <c r="R81" s="958"/>
      <c r="S81" s="958"/>
      <c r="T81" s="958"/>
      <c r="U81" s="958"/>
      <c r="V81" s="958"/>
      <c r="W81" s="958"/>
      <c r="X81" s="958"/>
      <c r="Y81" s="958"/>
      <c r="Z81" s="958"/>
      <c r="AA81" s="958"/>
      <c r="AB81" s="958"/>
      <c r="AC81" s="958"/>
      <c r="AD81" s="958"/>
      <c r="AE81" s="958"/>
      <c r="AF81" s="958"/>
      <c r="AG81" s="958"/>
      <c r="AH81" s="958"/>
      <c r="AI81" s="958"/>
      <c r="AJ81" s="958"/>
      <c r="AK81" s="958"/>
      <c r="AL81" s="958"/>
      <c r="AM81" s="958"/>
      <c r="AN81" s="958"/>
      <c r="AO81" s="958"/>
      <c r="AP81" s="958"/>
      <c r="AQ81" s="958"/>
      <c r="AR81" s="958"/>
      <c r="AS81" s="958"/>
      <c r="AT81" s="958"/>
      <c r="AU81" s="958"/>
      <c r="AV81" s="958"/>
      <c r="AW81" s="958"/>
      <c r="AX81" s="958"/>
      <c r="AY81" s="958"/>
      <c r="AZ81" s="959"/>
      <c r="BA81" s="959"/>
      <c r="BB81" s="959"/>
      <c r="BC81" s="959"/>
      <c r="BD81" s="960"/>
      <c r="BE81" s="235"/>
      <c r="BF81" s="235"/>
      <c r="BG81" s="235"/>
      <c r="BH81" s="235"/>
      <c r="BI81" s="235"/>
      <c r="BJ81" s="235"/>
      <c r="BK81" s="235"/>
      <c r="BL81" s="235"/>
      <c r="BM81" s="235"/>
      <c r="BN81" s="235"/>
      <c r="BO81" s="235"/>
      <c r="BP81" s="235"/>
      <c r="BQ81" s="232">
        <v>75</v>
      </c>
      <c r="BR81" s="237"/>
      <c r="BS81" s="932"/>
      <c r="BT81" s="933"/>
      <c r="BU81" s="933"/>
      <c r="BV81" s="933"/>
      <c r="BW81" s="933"/>
      <c r="BX81" s="933"/>
      <c r="BY81" s="933"/>
      <c r="BZ81" s="933"/>
      <c r="CA81" s="933"/>
      <c r="CB81" s="933"/>
      <c r="CC81" s="933"/>
      <c r="CD81" s="933"/>
      <c r="CE81" s="933"/>
      <c r="CF81" s="933"/>
      <c r="CG81" s="942"/>
      <c r="CH81" s="943"/>
      <c r="CI81" s="944"/>
      <c r="CJ81" s="944"/>
      <c r="CK81" s="944"/>
      <c r="CL81" s="945"/>
      <c r="CM81" s="943"/>
      <c r="CN81" s="944"/>
      <c r="CO81" s="944"/>
      <c r="CP81" s="944"/>
      <c r="CQ81" s="945"/>
      <c r="CR81" s="943"/>
      <c r="CS81" s="944"/>
      <c r="CT81" s="944"/>
      <c r="CU81" s="944"/>
      <c r="CV81" s="945"/>
      <c r="CW81" s="943"/>
      <c r="CX81" s="944"/>
      <c r="CY81" s="944"/>
      <c r="CZ81" s="944"/>
      <c r="DA81" s="945"/>
      <c r="DB81" s="943"/>
      <c r="DC81" s="944"/>
      <c r="DD81" s="944"/>
      <c r="DE81" s="944"/>
      <c r="DF81" s="945"/>
      <c r="DG81" s="943"/>
      <c r="DH81" s="944"/>
      <c r="DI81" s="944"/>
      <c r="DJ81" s="944"/>
      <c r="DK81" s="945"/>
      <c r="DL81" s="943"/>
      <c r="DM81" s="944"/>
      <c r="DN81" s="944"/>
      <c r="DO81" s="944"/>
      <c r="DP81" s="945"/>
      <c r="DQ81" s="943"/>
      <c r="DR81" s="944"/>
      <c r="DS81" s="944"/>
      <c r="DT81" s="944"/>
      <c r="DU81" s="945"/>
      <c r="DV81" s="932"/>
      <c r="DW81" s="933"/>
      <c r="DX81" s="933"/>
      <c r="DY81" s="933"/>
      <c r="DZ81" s="934"/>
      <c r="EA81" s="224"/>
    </row>
    <row r="82" spans="1:131" ht="26.25" customHeight="1" x14ac:dyDescent="0.2">
      <c r="A82" s="232">
        <v>15</v>
      </c>
      <c r="B82" s="961"/>
      <c r="C82" s="962"/>
      <c r="D82" s="962"/>
      <c r="E82" s="962"/>
      <c r="F82" s="962"/>
      <c r="G82" s="962"/>
      <c r="H82" s="962"/>
      <c r="I82" s="962"/>
      <c r="J82" s="962"/>
      <c r="K82" s="962"/>
      <c r="L82" s="962"/>
      <c r="M82" s="962"/>
      <c r="N82" s="962"/>
      <c r="O82" s="962"/>
      <c r="P82" s="963"/>
      <c r="Q82" s="964"/>
      <c r="R82" s="958"/>
      <c r="S82" s="958"/>
      <c r="T82" s="958"/>
      <c r="U82" s="958"/>
      <c r="V82" s="958"/>
      <c r="W82" s="958"/>
      <c r="X82" s="958"/>
      <c r="Y82" s="958"/>
      <c r="Z82" s="958"/>
      <c r="AA82" s="958"/>
      <c r="AB82" s="958"/>
      <c r="AC82" s="958"/>
      <c r="AD82" s="958"/>
      <c r="AE82" s="958"/>
      <c r="AF82" s="958"/>
      <c r="AG82" s="958"/>
      <c r="AH82" s="958"/>
      <c r="AI82" s="958"/>
      <c r="AJ82" s="958"/>
      <c r="AK82" s="958"/>
      <c r="AL82" s="958"/>
      <c r="AM82" s="958"/>
      <c r="AN82" s="958"/>
      <c r="AO82" s="958"/>
      <c r="AP82" s="958"/>
      <c r="AQ82" s="958"/>
      <c r="AR82" s="958"/>
      <c r="AS82" s="958"/>
      <c r="AT82" s="958"/>
      <c r="AU82" s="958"/>
      <c r="AV82" s="958"/>
      <c r="AW82" s="958"/>
      <c r="AX82" s="958"/>
      <c r="AY82" s="958"/>
      <c r="AZ82" s="959"/>
      <c r="BA82" s="959"/>
      <c r="BB82" s="959"/>
      <c r="BC82" s="959"/>
      <c r="BD82" s="960"/>
      <c r="BE82" s="235"/>
      <c r="BF82" s="235"/>
      <c r="BG82" s="235"/>
      <c r="BH82" s="235"/>
      <c r="BI82" s="235"/>
      <c r="BJ82" s="235"/>
      <c r="BK82" s="235"/>
      <c r="BL82" s="235"/>
      <c r="BM82" s="235"/>
      <c r="BN82" s="235"/>
      <c r="BO82" s="235"/>
      <c r="BP82" s="235"/>
      <c r="BQ82" s="232">
        <v>76</v>
      </c>
      <c r="BR82" s="237"/>
      <c r="BS82" s="932"/>
      <c r="BT82" s="933"/>
      <c r="BU82" s="933"/>
      <c r="BV82" s="933"/>
      <c r="BW82" s="933"/>
      <c r="BX82" s="933"/>
      <c r="BY82" s="933"/>
      <c r="BZ82" s="933"/>
      <c r="CA82" s="933"/>
      <c r="CB82" s="933"/>
      <c r="CC82" s="933"/>
      <c r="CD82" s="933"/>
      <c r="CE82" s="933"/>
      <c r="CF82" s="933"/>
      <c r="CG82" s="942"/>
      <c r="CH82" s="943"/>
      <c r="CI82" s="944"/>
      <c r="CJ82" s="944"/>
      <c r="CK82" s="944"/>
      <c r="CL82" s="945"/>
      <c r="CM82" s="943"/>
      <c r="CN82" s="944"/>
      <c r="CO82" s="944"/>
      <c r="CP82" s="944"/>
      <c r="CQ82" s="945"/>
      <c r="CR82" s="943"/>
      <c r="CS82" s="944"/>
      <c r="CT82" s="944"/>
      <c r="CU82" s="944"/>
      <c r="CV82" s="945"/>
      <c r="CW82" s="943"/>
      <c r="CX82" s="944"/>
      <c r="CY82" s="944"/>
      <c r="CZ82" s="944"/>
      <c r="DA82" s="945"/>
      <c r="DB82" s="943"/>
      <c r="DC82" s="944"/>
      <c r="DD82" s="944"/>
      <c r="DE82" s="944"/>
      <c r="DF82" s="945"/>
      <c r="DG82" s="943"/>
      <c r="DH82" s="944"/>
      <c r="DI82" s="944"/>
      <c r="DJ82" s="944"/>
      <c r="DK82" s="945"/>
      <c r="DL82" s="943"/>
      <c r="DM82" s="944"/>
      <c r="DN82" s="944"/>
      <c r="DO82" s="944"/>
      <c r="DP82" s="945"/>
      <c r="DQ82" s="943"/>
      <c r="DR82" s="944"/>
      <c r="DS82" s="944"/>
      <c r="DT82" s="944"/>
      <c r="DU82" s="945"/>
      <c r="DV82" s="932"/>
      <c r="DW82" s="933"/>
      <c r="DX82" s="933"/>
      <c r="DY82" s="933"/>
      <c r="DZ82" s="934"/>
      <c r="EA82" s="224"/>
    </row>
    <row r="83" spans="1:131" ht="26.25" customHeight="1" x14ac:dyDescent="0.2">
      <c r="A83" s="232">
        <v>16</v>
      </c>
      <c r="B83" s="961"/>
      <c r="C83" s="962"/>
      <c r="D83" s="962"/>
      <c r="E83" s="962"/>
      <c r="F83" s="962"/>
      <c r="G83" s="962"/>
      <c r="H83" s="962"/>
      <c r="I83" s="962"/>
      <c r="J83" s="962"/>
      <c r="K83" s="962"/>
      <c r="L83" s="962"/>
      <c r="M83" s="962"/>
      <c r="N83" s="962"/>
      <c r="O83" s="962"/>
      <c r="P83" s="963"/>
      <c r="Q83" s="964"/>
      <c r="R83" s="958"/>
      <c r="S83" s="958"/>
      <c r="T83" s="958"/>
      <c r="U83" s="958"/>
      <c r="V83" s="958"/>
      <c r="W83" s="958"/>
      <c r="X83" s="958"/>
      <c r="Y83" s="958"/>
      <c r="Z83" s="958"/>
      <c r="AA83" s="958"/>
      <c r="AB83" s="958"/>
      <c r="AC83" s="958"/>
      <c r="AD83" s="958"/>
      <c r="AE83" s="958"/>
      <c r="AF83" s="958"/>
      <c r="AG83" s="958"/>
      <c r="AH83" s="958"/>
      <c r="AI83" s="958"/>
      <c r="AJ83" s="958"/>
      <c r="AK83" s="958"/>
      <c r="AL83" s="958"/>
      <c r="AM83" s="958"/>
      <c r="AN83" s="958"/>
      <c r="AO83" s="958"/>
      <c r="AP83" s="958"/>
      <c r="AQ83" s="958"/>
      <c r="AR83" s="958"/>
      <c r="AS83" s="958"/>
      <c r="AT83" s="958"/>
      <c r="AU83" s="958"/>
      <c r="AV83" s="958"/>
      <c r="AW83" s="958"/>
      <c r="AX83" s="958"/>
      <c r="AY83" s="958"/>
      <c r="AZ83" s="959"/>
      <c r="BA83" s="959"/>
      <c r="BB83" s="959"/>
      <c r="BC83" s="959"/>
      <c r="BD83" s="960"/>
      <c r="BE83" s="235"/>
      <c r="BF83" s="235"/>
      <c r="BG83" s="235"/>
      <c r="BH83" s="235"/>
      <c r="BI83" s="235"/>
      <c r="BJ83" s="235"/>
      <c r="BK83" s="235"/>
      <c r="BL83" s="235"/>
      <c r="BM83" s="235"/>
      <c r="BN83" s="235"/>
      <c r="BO83" s="235"/>
      <c r="BP83" s="235"/>
      <c r="BQ83" s="232">
        <v>77</v>
      </c>
      <c r="BR83" s="237"/>
      <c r="BS83" s="932"/>
      <c r="BT83" s="933"/>
      <c r="BU83" s="933"/>
      <c r="BV83" s="933"/>
      <c r="BW83" s="933"/>
      <c r="BX83" s="933"/>
      <c r="BY83" s="933"/>
      <c r="BZ83" s="933"/>
      <c r="CA83" s="933"/>
      <c r="CB83" s="933"/>
      <c r="CC83" s="933"/>
      <c r="CD83" s="933"/>
      <c r="CE83" s="933"/>
      <c r="CF83" s="933"/>
      <c r="CG83" s="942"/>
      <c r="CH83" s="943"/>
      <c r="CI83" s="944"/>
      <c r="CJ83" s="944"/>
      <c r="CK83" s="944"/>
      <c r="CL83" s="945"/>
      <c r="CM83" s="943"/>
      <c r="CN83" s="944"/>
      <c r="CO83" s="944"/>
      <c r="CP83" s="944"/>
      <c r="CQ83" s="945"/>
      <c r="CR83" s="943"/>
      <c r="CS83" s="944"/>
      <c r="CT83" s="944"/>
      <c r="CU83" s="944"/>
      <c r="CV83" s="945"/>
      <c r="CW83" s="943"/>
      <c r="CX83" s="944"/>
      <c r="CY83" s="944"/>
      <c r="CZ83" s="944"/>
      <c r="DA83" s="945"/>
      <c r="DB83" s="943"/>
      <c r="DC83" s="944"/>
      <c r="DD83" s="944"/>
      <c r="DE83" s="944"/>
      <c r="DF83" s="945"/>
      <c r="DG83" s="943"/>
      <c r="DH83" s="944"/>
      <c r="DI83" s="944"/>
      <c r="DJ83" s="944"/>
      <c r="DK83" s="945"/>
      <c r="DL83" s="943"/>
      <c r="DM83" s="944"/>
      <c r="DN83" s="944"/>
      <c r="DO83" s="944"/>
      <c r="DP83" s="945"/>
      <c r="DQ83" s="943"/>
      <c r="DR83" s="944"/>
      <c r="DS83" s="944"/>
      <c r="DT83" s="944"/>
      <c r="DU83" s="945"/>
      <c r="DV83" s="932"/>
      <c r="DW83" s="933"/>
      <c r="DX83" s="933"/>
      <c r="DY83" s="933"/>
      <c r="DZ83" s="934"/>
      <c r="EA83" s="224"/>
    </row>
    <row r="84" spans="1:131" ht="26.25" customHeight="1" x14ac:dyDescent="0.2">
      <c r="A84" s="232">
        <v>17</v>
      </c>
      <c r="B84" s="961"/>
      <c r="C84" s="962"/>
      <c r="D84" s="962"/>
      <c r="E84" s="962"/>
      <c r="F84" s="962"/>
      <c r="G84" s="962"/>
      <c r="H84" s="962"/>
      <c r="I84" s="962"/>
      <c r="J84" s="962"/>
      <c r="K84" s="962"/>
      <c r="L84" s="962"/>
      <c r="M84" s="962"/>
      <c r="N84" s="962"/>
      <c r="O84" s="962"/>
      <c r="P84" s="963"/>
      <c r="Q84" s="964"/>
      <c r="R84" s="958"/>
      <c r="S84" s="958"/>
      <c r="T84" s="958"/>
      <c r="U84" s="958"/>
      <c r="V84" s="958"/>
      <c r="W84" s="958"/>
      <c r="X84" s="958"/>
      <c r="Y84" s="958"/>
      <c r="Z84" s="958"/>
      <c r="AA84" s="958"/>
      <c r="AB84" s="958"/>
      <c r="AC84" s="958"/>
      <c r="AD84" s="958"/>
      <c r="AE84" s="958"/>
      <c r="AF84" s="958"/>
      <c r="AG84" s="958"/>
      <c r="AH84" s="958"/>
      <c r="AI84" s="958"/>
      <c r="AJ84" s="958"/>
      <c r="AK84" s="958"/>
      <c r="AL84" s="958"/>
      <c r="AM84" s="958"/>
      <c r="AN84" s="958"/>
      <c r="AO84" s="958"/>
      <c r="AP84" s="958"/>
      <c r="AQ84" s="958"/>
      <c r="AR84" s="958"/>
      <c r="AS84" s="958"/>
      <c r="AT84" s="958"/>
      <c r="AU84" s="958"/>
      <c r="AV84" s="958"/>
      <c r="AW84" s="958"/>
      <c r="AX84" s="958"/>
      <c r="AY84" s="958"/>
      <c r="AZ84" s="959"/>
      <c r="BA84" s="959"/>
      <c r="BB84" s="959"/>
      <c r="BC84" s="959"/>
      <c r="BD84" s="960"/>
      <c r="BE84" s="235"/>
      <c r="BF84" s="235"/>
      <c r="BG84" s="235"/>
      <c r="BH84" s="235"/>
      <c r="BI84" s="235"/>
      <c r="BJ84" s="235"/>
      <c r="BK84" s="235"/>
      <c r="BL84" s="235"/>
      <c r="BM84" s="235"/>
      <c r="BN84" s="235"/>
      <c r="BO84" s="235"/>
      <c r="BP84" s="235"/>
      <c r="BQ84" s="232">
        <v>78</v>
      </c>
      <c r="BR84" s="237"/>
      <c r="BS84" s="932"/>
      <c r="BT84" s="933"/>
      <c r="BU84" s="933"/>
      <c r="BV84" s="933"/>
      <c r="BW84" s="933"/>
      <c r="BX84" s="933"/>
      <c r="BY84" s="933"/>
      <c r="BZ84" s="933"/>
      <c r="CA84" s="933"/>
      <c r="CB84" s="933"/>
      <c r="CC84" s="933"/>
      <c r="CD84" s="933"/>
      <c r="CE84" s="933"/>
      <c r="CF84" s="933"/>
      <c r="CG84" s="942"/>
      <c r="CH84" s="943"/>
      <c r="CI84" s="944"/>
      <c r="CJ84" s="944"/>
      <c r="CK84" s="944"/>
      <c r="CL84" s="945"/>
      <c r="CM84" s="943"/>
      <c r="CN84" s="944"/>
      <c r="CO84" s="944"/>
      <c r="CP84" s="944"/>
      <c r="CQ84" s="945"/>
      <c r="CR84" s="943"/>
      <c r="CS84" s="944"/>
      <c r="CT84" s="944"/>
      <c r="CU84" s="944"/>
      <c r="CV84" s="945"/>
      <c r="CW84" s="943"/>
      <c r="CX84" s="944"/>
      <c r="CY84" s="944"/>
      <c r="CZ84" s="944"/>
      <c r="DA84" s="945"/>
      <c r="DB84" s="943"/>
      <c r="DC84" s="944"/>
      <c r="DD84" s="944"/>
      <c r="DE84" s="944"/>
      <c r="DF84" s="945"/>
      <c r="DG84" s="943"/>
      <c r="DH84" s="944"/>
      <c r="DI84" s="944"/>
      <c r="DJ84" s="944"/>
      <c r="DK84" s="945"/>
      <c r="DL84" s="943"/>
      <c r="DM84" s="944"/>
      <c r="DN84" s="944"/>
      <c r="DO84" s="944"/>
      <c r="DP84" s="945"/>
      <c r="DQ84" s="943"/>
      <c r="DR84" s="944"/>
      <c r="DS84" s="944"/>
      <c r="DT84" s="944"/>
      <c r="DU84" s="945"/>
      <c r="DV84" s="932"/>
      <c r="DW84" s="933"/>
      <c r="DX84" s="933"/>
      <c r="DY84" s="933"/>
      <c r="DZ84" s="934"/>
      <c r="EA84" s="224"/>
    </row>
    <row r="85" spans="1:131" ht="26.25" customHeight="1" x14ac:dyDescent="0.2">
      <c r="A85" s="232">
        <v>18</v>
      </c>
      <c r="B85" s="961"/>
      <c r="C85" s="962"/>
      <c r="D85" s="962"/>
      <c r="E85" s="962"/>
      <c r="F85" s="962"/>
      <c r="G85" s="962"/>
      <c r="H85" s="962"/>
      <c r="I85" s="962"/>
      <c r="J85" s="962"/>
      <c r="K85" s="962"/>
      <c r="L85" s="962"/>
      <c r="M85" s="962"/>
      <c r="N85" s="962"/>
      <c r="O85" s="962"/>
      <c r="P85" s="963"/>
      <c r="Q85" s="964"/>
      <c r="R85" s="958"/>
      <c r="S85" s="958"/>
      <c r="T85" s="958"/>
      <c r="U85" s="958"/>
      <c r="V85" s="958"/>
      <c r="W85" s="958"/>
      <c r="X85" s="958"/>
      <c r="Y85" s="958"/>
      <c r="Z85" s="958"/>
      <c r="AA85" s="958"/>
      <c r="AB85" s="958"/>
      <c r="AC85" s="958"/>
      <c r="AD85" s="958"/>
      <c r="AE85" s="958"/>
      <c r="AF85" s="958"/>
      <c r="AG85" s="958"/>
      <c r="AH85" s="958"/>
      <c r="AI85" s="958"/>
      <c r="AJ85" s="958"/>
      <c r="AK85" s="958"/>
      <c r="AL85" s="958"/>
      <c r="AM85" s="958"/>
      <c r="AN85" s="958"/>
      <c r="AO85" s="958"/>
      <c r="AP85" s="958"/>
      <c r="AQ85" s="958"/>
      <c r="AR85" s="958"/>
      <c r="AS85" s="958"/>
      <c r="AT85" s="958"/>
      <c r="AU85" s="958"/>
      <c r="AV85" s="958"/>
      <c r="AW85" s="958"/>
      <c r="AX85" s="958"/>
      <c r="AY85" s="958"/>
      <c r="AZ85" s="959"/>
      <c r="BA85" s="959"/>
      <c r="BB85" s="959"/>
      <c r="BC85" s="959"/>
      <c r="BD85" s="960"/>
      <c r="BE85" s="235"/>
      <c r="BF85" s="235"/>
      <c r="BG85" s="235"/>
      <c r="BH85" s="235"/>
      <c r="BI85" s="235"/>
      <c r="BJ85" s="235"/>
      <c r="BK85" s="235"/>
      <c r="BL85" s="235"/>
      <c r="BM85" s="235"/>
      <c r="BN85" s="235"/>
      <c r="BO85" s="235"/>
      <c r="BP85" s="235"/>
      <c r="BQ85" s="232">
        <v>79</v>
      </c>
      <c r="BR85" s="237"/>
      <c r="BS85" s="932"/>
      <c r="BT85" s="933"/>
      <c r="BU85" s="933"/>
      <c r="BV85" s="933"/>
      <c r="BW85" s="933"/>
      <c r="BX85" s="933"/>
      <c r="BY85" s="933"/>
      <c r="BZ85" s="933"/>
      <c r="CA85" s="933"/>
      <c r="CB85" s="933"/>
      <c r="CC85" s="933"/>
      <c r="CD85" s="933"/>
      <c r="CE85" s="933"/>
      <c r="CF85" s="933"/>
      <c r="CG85" s="942"/>
      <c r="CH85" s="943"/>
      <c r="CI85" s="944"/>
      <c r="CJ85" s="944"/>
      <c r="CK85" s="944"/>
      <c r="CL85" s="945"/>
      <c r="CM85" s="943"/>
      <c r="CN85" s="944"/>
      <c r="CO85" s="944"/>
      <c r="CP85" s="944"/>
      <c r="CQ85" s="945"/>
      <c r="CR85" s="943"/>
      <c r="CS85" s="944"/>
      <c r="CT85" s="944"/>
      <c r="CU85" s="944"/>
      <c r="CV85" s="945"/>
      <c r="CW85" s="943"/>
      <c r="CX85" s="944"/>
      <c r="CY85" s="944"/>
      <c r="CZ85" s="944"/>
      <c r="DA85" s="945"/>
      <c r="DB85" s="943"/>
      <c r="DC85" s="944"/>
      <c r="DD85" s="944"/>
      <c r="DE85" s="944"/>
      <c r="DF85" s="945"/>
      <c r="DG85" s="943"/>
      <c r="DH85" s="944"/>
      <c r="DI85" s="944"/>
      <c r="DJ85" s="944"/>
      <c r="DK85" s="945"/>
      <c r="DL85" s="943"/>
      <c r="DM85" s="944"/>
      <c r="DN85" s="944"/>
      <c r="DO85" s="944"/>
      <c r="DP85" s="945"/>
      <c r="DQ85" s="943"/>
      <c r="DR85" s="944"/>
      <c r="DS85" s="944"/>
      <c r="DT85" s="944"/>
      <c r="DU85" s="945"/>
      <c r="DV85" s="932"/>
      <c r="DW85" s="933"/>
      <c r="DX85" s="933"/>
      <c r="DY85" s="933"/>
      <c r="DZ85" s="934"/>
      <c r="EA85" s="224"/>
    </row>
    <row r="86" spans="1:131" ht="26.25" customHeight="1" x14ac:dyDescent="0.2">
      <c r="A86" s="232">
        <v>19</v>
      </c>
      <c r="B86" s="961"/>
      <c r="C86" s="962"/>
      <c r="D86" s="962"/>
      <c r="E86" s="962"/>
      <c r="F86" s="962"/>
      <c r="G86" s="962"/>
      <c r="H86" s="962"/>
      <c r="I86" s="962"/>
      <c r="J86" s="962"/>
      <c r="K86" s="962"/>
      <c r="L86" s="962"/>
      <c r="M86" s="962"/>
      <c r="N86" s="962"/>
      <c r="O86" s="962"/>
      <c r="P86" s="963"/>
      <c r="Q86" s="964"/>
      <c r="R86" s="958"/>
      <c r="S86" s="958"/>
      <c r="T86" s="958"/>
      <c r="U86" s="958"/>
      <c r="V86" s="958"/>
      <c r="W86" s="958"/>
      <c r="X86" s="958"/>
      <c r="Y86" s="958"/>
      <c r="Z86" s="958"/>
      <c r="AA86" s="958"/>
      <c r="AB86" s="958"/>
      <c r="AC86" s="958"/>
      <c r="AD86" s="958"/>
      <c r="AE86" s="958"/>
      <c r="AF86" s="958"/>
      <c r="AG86" s="958"/>
      <c r="AH86" s="958"/>
      <c r="AI86" s="958"/>
      <c r="AJ86" s="958"/>
      <c r="AK86" s="958"/>
      <c r="AL86" s="958"/>
      <c r="AM86" s="958"/>
      <c r="AN86" s="958"/>
      <c r="AO86" s="958"/>
      <c r="AP86" s="958"/>
      <c r="AQ86" s="958"/>
      <c r="AR86" s="958"/>
      <c r="AS86" s="958"/>
      <c r="AT86" s="958"/>
      <c r="AU86" s="958"/>
      <c r="AV86" s="958"/>
      <c r="AW86" s="958"/>
      <c r="AX86" s="958"/>
      <c r="AY86" s="958"/>
      <c r="AZ86" s="959"/>
      <c r="BA86" s="959"/>
      <c r="BB86" s="959"/>
      <c r="BC86" s="959"/>
      <c r="BD86" s="960"/>
      <c r="BE86" s="235"/>
      <c r="BF86" s="235"/>
      <c r="BG86" s="235"/>
      <c r="BH86" s="235"/>
      <c r="BI86" s="235"/>
      <c r="BJ86" s="235"/>
      <c r="BK86" s="235"/>
      <c r="BL86" s="235"/>
      <c r="BM86" s="235"/>
      <c r="BN86" s="235"/>
      <c r="BO86" s="235"/>
      <c r="BP86" s="235"/>
      <c r="BQ86" s="232">
        <v>80</v>
      </c>
      <c r="BR86" s="237"/>
      <c r="BS86" s="932"/>
      <c r="BT86" s="933"/>
      <c r="BU86" s="933"/>
      <c r="BV86" s="933"/>
      <c r="BW86" s="933"/>
      <c r="BX86" s="933"/>
      <c r="BY86" s="933"/>
      <c r="BZ86" s="933"/>
      <c r="CA86" s="933"/>
      <c r="CB86" s="933"/>
      <c r="CC86" s="933"/>
      <c r="CD86" s="933"/>
      <c r="CE86" s="933"/>
      <c r="CF86" s="933"/>
      <c r="CG86" s="942"/>
      <c r="CH86" s="943"/>
      <c r="CI86" s="944"/>
      <c r="CJ86" s="944"/>
      <c r="CK86" s="944"/>
      <c r="CL86" s="945"/>
      <c r="CM86" s="943"/>
      <c r="CN86" s="944"/>
      <c r="CO86" s="944"/>
      <c r="CP86" s="944"/>
      <c r="CQ86" s="945"/>
      <c r="CR86" s="943"/>
      <c r="CS86" s="944"/>
      <c r="CT86" s="944"/>
      <c r="CU86" s="944"/>
      <c r="CV86" s="945"/>
      <c r="CW86" s="943"/>
      <c r="CX86" s="944"/>
      <c r="CY86" s="944"/>
      <c r="CZ86" s="944"/>
      <c r="DA86" s="945"/>
      <c r="DB86" s="943"/>
      <c r="DC86" s="944"/>
      <c r="DD86" s="944"/>
      <c r="DE86" s="944"/>
      <c r="DF86" s="945"/>
      <c r="DG86" s="943"/>
      <c r="DH86" s="944"/>
      <c r="DI86" s="944"/>
      <c r="DJ86" s="944"/>
      <c r="DK86" s="945"/>
      <c r="DL86" s="943"/>
      <c r="DM86" s="944"/>
      <c r="DN86" s="944"/>
      <c r="DO86" s="944"/>
      <c r="DP86" s="945"/>
      <c r="DQ86" s="943"/>
      <c r="DR86" s="944"/>
      <c r="DS86" s="944"/>
      <c r="DT86" s="944"/>
      <c r="DU86" s="945"/>
      <c r="DV86" s="932"/>
      <c r="DW86" s="933"/>
      <c r="DX86" s="933"/>
      <c r="DY86" s="933"/>
      <c r="DZ86" s="934"/>
      <c r="EA86" s="224"/>
    </row>
    <row r="87" spans="1:131" ht="26.25" customHeight="1" x14ac:dyDescent="0.2">
      <c r="A87" s="238">
        <v>20</v>
      </c>
      <c r="B87" s="951"/>
      <c r="C87" s="952"/>
      <c r="D87" s="952"/>
      <c r="E87" s="952"/>
      <c r="F87" s="952"/>
      <c r="G87" s="952"/>
      <c r="H87" s="952"/>
      <c r="I87" s="952"/>
      <c r="J87" s="952"/>
      <c r="K87" s="952"/>
      <c r="L87" s="952"/>
      <c r="M87" s="952"/>
      <c r="N87" s="952"/>
      <c r="O87" s="952"/>
      <c r="P87" s="953"/>
      <c r="Q87" s="954"/>
      <c r="R87" s="955"/>
      <c r="S87" s="955"/>
      <c r="T87" s="955"/>
      <c r="U87" s="955"/>
      <c r="V87" s="955"/>
      <c r="W87" s="955"/>
      <c r="X87" s="955"/>
      <c r="Y87" s="955"/>
      <c r="Z87" s="955"/>
      <c r="AA87" s="955"/>
      <c r="AB87" s="955"/>
      <c r="AC87" s="955"/>
      <c r="AD87" s="955"/>
      <c r="AE87" s="955"/>
      <c r="AF87" s="955"/>
      <c r="AG87" s="955"/>
      <c r="AH87" s="955"/>
      <c r="AI87" s="955"/>
      <c r="AJ87" s="955"/>
      <c r="AK87" s="955"/>
      <c r="AL87" s="955"/>
      <c r="AM87" s="955"/>
      <c r="AN87" s="955"/>
      <c r="AO87" s="955"/>
      <c r="AP87" s="955"/>
      <c r="AQ87" s="955"/>
      <c r="AR87" s="955"/>
      <c r="AS87" s="955"/>
      <c r="AT87" s="955"/>
      <c r="AU87" s="955"/>
      <c r="AV87" s="955"/>
      <c r="AW87" s="955"/>
      <c r="AX87" s="955"/>
      <c r="AY87" s="955"/>
      <c r="AZ87" s="956"/>
      <c r="BA87" s="956"/>
      <c r="BB87" s="956"/>
      <c r="BC87" s="956"/>
      <c r="BD87" s="957"/>
      <c r="BE87" s="235"/>
      <c r="BF87" s="235"/>
      <c r="BG87" s="235"/>
      <c r="BH87" s="235"/>
      <c r="BI87" s="235"/>
      <c r="BJ87" s="235"/>
      <c r="BK87" s="235"/>
      <c r="BL87" s="235"/>
      <c r="BM87" s="235"/>
      <c r="BN87" s="235"/>
      <c r="BO87" s="235"/>
      <c r="BP87" s="235"/>
      <c r="BQ87" s="232">
        <v>81</v>
      </c>
      <c r="BR87" s="237"/>
      <c r="BS87" s="932"/>
      <c r="BT87" s="933"/>
      <c r="BU87" s="933"/>
      <c r="BV87" s="933"/>
      <c r="BW87" s="933"/>
      <c r="BX87" s="933"/>
      <c r="BY87" s="933"/>
      <c r="BZ87" s="933"/>
      <c r="CA87" s="933"/>
      <c r="CB87" s="933"/>
      <c r="CC87" s="933"/>
      <c r="CD87" s="933"/>
      <c r="CE87" s="933"/>
      <c r="CF87" s="933"/>
      <c r="CG87" s="942"/>
      <c r="CH87" s="943"/>
      <c r="CI87" s="944"/>
      <c r="CJ87" s="944"/>
      <c r="CK87" s="944"/>
      <c r="CL87" s="945"/>
      <c r="CM87" s="943"/>
      <c r="CN87" s="944"/>
      <c r="CO87" s="944"/>
      <c r="CP87" s="944"/>
      <c r="CQ87" s="945"/>
      <c r="CR87" s="943"/>
      <c r="CS87" s="944"/>
      <c r="CT87" s="944"/>
      <c r="CU87" s="944"/>
      <c r="CV87" s="945"/>
      <c r="CW87" s="943"/>
      <c r="CX87" s="944"/>
      <c r="CY87" s="944"/>
      <c r="CZ87" s="944"/>
      <c r="DA87" s="945"/>
      <c r="DB87" s="943"/>
      <c r="DC87" s="944"/>
      <c r="DD87" s="944"/>
      <c r="DE87" s="944"/>
      <c r="DF87" s="945"/>
      <c r="DG87" s="943"/>
      <c r="DH87" s="944"/>
      <c r="DI87" s="944"/>
      <c r="DJ87" s="944"/>
      <c r="DK87" s="945"/>
      <c r="DL87" s="943"/>
      <c r="DM87" s="944"/>
      <c r="DN87" s="944"/>
      <c r="DO87" s="944"/>
      <c r="DP87" s="945"/>
      <c r="DQ87" s="943"/>
      <c r="DR87" s="944"/>
      <c r="DS87" s="944"/>
      <c r="DT87" s="944"/>
      <c r="DU87" s="945"/>
      <c r="DV87" s="932"/>
      <c r="DW87" s="933"/>
      <c r="DX87" s="933"/>
      <c r="DY87" s="933"/>
      <c r="DZ87" s="934"/>
      <c r="EA87" s="224"/>
    </row>
    <row r="88" spans="1:131" ht="26.25" customHeight="1" thickBot="1" x14ac:dyDescent="0.25">
      <c r="A88" s="234" t="s">
        <v>393</v>
      </c>
      <c r="B88" s="924" t="s">
        <v>424</v>
      </c>
      <c r="C88" s="925"/>
      <c r="D88" s="925"/>
      <c r="E88" s="925"/>
      <c r="F88" s="925"/>
      <c r="G88" s="925"/>
      <c r="H88" s="925"/>
      <c r="I88" s="925"/>
      <c r="J88" s="925"/>
      <c r="K88" s="925"/>
      <c r="L88" s="925"/>
      <c r="M88" s="925"/>
      <c r="N88" s="925"/>
      <c r="O88" s="925"/>
      <c r="P88" s="935"/>
      <c r="Q88" s="949"/>
      <c r="R88" s="950"/>
      <c r="S88" s="950"/>
      <c r="T88" s="950"/>
      <c r="U88" s="950"/>
      <c r="V88" s="950"/>
      <c r="W88" s="950"/>
      <c r="X88" s="950"/>
      <c r="Y88" s="950"/>
      <c r="Z88" s="950"/>
      <c r="AA88" s="950"/>
      <c r="AB88" s="950"/>
      <c r="AC88" s="950"/>
      <c r="AD88" s="950"/>
      <c r="AE88" s="950"/>
      <c r="AF88" s="946">
        <v>4844</v>
      </c>
      <c r="AG88" s="946"/>
      <c r="AH88" s="946"/>
      <c r="AI88" s="946"/>
      <c r="AJ88" s="946"/>
      <c r="AK88" s="950"/>
      <c r="AL88" s="950"/>
      <c r="AM88" s="950"/>
      <c r="AN88" s="950"/>
      <c r="AO88" s="950"/>
      <c r="AP88" s="946"/>
      <c r="AQ88" s="946"/>
      <c r="AR88" s="946"/>
      <c r="AS88" s="946"/>
      <c r="AT88" s="946"/>
      <c r="AU88" s="946"/>
      <c r="AV88" s="946"/>
      <c r="AW88" s="946"/>
      <c r="AX88" s="946"/>
      <c r="AY88" s="946"/>
      <c r="AZ88" s="947"/>
      <c r="BA88" s="947"/>
      <c r="BB88" s="947"/>
      <c r="BC88" s="947"/>
      <c r="BD88" s="948"/>
      <c r="BE88" s="235"/>
      <c r="BF88" s="235"/>
      <c r="BG88" s="235"/>
      <c r="BH88" s="235"/>
      <c r="BI88" s="235"/>
      <c r="BJ88" s="235"/>
      <c r="BK88" s="235"/>
      <c r="BL88" s="235"/>
      <c r="BM88" s="235"/>
      <c r="BN88" s="235"/>
      <c r="BO88" s="235"/>
      <c r="BP88" s="235"/>
      <c r="BQ88" s="232">
        <v>82</v>
      </c>
      <c r="BR88" s="237"/>
      <c r="BS88" s="932"/>
      <c r="BT88" s="933"/>
      <c r="BU88" s="933"/>
      <c r="BV88" s="933"/>
      <c r="BW88" s="933"/>
      <c r="BX88" s="933"/>
      <c r="BY88" s="933"/>
      <c r="BZ88" s="933"/>
      <c r="CA88" s="933"/>
      <c r="CB88" s="933"/>
      <c r="CC88" s="933"/>
      <c r="CD88" s="933"/>
      <c r="CE88" s="933"/>
      <c r="CF88" s="933"/>
      <c r="CG88" s="942"/>
      <c r="CH88" s="943"/>
      <c r="CI88" s="944"/>
      <c r="CJ88" s="944"/>
      <c r="CK88" s="944"/>
      <c r="CL88" s="945"/>
      <c r="CM88" s="943"/>
      <c r="CN88" s="944"/>
      <c r="CO88" s="944"/>
      <c r="CP88" s="944"/>
      <c r="CQ88" s="945"/>
      <c r="CR88" s="943"/>
      <c r="CS88" s="944"/>
      <c r="CT88" s="944"/>
      <c r="CU88" s="944"/>
      <c r="CV88" s="945"/>
      <c r="CW88" s="943"/>
      <c r="CX88" s="944"/>
      <c r="CY88" s="944"/>
      <c r="CZ88" s="944"/>
      <c r="DA88" s="945"/>
      <c r="DB88" s="943"/>
      <c r="DC88" s="944"/>
      <c r="DD88" s="944"/>
      <c r="DE88" s="944"/>
      <c r="DF88" s="945"/>
      <c r="DG88" s="943"/>
      <c r="DH88" s="944"/>
      <c r="DI88" s="944"/>
      <c r="DJ88" s="944"/>
      <c r="DK88" s="945"/>
      <c r="DL88" s="943"/>
      <c r="DM88" s="944"/>
      <c r="DN88" s="944"/>
      <c r="DO88" s="944"/>
      <c r="DP88" s="945"/>
      <c r="DQ88" s="943"/>
      <c r="DR88" s="944"/>
      <c r="DS88" s="944"/>
      <c r="DT88" s="944"/>
      <c r="DU88" s="945"/>
      <c r="DV88" s="932"/>
      <c r="DW88" s="933"/>
      <c r="DX88" s="933"/>
      <c r="DY88" s="933"/>
      <c r="DZ88" s="934"/>
      <c r="EA88" s="224"/>
    </row>
    <row r="89" spans="1:131" ht="26.25" hidden="1" customHeight="1" x14ac:dyDescent="0.2">
      <c r="A89" s="239"/>
      <c r="B89" s="240"/>
      <c r="C89" s="240"/>
      <c r="D89" s="240"/>
      <c r="E89" s="240"/>
      <c r="F89" s="240"/>
      <c r="G89" s="240"/>
      <c r="H89" s="240"/>
      <c r="I89" s="240"/>
      <c r="J89" s="240"/>
      <c r="K89" s="240"/>
      <c r="L89" s="240"/>
      <c r="M89" s="240"/>
      <c r="N89" s="240"/>
      <c r="O89" s="240"/>
      <c r="P89" s="240"/>
      <c r="Q89" s="241"/>
      <c r="R89" s="241"/>
      <c r="S89" s="241"/>
      <c r="T89" s="241"/>
      <c r="U89" s="241"/>
      <c r="V89" s="241"/>
      <c r="W89" s="241"/>
      <c r="X89" s="241"/>
      <c r="Y89" s="241"/>
      <c r="Z89" s="241"/>
      <c r="AA89" s="241"/>
      <c r="AB89" s="241"/>
      <c r="AC89" s="241"/>
      <c r="AD89" s="241"/>
      <c r="AE89" s="241"/>
      <c r="AF89" s="241"/>
      <c r="AG89" s="241"/>
      <c r="AH89" s="241"/>
      <c r="AI89" s="241"/>
      <c r="AJ89" s="241"/>
      <c r="AK89" s="241"/>
      <c r="AL89" s="241"/>
      <c r="AM89" s="241"/>
      <c r="AN89" s="241"/>
      <c r="AO89" s="241"/>
      <c r="AP89" s="241"/>
      <c r="AQ89" s="241"/>
      <c r="AR89" s="241"/>
      <c r="AS89" s="241"/>
      <c r="AT89" s="241"/>
      <c r="AU89" s="241"/>
      <c r="AV89" s="241"/>
      <c r="AW89" s="241"/>
      <c r="AX89" s="241"/>
      <c r="AY89" s="241"/>
      <c r="AZ89" s="242"/>
      <c r="BA89" s="242"/>
      <c r="BB89" s="242"/>
      <c r="BC89" s="242"/>
      <c r="BD89" s="242"/>
      <c r="BE89" s="235"/>
      <c r="BF89" s="235"/>
      <c r="BG89" s="235"/>
      <c r="BH89" s="235"/>
      <c r="BI89" s="235"/>
      <c r="BJ89" s="235"/>
      <c r="BK89" s="235"/>
      <c r="BL89" s="235"/>
      <c r="BM89" s="235"/>
      <c r="BN89" s="235"/>
      <c r="BO89" s="235"/>
      <c r="BP89" s="235"/>
      <c r="BQ89" s="232">
        <v>83</v>
      </c>
      <c r="BR89" s="237"/>
      <c r="BS89" s="932"/>
      <c r="BT89" s="933"/>
      <c r="BU89" s="933"/>
      <c r="BV89" s="933"/>
      <c r="BW89" s="933"/>
      <c r="BX89" s="933"/>
      <c r="BY89" s="933"/>
      <c r="BZ89" s="933"/>
      <c r="CA89" s="933"/>
      <c r="CB89" s="933"/>
      <c r="CC89" s="933"/>
      <c r="CD89" s="933"/>
      <c r="CE89" s="933"/>
      <c r="CF89" s="933"/>
      <c r="CG89" s="942"/>
      <c r="CH89" s="943"/>
      <c r="CI89" s="944"/>
      <c r="CJ89" s="944"/>
      <c r="CK89" s="944"/>
      <c r="CL89" s="945"/>
      <c r="CM89" s="943"/>
      <c r="CN89" s="944"/>
      <c r="CO89" s="944"/>
      <c r="CP89" s="944"/>
      <c r="CQ89" s="945"/>
      <c r="CR89" s="943"/>
      <c r="CS89" s="944"/>
      <c r="CT89" s="944"/>
      <c r="CU89" s="944"/>
      <c r="CV89" s="945"/>
      <c r="CW89" s="943"/>
      <c r="CX89" s="944"/>
      <c r="CY89" s="944"/>
      <c r="CZ89" s="944"/>
      <c r="DA89" s="945"/>
      <c r="DB89" s="943"/>
      <c r="DC89" s="944"/>
      <c r="DD89" s="944"/>
      <c r="DE89" s="944"/>
      <c r="DF89" s="945"/>
      <c r="DG89" s="943"/>
      <c r="DH89" s="944"/>
      <c r="DI89" s="944"/>
      <c r="DJ89" s="944"/>
      <c r="DK89" s="945"/>
      <c r="DL89" s="943"/>
      <c r="DM89" s="944"/>
      <c r="DN89" s="944"/>
      <c r="DO89" s="944"/>
      <c r="DP89" s="945"/>
      <c r="DQ89" s="943"/>
      <c r="DR89" s="944"/>
      <c r="DS89" s="944"/>
      <c r="DT89" s="944"/>
      <c r="DU89" s="945"/>
      <c r="DV89" s="932"/>
      <c r="DW89" s="933"/>
      <c r="DX89" s="933"/>
      <c r="DY89" s="933"/>
      <c r="DZ89" s="934"/>
      <c r="EA89" s="224"/>
    </row>
    <row r="90" spans="1:131" ht="26.25" hidden="1" customHeight="1" x14ac:dyDescent="0.2">
      <c r="A90" s="239"/>
      <c r="B90" s="240"/>
      <c r="C90" s="240"/>
      <c r="D90" s="240"/>
      <c r="E90" s="240"/>
      <c r="F90" s="240"/>
      <c r="G90" s="240"/>
      <c r="H90" s="240"/>
      <c r="I90" s="240"/>
      <c r="J90" s="240"/>
      <c r="K90" s="240"/>
      <c r="L90" s="240"/>
      <c r="M90" s="240"/>
      <c r="N90" s="240"/>
      <c r="O90" s="240"/>
      <c r="P90" s="240"/>
      <c r="Q90" s="241"/>
      <c r="R90" s="241"/>
      <c r="S90" s="241"/>
      <c r="T90" s="241"/>
      <c r="U90" s="241"/>
      <c r="V90" s="241"/>
      <c r="W90" s="241"/>
      <c r="X90" s="241"/>
      <c r="Y90" s="241"/>
      <c r="Z90" s="241"/>
      <c r="AA90" s="241"/>
      <c r="AB90" s="241"/>
      <c r="AC90" s="241"/>
      <c r="AD90" s="241"/>
      <c r="AE90" s="241"/>
      <c r="AF90" s="241"/>
      <c r="AG90" s="241"/>
      <c r="AH90" s="241"/>
      <c r="AI90" s="241"/>
      <c r="AJ90" s="241"/>
      <c r="AK90" s="241"/>
      <c r="AL90" s="241"/>
      <c r="AM90" s="241"/>
      <c r="AN90" s="241"/>
      <c r="AO90" s="241"/>
      <c r="AP90" s="241"/>
      <c r="AQ90" s="241"/>
      <c r="AR90" s="241"/>
      <c r="AS90" s="241"/>
      <c r="AT90" s="241"/>
      <c r="AU90" s="241"/>
      <c r="AV90" s="241"/>
      <c r="AW90" s="241"/>
      <c r="AX90" s="241"/>
      <c r="AY90" s="241"/>
      <c r="AZ90" s="242"/>
      <c r="BA90" s="242"/>
      <c r="BB90" s="242"/>
      <c r="BC90" s="242"/>
      <c r="BD90" s="242"/>
      <c r="BE90" s="235"/>
      <c r="BF90" s="235"/>
      <c r="BG90" s="235"/>
      <c r="BH90" s="235"/>
      <c r="BI90" s="235"/>
      <c r="BJ90" s="235"/>
      <c r="BK90" s="235"/>
      <c r="BL90" s="235"/>
      <c r="BM90" s="235"/>
      <c r="BN90" s="235"/>
      <c r="BO90" s="235"/>
      <c r="BP90" s="235"/>
      <c r="BQ90" s="232">
        <v>84</v>
      </c>
      <c r="BR90" s="237"/>
      <c r="BS90" s="932"/>
      <c r="BT90" s="933"/>
      <c r="BU90" s="933"/>
      <c r="BV90" s="933"/>
      <c r="BW90" s="933"/>
      <c r="BX90" s="933"/>
      <c r="BY90" s="933"/>
      <c r="BZ90" s="933"/>
      <c r="CA90" s="933"/>
      <c r="CB90" s="933"/>
      <c r="CC90" s="933"/>
      <c r="CD90" s="933"/>
      <c r="CE90" s="933"/>
      <c r="CF90" s="933"/>
      <c r="CG90" s="942"/>
      <c r="CH90" s="943"/>
      <c r="CI90" s="944"/>
      <c r="CJ90" s="944"/>
      <c r="CK90" s="944"/>
      <c r="CL90" s="945"/>
      <c r="CM90" s="943"/>
      <c r="CN90" s="944"/>
      <c r="CO90" s="944"/>
      <c r="CP90" s="944"/>
      <c r="CQ90" s="945"/>
      <c r="CR90" s="943"/>
      <c r="CS90" s="944"/>
      <c r="CT90" s="944"/>
      <c r="CU90" s="944"/>
      <c r="CV90" s="945"/>
      <c r="CW90" s="943"/>
      <c r="CX90" s="944"/>
      <c r="CY90" s="944"/>
      <c r="CZ90" s="944"/>
      <c r="DA90" s="945"/>
      <c r="DB90" s="943"/>
      <c r="DC90" s="944"/>
      <c r="DD90" s="944"/>
      <c r="DE90" s="944"/>
      <c r="DF90" s="945"/>
      <c r="DG90" s="943"/>
      <c r="DH90" s="944"/>
      <c r="DI90" s="944"/>
      <c r="DJ90" s="944"/>
      <c r="DK90" s="945"/>
      <c r="DL90" s="943"/>
      <c r="DM90" s="944"/>
      <c r="DN90" s="944"/>
      <c r="DO90" s="944"/>
      <c r="DP90" s="945"/>
      <c r="DQ90" s="943"/>
      <c r="DR90" s="944"/>
      <c r="DS90" s="944"/>
      <c r="DT90" s="944"/>
      <c r="DU90" s="945"/>
      <c r="DV90" s="932"/>
      <c r="DW90" s="933"/>
      <c r="DX90" s="933"/>
      <c r="DY90" s="933"/>
      <c r="DZ90" s="934"/>
      <c r="EA90" s="224"/>
    </row>
    <row r="91" spans="1:131" ht="26.25" hidden="1" customHeight="1" x14ac:dyDescent="0.2">
      <c r="A91" s="239"/>
      <c r="B91" s="240"/>
      <c r="C91" s="240"/>
      <c r="D91" s="240"/>
      <c r="E91" s="240"/>
      <c r="F91" s="240"/>
      <c r="G91" s="240"/>
      <c r="H91" s="240"/>
      <c r="I91" s="240"/>
      <c r="J91" s="240"/>
      <c r="K91" s="240"/>
      <c r="L91" s="240"/>
      <c r="M91" s="240"/>
      <c r="N91" s="240"/>
      <c r="O91" s="240"/>
      <c r="P91" s="240"/>
      <c r="Q91" s="241"/>
      <c r="R91" s="241"/>
      <c r="S91" s="241"/>
      <c r="T91" s="241"/>
      <c r="U91" s="241"/>
      <c r="V91" s="241"/>
      <c r="W91" s="241"/>
      <c r="X91" s="241"/>
      <c r="Y91" s="241"/>
      <c r="Z91" s="241"/>
      <c r="AA91" s="241"/>
      <c r="AB91" s="241"/>
      <c r="AC91" s="241"/>
      <c r="AD91" s="241"/>
      <c r="AE91" s="241"/>
      <c r="AF91" s="241"/>
      <c r="AG91" s="241"/>
      <c r="AH91" s="241"/>
      <c r="AI91" s="241"/>
      <c r="AJ91" s="241"/>
      <c r="AK91" s="241"/>
      <c r="AL91" s="241"/>
      <c r="AM91" s="241"/>
      <c r="AN91" s="241"/>
      <c r="AO91" s="241"/>
      <c r="AP91" s="241"/>
      <c r="AQ91" s="241"/>
      <c r="AR91" s="241"/>
      <c r="AS91" s="241"/>
      <c r="AT91" s="241"/>
      <c r="AU91" s="241"/>
      <c r="AV91" s="241"/>
      <c r="AW91" s="241"/>
      <c r="AX91" s="241"/>
      <c r="AY91" s="241"/>
      <c r="AZ91" s="242"/>
      <c r="BA91" s="242"/>
      <c r="BB91" s="242"/>
      <c r="BC91" s="242"/>
      <c r="BD91" s="242"/>
      <c r="BE91" s="235"/>
      <c r="BF91" s="235"/>
      <c r="BG91" s="235"/>
      <c r="BH91" s="235"/>
      <c r="BI91" s="235"/>
      <c r="BJ91" s="235"/>
      <c r="BK91" s="235"/>
      <c r="BL91" s="235"/>
      <c r="BM91" s="235"/>
      <c r="BN91" s="235"/>
      <c r="BO91" s="235"/>
      <c r="BP91" s="235"/>
      <c r="BQ91" s="232">
        <v>85</v>
      </c>
      <c r="BR91" s="237"/>
      <c r="BS91" s="932"/>
      <c r="BT91" s="933"/>
      <c r="BU91" s="933"/>
      <c r="BV91" s="933"/>
      <c r="BW91" s="933"/>
      <c r="BX91" s="933"/>
      <c r="BY91" s="933"/>
      <c r="BZ91" s="933"/>
      <c r="CA91" s="933"/>
      <c r="CB91" s="933"/>
      <c r="CC91" s="933"/>
      <c r="CD91" s="933"/>
      <c r="CE91" s="933"/>
      <c r="CF91" s="933"/>
      <c r="CG91" s="942"/>
      <c r="CH91" s="943"/>
      <c r="CI91" s="944"/>
      <c r="CJ91" s="944"/>
      <c r="CK91" s="944"/>
      <c r="CL91" s="945"/>
      <c r="CM91" s="943"/>
      <c r="CN91" s="944"/>
      <c r="CO91" s="944"/>
      <c r="CP91" s="944"/>
      <c r="CQ91" s="945"/>
      <c r="CR91" s="943"/>
      <c r="CS91" s="944"/>
      <c r="CT91" s="944"/>
      <c r="CU91" s="944"/>
      <c r="CV91" s="945"/>
      <c r="CW91" s="943"/>
      <c r="CX91" s="944"/>
      <c r="CY91" s="944"/>
      <c r="CZ91" s="944"/>
      <c r="DA91" s="945"/>
      <c r="DB91" s="943"/>
      <c r="DC91" s="944"/>
      <c r="DD91" s="944"/>
      <c r="DE91" s="944"/>
      <c r="DF91" s="945"/>
      <c r="DG91" s="943"/>
      <c r="DH91" s="944"/>
      <c r="DI91" s="944"/>
      <c r="DJ91" s="944"/>
      <c r="DK91" s="945"/>
      <c r="DL91" s="943"/>
      <c r="DM91" s="944"/>
      <c r="DN91" s="944"/>
      <c r="DO91" s="944"/>
      <c r="DP91" s="945"/>
      <c r="DQ91" s="943"/>
      <c r="DR91" s="944"/>
      <c r="DS91" s="944"/>
      <c r="DT91" s="944"/>
      <c r="DU91" s="945"/>
      <c r="DV91" s="932"/>
      <c r="DW91" s="933"/>
      <c r="DX91" s="933"/>
      <c r="DY91" s="933"/>
      <c r="DZ91" s="934"/>
      <c r="EA91" s="224"/>
    </row>
    <row r="92" spans="1:131" ht="26.25" hidden="1" customHeight="1" x14ac:dyDescent="0.2">
      <c r="A92" s="239"/>
      <c r="B92" s="240"/>
      <c r="C92" s="240"/>
      <c r="D92" s="240"/>
      <c r="E92" s="240"/>
      <c r="F92" s="240"/>
      <c r="G92" s="240"/>
      <c r="H92" s="240"/>
      <c r="I92" s="240"/>
      <c r="J92" s="240"/>
      <c r="K92" s="240"/>
      <c r="L92" s="240"/>
      <c r="M92" s="240"/>
      <c r="N92" s="240"/>
      <c r="O92" s="240"/>
      <c r="P92" s="240"/>
      <c r="Q92" s="241"/>
      <c r="R92" s="241"/>
      <c r="S92" s="241"/>
      <c r="T92" s="241"/>
      <c r="U92" s="241"/>
      <c r="V92" s="241"/>
      <c r="W92" s="241"/>
      <c r="X92" s="241"/>
      <c r="Y92" s="241"/>
      <c r="Z92" s="241"/>
      <c r="AA92" s="241"/>
      <c r="AB92" s="241"/>
      <c r="AC92" s="241"/>
      <c r="AD92" s="241"/>
      <c r="AE92" s="241"/>
      <c r="AF92" s="241"/>
      <c r="AG92" s="241"/>
      <c r="AH92" s="241"/>
      <c r="AI92" s="241"/>
      <c r="AJ92" s="241"/>
      <c r="AK92" s="241"/>
      <c r="AL92" s="241"/>
      <c r="AM92" s="241"/>
      <c r="AN92" s="241"/>
      <c r="AO92" s="241"/>
      <c r="AP92" s="241"/>
      <c r="AQ92" s="241"/>
      <c r="AR92" s="241"/>
      <c r="AS92" s="241"/>
      <c r="AT92" s="241"/>
      <c r="AU92" s="241"/>
      <c r="AV92" s="241"/>
      <c r="AW92" s="241"/>
      <c r="AX92" s="241"/>
      <c r="AY92" s="241"/>
      <c r="AZ92" s="242"/>
      <c r="BA92" s="242"/>
      <c r="BB92" s="242"/>
      <c r="BC92" s="242"/>
      <c r="BD92" s="242"/>
      <c r="BE92" s="235"/>
      <c r="BF92" s="235"/>
      <c r="BG92" s="235"/>
      <c r="BH92" s="235"/>
      <c r="BI92" s="235"/>
      <c r="BJ92" s="235"/>
      <c r="BK92" s="235"/>
      <c r="BL92" s="235"/>
      <c r="BM92" s="235"/>
      <c r="BN92" s="235"/>
      <c r="BO92" s="235"/>
      <c r="BP92" s="235"/>
      <c r="BQ92" s="232">
        <v>86</v>
      </c>
      <c r="BR92" s="237"/>
      <c r="BS92" s="932"/>
      <c r="BT92" s="933"/>
      <c r="BU92" s="933"/>
      <c r="BV92" s="933"/>
      <c r="BW92" s="933"/>
      <c r="BX92" s="933"/>
      <c r="BY92" s="933"/>
      <c r="BZ92" s="933"/>
      <c r="CA92" s="933"/>
      <c r="CB92" s="933"/>
      <c r="CC92" s="933"/>
      <c r="CD92" s="933"/>
      <c r="CE92" s="933"/>
      <c r="CF92" s="933"/>
      <c r="CG92" s="942"/>
      <c r="CH92" s="943"/>
      <c r="CI92" s="944"/>
      <c r="CJ92" s="944"/>
      <c r="CK92" s="944"/>
      <c r="CL92" s="945"/>
      <c r="CM92" s="943"/>
      <c r="CN92" s="944"/>
      <c r="CO92" s="944"/>
      <c r="CP92" s="944"/>
      <c r="CQ92" s="945"/>
      <c r="CR92" s="943"/>
      <c r="CS92" s="944"/>
      <c r="CT92" s="944"/>
      <c r="CU92" s="944"/>
      <c r="CV92" s="945"/>
      <c r="CW92" s="943"/>
      <c r="CX92" s="944"/>
      <c r="CY92" s="944"/>
      <c r="CZ92" s="944"/>
      <c r="DA92" s="945"/>
      <c r="DB92" s="943"/>
      <c r="DC92" s="944"/>
      <c r="DD92" s="944"/>
      <c r="DE92" s="944"/>
      <c r="DF92" s="945"/>
      <c r="DG92" s="943"/>
      <c r="DH92" s="944"/>
      <c r="DI92" s="944"/>
      <c r="DJ92" s="944"/>
      <c r="DK92" s="945"/>
      <c r="DL92" s="943"/>
      <c r="DM92" s="944"/>
      <c r="DN92" s="944"/>
      <c r="DO92" s="944"/>
      <c r="DP92" s="945"/>
      <c r="DQ92" s="943"/>
      <c r="DR92" s="944"/>
      <c r="DS92" s="944"/>
      <c r="DT92" s="944"/>
      <c r="DU92" s="945"/>
      <c r="DV92" s="932"/>
      <c r="DW92" s="933"/>
      <c r="DX92" s="933"/>
      <c r="DY92" s="933"/>
      <c r="DZ92" s="934"/>
      <c r="EA92" s="224"/>
    </row>
    <row r="93" spans="1:131" ht="26.25" hidden="1" customHeight="1" x14ac:dyDescent="0.2">
      <c r="A93" s="239"/>
      <c r="B93" s="240"/>
      <c r="C93" s="240"/>
      <c r="D93" s="240"/>
      <c r="E93" s="240"/>
      <c r="F93" s="240"/>
      <c r="G93" s="240"/>
      <c r="H93" s="240"/>
      <c r="I93" s="240"/>
      <c r="J93" s="240"/>
      <c r="K93" s="240"/>
      <c r="L93" s="240"/>
      <c r="M93" s="240"/>
      <c r="N93" s="240"/>
      <c r="O93" s="240"/>
      <c r="P93" s="240"/>
      <c r="Q93" s="241"/>
      <c r="R93" s="241"/>
      <c r="S93" s="241"/>
      <c r="T93" s="241"/>
      <c r="U93" s="241"/>
      <c r="V93" s="241"/>
      <c r="W93" s="241"/>
      <c r="X93" s="241"/>
      <c r="Y93" s="241"/>
      <c r="Z93" s="241"/>
      <c r="AA93" s="241"/>
      <c r="AB93" s="241"/>
      <c r="AC93" s="241"/>
      <c r="AD93" s="241"/>
      <c r="AE93" s="241"/>
      <c r="AF93" s="241"/>
      <c r="AG93" s="241"/>
      <c r="AH93" s="241"/>
      <c r="AI93" s="241"/>
      <c r="AJ93" s="241"/>
      <c r="AK93" s="241"/>
      <c r="AL93" s="241"/>
      <c r="AM93" s="241"/>
      <c r="AN93" s="241"/>
      <c r="AO93" s="241"/>
      <c r="AP93" s="241"/>
      <c r="AQ93" s="241"/>
      <c r="AR93" s="241"/>
      <c r="AS93" s="241"/>
      <c r="AT93" s="241"/>
      <c r="AU93" s="241"/>
      <c r="AV93" s="241"/>
      <c r="AW93" s="241"/>
      <c r="AX93" s="241"/>
      <c r="AY93" s="241"/>
      <c r="AZ93" s="242"/>
      <c r="BA93" s="242"/>
      <c r="BB93" s="242"/>
      <c r="BC93" s="242"/>
      <c r="BD93" s="242"/>
      <c r="BE93" s="235"/>
      <c r="BF93" s="235"/>
      <c r="BG93" s="235"/>
      <c r="BH93" s="235"/>
      <c r="BI93" s="235"/>
      <c r="BJ93" s="235"/>
      <c r="BK93" s="235"/>
      <c r="BL93" s="235"/>
      <c r="BM93" s="235"/>
      <c r="BN93" s="235"/>
      <c r="BO93" s="235"/>
      <c r="BP93" s="235"/>
      <c r="BQ93" s="232">
        <v>87</v>
      </c>
      <c r="BR93" s="237"/>
      <c r="BS93" s="932"/>
      <c r="BT93" s="933"/>
      <c r="BU93" s="933"/>
      <c r="BV93" s="933"/>
      <c r="BW93" s="933"/>
      <c r="BX93" s="933"/>
      <c r="BY93" s="933"/>
      <c r="BZ93" s="933"/>
      <c r="CA93" s="933"/>
      <c r="CB93" s="933"/>
      <c r="CC93" s="933"/>
      <c r="CD93" s="933"/>
      <c r="CE93" s="933"/>
      <c r="CF93" s="933"/>
      <c r="CG93" s="942"/>
      <c r="CH93" s="943"/>
      <c r="CI93" s="944"/>
      <c r="CJ93" s="944"/>
      <c r="CK93" s="944"/>
      <c r="CL93" s="945"/>
      <c r="CM93" s="943"/>
      <c r="CN93" s="944"/>
      <c r="CO93" s="944"/>
      <c r="CP93" s="944"/>
      <c r="CQ93" s="945"/>
      <c r="CR93" s="943"/>
      <c r="CS93" s="944"/>
      <c r="CT93" s="944"/>
      <c r="CU93" s="944"/>
      <c r="CV93" s="945"/>
      <c r="CW93" s="943"/>
      <c r="CX93" s="944"/>
      <c r="CY93" s="944"/>
      <c r="CZ93" s="944"/>
      <c r="DA93" s="945"/>
      <c r="DB93" s="943"/>
      <c r="DC93" s="944"/>
      <c r="DD93" s="944"/>
      <c r="DE93" s="944"/>
      <c r="DF93" s="945"/>
      <c r="DG93" s="943"/>
      <c r="DH93" s="944"/>
      <c r="DI93" s="944"/>
      <c r="DJ93" s="944"/>
      <c r="DK93" s="945"/>
      <c r="DL93" s="943"/>
      <c r="DM93" s="944"/>
      <c r="DN93" s="944"/>
      <c r="DO93" s="944"/>
      <c r="DP93" s="945"/>
      <c r="DQ93" s="943"/>
      <c r="DR93" s="944"/>
      <c r="DS93" s="944"/>
      <c r="DT93" s="944"/>
      <c r="DU93" s="945"/>
      <c r="DV93" s="932"/>
      <c r="DW93" s="933"/>
      <c r="DX93" s="933"/>
      <c r="DY93" s="933"/>
      <c r="DZ93" s="934"/>
      <c r="EA93" s="224"/>
    </row>
    <row r="94" spans="1:131" ht="26.25" hidden="1" customHeight="1" x14ac:dyDescent="0.2">
      <c r="A94" s="239"/>
      <c r="B94" s="240"/>
      <c r="C94" s="240"/>
      <c r="D94" s="240"/>
      <c r="E94" s="240"/>
      <c r="F94" s="240"/>
      <c r="G94" s="240"/>
      <c r="H94" s="240"/>
      <c r="I94" s="240"/>
      <c r="J94" s="240"/>
      <c r="K94" s="240"/>
      <c r="L94" s="240"/>
      <c r="M94" s="240"/>
      <c r="N94" s="240"/>
      <c r="O94" s="240"/>
      <c r="P94" s="240"/>
      <c r="Q94" s="241"/>
      <c r="R94" s="241"/>
      <c r="S94" s="241"/>
      <c r="T94" s="241"/>
      <c r="U94" s="241"/>
      <c r="V94" s="241"/>
      <c r="W94" s="241"/>
      <c r="X94" s="241"/>
      <c r="Y94" s="241"/>
      <c r="Z94" s="241"/>
      <c r="AA94" s="241"/>
      <c r="AB94" s="241"/>
      <c r="AC94" s="241"/>
      <c r="AD94" s="241"/>
      <c r="AE94" s="241"/>
      <c r="AF94" s="241"/>
      <c r="AG94" s="241"/>
      <c r="AH94" s="241"/>
      <c r="AI94" s="241"/>
      <c r="AJ94" s="241"/>
      <c r="AK94" s="241"/>
      <c r="AL94" s="241"/>
      <c r="AM94" s="241"/>
      <c r="AN94" s="241"/>
      <c r="AO94" s="241"/>
      <c r="AP94" s="241"/>
      <c r="AQ94" s="241"/>
      <c r="AR94" s="241"/>
      <c r="AS94" s="241"/>
      <c r="AT94" s="241"/>
      <c r="AU94" s="241"/>
      <c r="AV94" s="241"/>
      <c r="AW94" s="241"/>
      <c r="AX94" s="241"/>
      <c r="AY94" s="241"/>
      <c r="AZ94" s="242"/>
      <c r="BA94" s="242"/>
      <c r="BB94" s="242"/>
      <c r="BC94" s="242"/>
      <c r="BD94" s="242"/>
      <c r="BE94" s="235"/>
      <c r="BF94" s="235"/>
      <c r="BG94" s="235"/>
      <c r="BH94" s="235"/>
      <c r="BI94" s="235"/>
      <c r="BJ94" s="235"/>
      <c r="BK94" s="235"/>
      <c r="BL94" s="235"/>
      <c r="BM94" s="235"/>
      <c r="BN94" s="235"/>
      <c r="BO94" s="235"/>
      <c r="BP94" s="235"/>
      <c r="BQ94" s="232">
        <v>88</v>
      </c>
      <c r="BR94" s="237"/>
      <c r="BS94" s="932"/>
      <c r="BT94" s="933"/>
      <c r="BU94" s="933"/>
      <c r="BV94" s="933"/>
      <c r="BW94" s="933"/>
      <c r="BX94" s="933"/>
      <c r="BY94" s="933"/>
      <c r="BZ94" s="933"/>
      <c r="CA94" s="933"/>
      <c r="CB94" s="933"/>
      <c r="CC94" s="933"/>
      <c r="CD94" s="933"/>
      <c r="CE94" s="933"/>
      <c r="CF94" s="933"/>
      <c r="CG94" s="942"/>
      <c r="CH94" s="943"/>
      <c r="CI94" s="944"/>
      <c r="CJ94" s="944"/>
      <c r="CK94" s="944"/>
      <c r="CL94" s="945"/>
      <c r="CM94" s="943"/>
      <c r="CN94" s="944"/>
      <c r="CO94" s="944"/>
      <c r="CP94" s="944"/>
      <c r="CQ94" s="945"/>
      <c r="CR94" s="943"/>
      <c r="CS94" s="944"/>
      <c r="CT94" s="944"/>
      <c r="CU94" s="944"/>
      <c r="CV94" s="945"/>
      <c r="CW94" s="943"/>
      <c r="CX94" s="944"/>
      <c r="CY94" s="944"/>
      <c r="CZ94" s="944"/>
      <c r="DA94" s="945"/>
      <c r="DB94" s="943"/>
      <c r="DC94" s="944"/>
      <c r="DD94" s="944"/>
      <c r="DE94" s="944"/>
      <c r="DF94" s="945"/>
      <c r="DG94" s="943"/>
      <c r="DH94" s="944"/>
      <c r="DI94" s="944"/>
      <c r="DJ94" s="944"/>
      <c r="DK94" s="945"/>
      <c r="DL94" s="943"/>
      <c r="DM94" s="944"/>
      <c r="DN94" s="944"/>
      <c r="DO94" s="944"/>
      <c r="DP94" s="945"/>
      <c r="DQ94" s="943"/>
      <c r="DR94" s="944"/>
      <c r="DS94" s="944"/>
      <c r="DT94" s="944"/>
      <c r="DU94" s="945"/>
      <c r="DV94" s="932"/>
      <c r="DW94" s="933"/>
      <c r="DX94" s="933"/>
      <c r="DY94" s="933"/>
      <c r="DZ94" s="934"/>
      <c r="EA94" s="224"/>
    </row>
    <row r="95" spans="1:131" ht="26.25" hidden="1" customHeight="1" x14ac:dyDescent="0.2">
      <c r="A95" s="239"/>
      <c r="B95" s="240"/>
      <c r="C95" s="240"/>
      <c r="D95" s="240"/>
      <c r="E95" s="240"/>
      <c r="F95" s="240"/>
      <c r="G95" s="240"/>
      <c r="H95" s="240"/>
      <c r="I95" s="240"/>
      <c r="J95" s="240"/>
      <c r="K95" s="240"/>
      <c r="L95" s="240"/>
      <c r="M95" s="240"/>
      <c r="N95" s="240"/>
      <c r="O95" s="240"/>
      <c r="P95" s="240"/>
      <c r="Q95" s="241"/>
      <c r="R95" s="241"/>
      <c r="S95" s="241"/>
      <c r="T95" s="241"/>
      <c r="U95" s="241"/>
      <c r="V95" s="241"/>
      <c r="W95" s="241"/>
      <c r="X95" s="241"/>
      <c r="Y95" s="241"/>
      <c r="Z95" s="241"/>
      <c r="AA95" s="241"/>
      <c r="AB95" s="241"/>
      <c r="AC95" s="241"/>
      <c r="AD95" s="241"/>
      <c r="AE95" s="241"/>
      <c r="AF95" s="241"/>
      <c r="AG95" s="241"/>
      <c r="AH95" s="241"/>
      <c r="AI95" s="241"/>
      <c r="AJ95" s="241"/>
      <c r="AK95" s="241"/>
      <c r="AL95" s="241"/>
      <c r="AM95" s="241"/>
      <c r="AN95" s="241"/>
      <c r="AO95" s="241"/>
      <c r="AP95" s="241"/>
      <c r="AQ95" s="241"/>
      <c r="AR95" s="241"/>
      <c r="AS95" s="241"/>
      <c r="AT95" s="241"/>
      <c r="AU95" s="241"/>
      <c r="AV95" s="241"/>
      <c r="AW95" s="241"/>
      <c r="AX95" s="241"/>
      <c r="AY95" s="241"/>
      <c r="AZ95" s="242"/>
      <c r="BA95" s="242"/>
      <c r="BB95" s="242"/>
      <c r="BC95" s="242"/>
      <c r="BD95" s="242"/>
      <c r="BE95" s="235"/>
      <c r="BF95" s="235"/>
      <c r="BG95" s="235"/>
      <c r="BH95" s="235"/>
      <c r="BI95" s="235"/>
      <c r="BJ95" s="235"/>
      <c r="BK95" s="235"/>
      <c r="BL95" s="235"/>
      <c r="BM95" s="235"/>
      <c r="BN95" s="235"/>
      <c r="BO95" s="235"/>
      <c r="BP95" s="235"/>
      <c r="BQ95" s="232">
        <v>89</v>
      </c>
      <c r="BR95" s="237"/>
      <c r="BS95" s="932"/>
      <c r="BT95" s="933"/>
      <c r="BU95" s="933"/>
      <c r="BV95" s="933"/>
      <c r="BW95" s="933"/>
      <c r="BX95" s="933"/>
      <c r="BY95" s="933"/>
      <c r="BZ95" s="933"/>
      <c r="CA95" s="933"/>
      <c r="CB95" s="933"/>
      <c r="CC95" s="933"/>
      <c r="CD95" s="933"/>
      <c r="CE95" s="933"/>
      <c r="CF95" s="933"/>
      <c r="CG95" s="942"/>
      <c r="CH95" s="943"/>
      <c r="CI95" s="944"/>
      <c r="CJ95" s="944"/>
      <c r="CK95" s="944"/>
      <c r="CL95" s="945"/>
      <c r="CM95" s="943"/>
      <c r="CN95" s="944"/>
      <c r="CO95" s="944"/>
      <c r="CP95" s="944"/>
      <c r="CQ95" s="945"/>
      <c r="CR95" s="943"/>
      <c r="CS95" s="944"/>
      <c r="CT95" s="944"/>
      <c r="CU95" s="944"/>
      <c r="CV95" s="945"/>
      <c r="CW95" s="943"/>
      <c r="CX95" s="944"/>
      <c r="CY95" s="944"/>
      <c r="CZ95" s="944"/>
      <c r="DA95" s="945"/>
      <c r="DB95" s="943"/>
      <c r="DC95" s="944"/>
      <c r="DD95" s="944"/>
      <c r="DE95" s="944"/>
      <c r="DF95" s="945"/>
      <c r="DG95" s="943"/>
      <c r="DH95" s="944"/>
      <c r="DI95" s="944"/>
      <c r="DJ95" s="944"/>
      <c r="DK95" s="945"/>
      <c r="DL95" s="943"/>
      <c r="DM95" s="944"/>
      <c r="DN95" s="944"/>
      <c r="DO95" s="944"/>
      <c r="DP95" s="945"/>
      <c r="DQ95" s="943"/>
      <c r="DR95" s="944"/>
      <c r="DS95" s="944"/>
      <c r="DT95" s="944"/>
      <c r="DU95" s="945"/>
      <c r="DV95" s="932"/>
      <c r="DW95" s="933"/>
      <c r="DX95" s="933"/>
      <c r="DY95" s="933"/>
      <c r="DZ95" s="934"/>
      <c r="EA95" s="224"/>
    </row>
    <row r="96" spans="1:131" ht="26.25" hidden="1" customHeight="1" x14ac:dyDescent="0.2">
      <c r="A96" s="239"/>
      <c r="B96" s="240"/>
      <c r="C96" s="240"/>
      <c r="D96" s="240"/>
      <c r="E96" s="240"/>
      <c r="F96" s="240"/>
      <c r="G96" s="240"/>
      <c r="H96" s="240"/>
      <c r="I96" s="240"/>
      <c r="J96" s="240"/>
      <c r="K96" s="240"/>
      <c r="L96" s="240"/>
      <c r="M96" s="240"/>
      <c r="N96" s="240"/>
      <c r="O96" s="240"/>
      <c r="P96" s="240"/>
      <c r="Q96" s="241"/>
      <c r="R96" s="241"/>
      <c r="S96" s="241"/>
      <c r="T96" s="241"/>
      <c r="U96" s="241"/>
      <c r="V96" s="241"/>
      <c r="W96" s="241"/>
      <c r="X96" s="241"/>
      <c r="Y96" s="241"/>
      <c r="Z96" s="241"/>
      <c r="AA96" s="241"/>
      <c r="AB96" s="241"/>
      <c r="AC96" s="241"/>
      <c r="AD96" s="241"/>
      <c r="AE96" s="241"/>
      <c r="AF96" s="241"/>
      <c r="AG96" s="241"/>
      <c r="AH96" s="241"/>
      <c r="AI96" s="241"/>
      <c r="AJ96" s="241"/>
      <c r="AK96" s="241"/>
      <c r="AL96" s="241"/>
      <c r="AM96" s="241"/>
      <c r="AN96" s="241"/>
      <c r="AO96" s="241"/>
      <c r="AP96" s="241"/>
      <c r="AQ96" s="241"/>
      <c r="AR96" s="241"/>
      <c r="AS96" s="241"/>
      <c r="AT96" s="241"/>
      <c r="AU96" s="241"/>
      <c r="AV96" s="241"/>
      <c r="AW96" s="241"/>
      <c r="AX96" s="241"/>
      <c r="AY96" s="241"/>
      <c r="AZ96" s="242"/>
      <c r="BA96" s="242"/>
      <c r="BB96" s="242"/>
      <c r="BC96" s="242"/>
      <c r="BD96" s="242"/>
      <c r="BE96" s="235"/>
      <c r="BF96" s="235"/>
      <c r="BG96" s="235"/>
      <c r="BH96" s="235"/>
      <c r="BI96" s="235"/>
      <c r="BJ96" s="235"/>
      <c r="BK96" s="235"/>
      <c r="BL96" s="235"/>
      <c r="BM96" s="235"/>
      <c r="BN96" s="235"/>
      <c r="BO96" s="235"/>
      <c r="BP96" s="235"/>
      <c r="BQ96" s="232">
        <v>90</v>
      </c>
      <c r="BR96" s="237"/>
      <c r="BS96" s="932"/>
      <c r="BT96" s="933"/>
      <c r="BU96" s="933"/>
      <c r="BV96" s="933"/>
      <c r="BW96" s="933"/>
      <c r="BX96" s="933"/>
      <c r="BY96" s="933"/>
      <c r="BZ96" s="933"/>
      <c r="CA96" s="933"/>
      <c r="CB96" s="933"/>
      <c r="CC96" s="933"/>
      <c r="CD96" s="933"/>
      <c r="CE96" s="933"/>
      <c r="CF96" s="933"/>
      <c r="CG96" s="942"/>
      <c r="CH96" s="943"/>
      <c r="CI96" s="944"/>
      <c r="CJ96" s="944"/>
      <c r="CK96" s="944"/>
      <c r="CL96" s="945"/>
      <c r="CM96" s="943"/>
      <c r="CN96" s="944"/>
      <c r="CO96" s="944"/>
      <c r="CP96" s="944"/>
      <c r="CQ96" s="945"/>
      <c r="CR96" s="943"/>
      <c r="CS96" s="944"/>
      <c r="CT96" s="944"/>
      <c r="CU96" s="944"/>
      <c r="CV96" s="945"/>
      <c r="CW96" s="943"/>
      <c r="CX96" s="944"/>
      <c r="CY96" s="944"/>
      <c r="CZ96" s="944"/>
      <c r="DA96" s="945"/>
      <c r="DB96" s="943"/>
      <c r="DC96" s="944"/>
      <c r="DD96" s="944"/>
      <c r="DE96" s="944"/>
      <c r="DF96" s="945"/>
      <c r="DG96" s="943"/>
      <c r="DH96" s="944"/>
      <c r="DI96" s="944"/>
      <c r="DJ96" s="944"/>
      <c r="DK96" s="945"/>
      <c r="DL96" s="943"/>
      <c r="DM96" s="944"/>
      <c r="DN96" s="944"/>
      <c r="DO96" s="944"/>
      <c r="DP96" s="945"/>
      <c r="DQ96" s="943"/>
      <c r="DR96" s="944"/>
      <c r="DS96" s="944"/>
      <c r="DT96" s="944"/>
      <c r="DU96" s="945"/>
      <c r="DV96" s="932"/>
      <c r="DW96" s="933"/>
      <c r="DX96" s="933"/>
      <c r="DY96" s="933"/>
      <c r="DZ96" s="934"/>
      <c r="EA96" s="224"/>
    </row>
    <row r="97" spans="1:131" ht="26.25" hidden="1" customHeight="1" x14ac:dyDescent="0.2">
      <c r="A97" s="239"/>
      <c r="B97" s="240"/>
      <c r="C97" s="240"/>
      <c r="D97" s="240"/>
      <c r="E97" s="240"/>
      <c r="F97" s="240"/>
      <c r="G97" s="240"/>
      <c r="H97" s="240"/>
      <c r="I97" s="240"/>
      <c r="J97" s="240"/>
      <c r="K97" s="240"/>
      <c r="L97" s="240"/>
      <c r="M97" s="240"/>
      <c r="N97" s="240"/>
      <c r="O97" s="240"/>
      <c r="P97" s="240"/>
      <c r="Q97" s="241"/>
      <c r="R97" s="241"/>
      <c r="S97" s="241"/>
      <c r="T97" s="241"/>
      <c r="U97" s="241"/>
      <c r="V97" s="241"/>
      <c r="W97" s="241"/>
      <c r="X97" s="241"/>
      <c r="Y97" s="241"/>
      <c r="Z97" s="241"/>
      <c r="AA97" s="241"/>
      <c r="AB97" s="241"/>
      <c r="AC97" s="241"/>
      <c r="AD97" s="241"/>
      <c r="AE97" s="241"/>
      <c r="AF97" s="241"/>
      <c r="AG97" s="241"/>
      <c r="AH97" s="241"/>
      <c r="AI97" s="241"/>
      <c r="AJ97" s="241"/>
      <c r="AK97" s="241"/>
      <c r="AL97" s="241"/>
      <c r="AM97" s="241"/>
      <c r="AN97" s="241"/>
      <c r="AO97" s="241"/>
      <c r="AP97" s="241"/>
      <c r="AQ97" s="241"/>
      <c r="AR97" s="241"/>
      <c r="AS97" s="241"/>
      <c r="AT97" s="241"/>
      <c r="AU97" s="241"/>
      <c r="AV97" s="241"/>
      <c r="AW97" s="241"/>
      <c r="AX97" s="241"/>
      <c r="AY97" s="241"/>
      <c r="AZ97" s="242"/>
      <c r="BA97" s="242"/>
      <c r="BB97" s="242"/>
      <c r="BC97" s="242"/>
      <c r="BD97" s="242"/>
      <c r="BE97" s="235"/>
      <c r="BF97" s="235"/>
      <c r="BG97" s="235"/>
      <c r="BH97" s="235"/>
      <c r="BI97" s="235"/>
      <c r="BJ97" s="235"/>
      <c r="BK97" s="235"/>
      <c r="BL97" s="235"/>
      <c r="BM97" s="235"/>
      <c r="BN97" s="235"/>
      <c r="BO97" s="235"/>
      <c r="BP97" s="235"/>
      <c r="BQ97" s="232">
        <v>91</v>
      </c>
      <c r="BR97" s="237"/>
      <c r="BS97" s="932"/>
      <c r="BT97" s="933"/>
      <c r="BU97" s="933"/>
      <c r="BV97" s="933"/>
      <c r="BW97" s="933"/>
      <c r="BX97" s="933"/>
      <c r="BY97" s="933"/>
      <c r="BZ97" s="933"/>
      <c r="CA97" s="933"/>
      <c r="CB97" s="933"/>
      <c r="CC97" s="933"/>
      <c r="CD97" s="933"/>
      <c r="CE97" s="933"/>
      <c r="CF97" s="933"/>
      <c r="CG97" s="942"/>
      <c r="CH97" s="943"/>
      <c r="CI97" s="944"/>
      <c r="CJ97" s="944"/>
      <c r="CK97" s="944"/>
      <c r="CL97" s="945"/>
      <c r="CM97" s="943"/>
      <c r="CN97" s="944"/>
      <c r="CO97" s="944"/>
      <c r="CP97" s="944"/>
      <c r="CQ97" s="945"/>
      <c r="CR97" s="943"/>
      <c r="CS97" s="944"/>
      <c r="CT97" s="944"/>
      <c r="CU97" s="944"/>
      <c r="CV97" s="945"/>
      <c r="CW97" s="943"/>
      <c r="CX97" s="944"/>
      <c r="CY97" s="944"/>
      <c r="CZ97" s="944"/>
      <c r="DA97" s="945"/>
      <c r="DB97" s="943"/>
      <c r="DC97" s="944"/>
      <c r="DD97" s="944"/>
      <c r="DE97" s="944"/>
      <c r="DF97" s="945"/>
      <c r="DG97" s="943"/>
      <c r="DH97" s="944"/>
      <c r="DI97" s="944"/>
      <c r="DJ97" s="944"/>
      <c r="DK97" s="945"/>
      <c r="DL97" s="943"/>
      <c r="DM97" s="944"/>
      <c r="DN97" s="944"/>
      <c r="DO97" s="944"/>
      <c r="DP97" s="945"/>
      <c r="DQ97" s="943"/>
      <c r="DR97" s="944"/>
      <c r="DS97" s="944"/>
      <c r="DT97" s="944"/>
      <c r="DU97" s="945"/>
      <c r="DV97" s="932"/>
      <c r="DW97" s="933"/>
      <c r="DX97" s="933"/>
      <c r="DY97" s="933"/>
      <c r="DZ97" s="934"/>
      <c r="EA97" s="224"/>
    </row>
    <row r="98" spans="1:131" ht="26.25" hidden="1" customHeight="1" x14ac:dyDescent="0.2">
      <c r="A98" s="239"/>
      <c r="B98" s="240"/>
      <c r="C98" s="240"/>
      <c r="D98" s="240"/>
      <c r="E98" s="240"/>
      <c r="F98" s="240"/>
      <c r="G98" s="240"/>
      <c r="H98" s="240"/>
      <c r="I98" s="240"/>
      <c r="J98" s="240"/>
      <c r="K98" s="240"/>
      <c r="L98" s="240"/>
      <c r="M98" s="240"/>
      <c r="N98" s="240"/>
      <c r="O98" s="240"/>
      <c r="P98" s="240"/>
      <c r="Q98" s="241"/>
      <c r="R98" s="241"/>
      <c r="S98" s="241"/>
      <c r="T98" s="241"/>
      <c r="U98" s="241"/>
      <c r="V98" s="241"/>
      <c r="W98" s="241"/>
      <c r="X98" s="241"/>
      <c r="Y98" s="241"/>
      <c r="Z98" s="241"/>
      <c r="AA98" s="241"/>
      <c r="AB98" s="241"/>
      <c r="AC98" s="241"/>
      <c r="AD98" s="241"/>
      <c r="AE98" s="241"/>
      <c r="AF98" s="241"/>
      <c r="AG98" s="241"/>
      <c r="AH98" s="241"/>
      <c r="AI98" s="241"/>
      <c r="AJ98" s="241"/>
      <c r="AK98" s="241"/>
      <c r="AL98" s="241"/>
      <c r="AM98" s="241"/>
      <c r="AN98" s="241"/>
      <c r="AO98" s="241"/>
      <c r="AP98" s="241"/>
      <c r="AQ98" s="241"/>
      <c r="AR98" s="241"/>
      <c r="AS98" s="241"/>
      <c r="AT98" s="241"/>
      <c r="AU98" s="241"/>
      <c r="AV98" s="241"/>
      <c r="AW98" s="241"/>
      <c r="AX98" s="241"/>
      <c r="AY98" s="241"/>
      <c r="AZ98" s="242"/>
      <c r="BA98" s="242"/>
      <c r="BB98" s="242"/>
      <c r="BC98" s="242"/>
      <c r="BD98" s="242"/>
      <c r="BE98" s="235"/>
      <c r="BF98" s="235"/>
      <c r="BG98" s="235"/>
      <c r="BH98" s="235"/>
      <c r="BI98" s="235"/>
      <c r="BJ98" s="235"/>
      <c r="BK98" s="235"/>
      <c r="BL98" s="235"/>
      <c r="BM98" s="235"/>
      <c r="BN98" s="235"/>
      <c r="BO98" s="235"/>
      <c r="BP98" s="235"/>
      <c r="BQ98" s="232">
        <v>92</v>
      </c>
      <c r="BR98" s="237"/>
      <c r="BS98" s="932"/>
      <c r="BT98" s="933"/>
      <c r="BU98" s="933"/>
      <c r="BV98" s="933"/>
      <c r="BW98" s="933"/>
      <c r="BX98" s="933"/>
      <c r="BY98" s="933"/>
      <c r="BZ98" s="933"/>
      <c r="CA98" s="933"/>
      <c r="CB98" s="933"/>
      <c r="CC98" s="933"/>
      <c r="CD98" s="933"/>
      <c r="CE98" s="933"/>
      <c r="CF98" s="933"/>
      <c r="CG98" s="942"/>
      <c r="CH98" s="943"/>
      <c r="CI98" s="944"/>
      <c r="CJ98" s="944"/>
      <c r="CK98" s="944"/>
      <c r="CL98" s="945"/>
      <c r="CM98" s="943"/>
      <c r="CN98" s="944"/>
      <c r="CO98" s="944"/>
      <c r="CP98" s="944"/>
      <c r="CQ98" s="945"/>
      <c r="CR98" s="943"/>
      <c r="CS98" s="944"/>
      <c r="CT98" s="944"/>
      <c r="CU98" s="944"/>
      <c r="CV98" s="945"/>
      <c r="CW98" s="943"/>
      <c r="CX98" s="944"/>
      <c r="CY98" s="944"/>
      <c r="CZ98" s="944"/>
      <c r="DA98" s="945"/>
      <c r="DB98" s="943"/>
      <c r="DC98" s="944"/>
      <c r="DD98" s="944"/>
      <c r="DE98" s="944"/>
      <c r="DF98" s="945"/>
      <c r="DG98" s="943"/>
      <c r="DH98" s="944"/>
      <c r="DI98" s="944"/>
      <c r="DJ98" s="944"/>
      <c r="DK98" s="945"/>
      <c r="DL98" s="943"/>
      <c r="DM98" s="944"/>
      <c r="DN98" s="944"/>
      <c r="DO98" s="944"/>
      <c r="DP98" s="945"/>
      <c r="DQ98" s="943"/>
      <c r="DR98" s="944"/>
      <c r="DS98" s="944"/>
      <c r="DT98" s="944"/>
      <c r="DU98" s="945"/>
      <c r="DV98" s="932"/>
      <c r="DW98" s="933"/>
      <c r="DX98" s="933"/>
      <c r="DY98" s="933"/>
      <c r="DZ98" s="934"/>
      <c r="EA98" s="224"/>
    </row>
    <row r="99" spans="1:131" ht="26.25" hidden="1" customHeight="1" x14ac:dyDescent="0.2">
      <c r="A99" s="239"/>
      <c r="B99" s="240"/>
      <c r="C99" s="240"/>
      <c r="D99" s="240"/>
      <c r="E99" s="240"/>
      <c r="F99" s="240"/>
      <c r="G99" s="240"/>
      <c r="H99" s="240"/>
      <c r="I99" s="240"/>
      <c r="J99" s="240"/>
      <c r="K99" s="240"/>
      <c r="L99" s="240"/>
      <c r="M99" s="240"/>
      <c r="N99" s="240"/>
      <c r="O99" s="240"/>
      <c r="P99" s="240"/>
      <c r="Q99" s="241"/>
      <c r="R99" s="241"/>
      <c r="S99" s="241"/>
      <c r="T99" s="241"/>
      <c r="U99" s="241"/>
      <c r="V99" s="241"/>
      <c r="W99" s="241"/>
      <c r="X99" s="241"/>
      <c r="Y99" s="241"/>
      <c r="Z99" s="241"/>
      <c r="AA99" s="241"/>
      <c r="AB99" s="241"/>
      <c r="AC99" s="241"/>
      <c r="AD99" s="241"/>
      <c r="AE99" s="241"/>
      <c r="AF99" s="241"/>
      <c r="AG99" s="241"/>
      <c r="AH99" s="241"/>
      <c r="AI99" s="241"/>
      <c r="AJ99" s="241"/>
      <c r="AK99" s="241"/>
      <c r="AL99" s="241"/>
      <c r="AM99" s="241"/>
      <c r="AN99" s="241"/>
      <c r="AO99" s="241"/>
      <c r="AP99" s="241"/>
      <c r="AQ99" s="241"/>
      <c r="AR99" s="241"/>
      <c r="AS99" s="241"/>
      <c r="AT99" s="241"/>
      <c r="AU99" s="241"/>
      <c r="AV99" s="241"/>
      <c r="AW99" s="241"/>
      <c r="AX99" s="241"/>
      <c r="AY99" s="241"/>
      <c r="AZ99" s="242"/>
      <c r="BA99" s="242"/>
      <c r="BB99" s="242"/>
      <c r="BC99" s="242"/>
      <c r="BD99" s="242"/>
      <c r="BE99" s="235"/>
      <c r="BF99" s="235"/>
      <c r="BG99" s="235"/>
      <c r="BH99" s="235"/>
      <c r="BI99" s="235"/>
      <c r="BJ99" s="235"/>
      <c r="BK99" s="235"/>
      <c r="BL99" s="235"/>
      <c r="BM99" s="235"/>
      <c r="BN99" s="235"/>
      <c r="BO99" s="235"/>
      <c r="BP99" s="235"/>
      <c r="BQ99" s="232">
        <v>93</v>
      </c>
      <c r="BR99" s="237"/>
      <c r="BS99" s="932"/>
      <c r="BT99" s="933"/>
      <c r="BU99" s="933"/>
      <c r="BV99" s="933"/>
      <c r="BW99" s="933"/>
      <c r="BX99" s="933"/>
      <c r="BY99" s="933"/>
      <c r="BZ99" s="933"/>
      <c r="CA99" s="933"/>
      <c r="CB99" s="933"/>
      <c r="CC99" s="933"/>
      <c r="CD99" s="933"/>
      <c r="CE99" s="933"/>
      <c r="CF99" s="933"/>
      <c r="CG99" s="942"/>
      <c r="CH99" s="943"/>
      <c r="CI99" s="944"/>
      <c r="CJ99" s="944"/>
      <c r="CK99" s="944"/>
      <c r="CL99" s="945"/>
      <c r="CM99" s="943"/>
      <c r="CN99" s="944"/>
      <c r="CO99" s="944"/>
      <c r="CP99" s="944"/>
      <c r="CQ99" s="945"/>
      <c r="CR99" s="943"/>
      <c r="CS99" s="944"/>
      <c r="CT99" s="944"/>
      <c r="CU99" s="944"/>
      <c r="CV99" s="945"/>
      <c r="CW99" s="943"/>
      <c r="CX99" s="944"/>
      <c r="CY99" s="944"/>
      <c r="CZ99" s="944"/>
      <c r="DA99" s="945"/>
      <c r="DB99" s="943"/>
      <c r="DC99" s="944"/>
      <c r="DD99" s="944"/>
      <c r="DE99" s="944"/>
      <c r="DF99" s="945"/>
      <c r="DG99" s="943"/>
      <c r="DH99" s="944"/>
      <c r="DI99" s="944"/>
      <c r="DJ99" s="944"/>
      <c r="DK99" s="945"/>
      <c r="DL99" s="943"/>
      <c r="DM99" s="944"/>
      <c r="DN99" s="944"/>
      <c r="DO99" s="944"/>
      <c r="DP99" s="945"/>
      <c r="DQ99" s="943"/>
      <c r="DR99" s="944"/>
      <c r="DS99" s="944"/>
      <c r="DT99" s="944"/>
      <c r="DU99" s="945"/>
      <c r="DV99" s="932"/>
      <c r="DW99" s="933"/>
      <c r="DX99" s="933"/>
      <c r="DY99" s="933"/>
      <c r="DZ99" s="934"/>
      <c r="EA99" s="224"/>
    </row>
    <row r="100" spans="1:131" ht="26.25" hidden="1" customHeight="1" x14ac:dyDescent="0.2">
      <c r="A100" s="239"/>
      <c r="B100" s="240"/>
      <c r="C100" s="240"/>
      <c r="D100" s="240"/>
      <c r="E100" s="240"/>
      <c r="F100" s="240"/>
      <c r="G100" s="240"/>
      <c r="H100" s="240"/>
      <c r="I100" s="240"/>
      <c r="J100" s="240"/>
      <c r="K100" s="240"/>
      <c r="L100" s="240"/>
      <c r="M100" s="240"/>
      <c r="N100" s="240"/>
      <c r="O100" s="240"/>
      <c r="P100" s="240"/>
      <c r="Q100" s="241"/>
      <c r="R100" s="241"/>
      <c r="S100" s="241"/>
      <c r="T100" s="241"/>
      <c r="U100" s="241"/>
      <c r="V100" s="241"/>
      <c r="W100" s="241"/>
      <c r="X100" s="241"/>
      <c r="Y100" s="241"/>
      <c r="Z100" s="241"/>
      <c r="AA100" s="241"/>
      <c r="AB100" s="241"/>
      <c r="AC100" s="241"/>
      <c r="AD100" s="241"/>
      <c r="AE100" s="241"/>
      <c r="AF100" s="241"/>
      <c r="AG100" s="241"/>
      <c r="AH100" s="241"/>
      <c r="AI100" s="241"/>
      <c r="AJ100" s="241"/>
      <c r="AK100" s="241"/>
      <c r="AL100" s="241"/>
      <c r="AM100" s="241"/>
      <c r="AN100" s="241"/>
      <c r="AO100" s="241"/>
      <c r="AP100" s="241"/>
      <c r="AQ100" s="241"/>
      <c r="AR100" s="241"/>
      <c r="AS100" s="241"/>
      <c r="AT100" s="241"/>
      <c r="AU100" s="241"/>
      <c r="AV100" s="241"/>
      <c r="AW100" s="241"/>
      <c r="AX100" s="241"/>
      <c r="AY100" s="241"/>
      <c r="AZ100" s="242"/>
      <c r="BA100" s="242"/>
      <c r="BB100" s="242"/>
      <c r="BC100" s="242"/>
      <c r="BD100" s="242"/>
      <c r="BE100" s="235"/>
      <c r="BF100" s="235"/>
      <c r="BG100" s="235"/>
      <c r="BH100" s="235"/>
      <c r="BI100" s="235"/>
      <c r="BJ100" s="235"/>
      <c r="BK100" s="235"/>
      <c r="BL100" s="235"/>
      <c r="BM100" s="235"/>
      <c r="BN100" s="235"/>
      <c r="BO100" s="235"/>
      <c r="BP100" s="235"/>
      <c r="BQ100" s="232">
        <v>94</v>
      </c>
      <c r="BR100" s="237"/>
      <c r="BS100" s="932"/>
      <c r="BT100" s="933"/>
      <c r="BU100" s="933"/>
      <c r="BV100" s="933"/>
      <c r="BW100" s="933"/>
      <c r="BX100" s="933"/>
      <c r="BY100" s="933"/>
      <c r="BZ100" s="933"/>
      <c r="CA100" s="933"/>
      <c r="CB100" s="933"/>
      <c r="CC100" s="933"/>
      <c r="CD100" s="933"/>
      <c r="CE100" s="933"/>
      <c r="CF100" s="933"/>
      <c r="CG100" s="942"/>
      <c r="CH100" s="943"/>
      <c r="CI100" s="944"/>
      <c r="CJ100" s="944"/>
      <c r="CK100" s="944"/>
      <c r="CL100" s="945"/>
      <c r="CM100" s="943"/>
      <c r="CN100" s="944"/>
      <c r="CO100" s="944"/>
      <c r="CP100" s="944"/>
      <c r="CQ100" s="945"/>
      <c r="CR100" s="943"/>
      <c r="CS100" s="944"/>
      <c r="CT100" s="944"/>
      <c r="CU100" s="944"/>
      <c r="CV100" s="945"/>
      <c r="CW100" s="943"/>
      <c r="CX100" s="944"/>
      <c r="CY100" s="944"/>
      <c r="CZ100" s="944"/>
      <c r="DA100" s="945"/>
      <c r="DB100" s="943"/>
      <c r="DC100" s="944"/>
      <c r="DD100" s="944"/>
      <c r="DE100" s="944"/>
      <c r="DF100" s="945"/>
      <c r="DG100" s="943"/>
      <c r="DH100" s="944"/>
      <c r="DI100" s="944"/>
      <c r="DJ100" s="944"/>
      <c r="DK100" s="945"/>
      <c r="DL100" s="943"/>
      <c r="DM100" s="944"/>
      <c r="DN100" s="944"/>
      <c r="DO100" s="944"/>
      <c r="DP100" s="945"/>
      <c r="DQ100" s="943"/>
      <c r="DR100" s="944"/>
      <c r="DS100" s="944"/>
      <c r="DT100" s="944"/>
      <c r="DU100" s="945"/>
      <c r="DV100" s="932"/>
      <c r="DW100" s="933"/>
      <c r="DX100" s="933"/>
      <c r="DY100" s="933"/>
      <c r="DZ100" s="934"/>
      <c r="EA100" s="224"/>
    </row>
    <row r="101" spans="1:131" ht="26.25" hidden="1" customHeight="1" x14ac:dyDescent="0.2">
      <c r="A101" s="239"/>
      <c r="B101" s="240"/>
      <c r="C101" s="240"/>
      <c r="D101" s="240"/>
      <c r="E101" s="240"/>
      <c r="F101" s="240"/>
      <c r="G101" s="240"/>
      <c r="H101" s="240"/>
      <c r="I101" s="240"/>
      <c r="J101" s="240"/>
      <c r="K101" s="240"/>
      <c r="L101" s="240"/>
      <c r="M101" s="240"/>
      <c r="N101" s="240"/>
      <c r="O101" s="240"/>
      <c r="P101" s="240"/>
      <c r="Q101" s="241"/>
      <c r="R101" s="241"/>
      <c r="S101" s="241"/>
      <c r="T101" s="241"/>
      <c r="U101" s="241"/>
      <c r="V101" s="241"/>
      <c r="W101" s="241"/>
      <c r="X101" s="241"/>
      <c r="Y101" s="241"/>
      <c r="Z101" s="241"/>
      <c r="AA101" s="241"/>
      <c r="AB101" s="241"/>
      <c r="AC101" s="241"/>
      <c r="AD101" s="241"/>
      <c r="AE101" s="241"/>
      <c r="AF101" s="241"/>
      <c r="AG101" s="241"/>
      <c r="AH101" s="241"/>
      <c r="AI101" s="241"/>
      <c r="AJ101" s="241"/>
      <c r="AK101" s="241"/>
      <c r="AL101" s="241"/>
      <c r="AM101" s="241"/>
      <c r="AN101" s="241"/>
      <c r="AO101" s="241"/>
      <c r="AP101" s="241"/>
      <c r="AQ101" s="241"/>
      <c r="AR101" s="241"/>
      <c r="AS101" s="241"/>
      <c r="AT101" s="241"/>
      <c r="AU101" s="241"/>
      <c r="AV101" s="241"/>
      <c r="AW101" s="241"/>
      <c r="AX101" s="241"/>
      <c r="AY101" s="241"/>
      <c r="AZ101" s="242"/>
      <c r="BA101" s="242"/>
      <c r="BB101" s="242"/>
      <c r="BC101" s="242"/>
      <c r="BD101" s="242"/>
      <c r="BE101" s="235"/>
      <c r="BF101" s="235"/>
      <c r="BG101" s="235"/>
      <c r="BH101" s="235"/>
      <c r="BI101" s="235"/>
      <c r="BJ101" s="235"/>
      <c r="BK101" s="235"/>
      <c r="BL101" s="235"/>
      <c r="BM101" s="235"/>
      <c r="BN101" s="235"/>
      <c r="BO101" s="235"/>
      <c r="BP101" s="235"/>
      <c r="BQ101" s="232">
        <v>95</v>
      </c>
      <c r="BR101" s="237"/>
      <c r="BS101" s="932"/>
      <c r="BT101" s="933"/>
      <c r="BU101" s="933"/>
      <c r="BV101" s="933"/>
      <c r="BW101" s="933"/>
      <c r="BX101" s="933"/>
      <c r="BY101" s="933"/>
      <c r="BZ101" s="933"/>
      <c r="CA101" s="933"/>
      <c r="CB101" s="933"/>
      <c r="CC101" s="933"/>
      <c r="CD101" s="933"/>
      <c r="CE101" s="933"/>
      <c r="CF101" s="933"/>
      <c r="CG101" s="942"/>
      <c r="CH101" s="943"/>
      <c r="CI101" s="944"/>
      <c r="CJ101" s="944"/>
      <c r="CK101" s="944"/>
      <c r="CL101" s="945"/>
      <c r="CM101" s="943"/>
      <c r="CN101" s="944"/>
      <c r="CO101" s="944"/>
      <c r="CP101" s="944"/>
      <c r="CQ101" s="945"/>
      <c r="CR101" s="943"/>
      <c r="CS101" s="944"/>
      <c r="CT101" s="944"/>
      <c r="CU101" s="944"/>
      <c r="CV101" s="945"/>
      <c r="CW101" s="943"/>
      <c r="CX101" s="944"/>
      <c r="CY101" s="944"/>
      <c r="CZ101" s="944"/>
      <c r="DA101" s="945"/>
      <c r="DB101" s="943"/>
      <c r="DC101" s="944"/>
      <c r="DD101" s="944"/>
      <c r="DE101" s="944"/>
      <c r="DF101" s="945"/>
      <c r="DG101" s="943"/>
      <c r="DH101" s="944"/>
      <c r="DI101" s="944"/>
      <c r="DJ101" s="944"/>
      <c r="DK101" s="945"/>
      <c r="DL101" s="943"/>
      <c r="DM101" s="944"/>
      <c r="DN101" s="944"/>
      <c r="DO101" s="944"/>
      <c r="DP101" s="945"/>
      <c r="DQ101" s="943"/>
      <c r="DR101" s="944"/>
      <c r="DS101" s="944"/>
      <c r="DT101" s="944"/>
      <c r="DU101" s="945"/>
      <c r="DV101" s="932"/>
      <c r="DW101" s="933"/>
      <c r="DX101" s="933"/>
      <c r="DY101" s="933"/>
      <c r="DZ101" s="934"/>
      <c r="EA101" s="224"/>
    </row>
    <row r="102" spans="1:131" ht="26.25" customHeight="1" thickBot="1" x14ac:dyDescent="0.25">
      <c r="A102" s="239"/>
      <c r="B102" s="240"/>
      <c r="C102" s="240"/>
      <c r="D102" s="240"/>
      <c r="E102" s="240"/>
      <c r="F102" s="240"/>
      <c r="G102" s="240"/>
      <c r="H102" s="240"/>
      <c r="I102" s="240"/>
      <c r="J102" s="240"/>
      <c r="K102" s="240"/>
      <c r="L102" s="240"/>
      <c r="M102" s="240"/>
      <c r="N102" s="240"/>
      <c r="O102" s="240"/>
      <c r="P102" s="240"/>
      <c r="Q102" s="241"/>
      <c r="R102" s="241"/>
      <c r="S102" s="241"/>
      <c r="T102" s="241"/>
      <c r="U102" s="241"/>
      <c r="V102" s="241"/>
      <c r="W102" s="241"/>
      <c r="X102" s="241"/>
      <c r="Y102" s="241"/>
      <c r="Z102" s="241"/>
      <c r="AA102" s="241"/>
      <c r="AB102" s="241"/>
      <c r="AC102" s="241"/>
      <c r="AD102" s="241"/>
      <c r="AE102" s="241"/>
      <c r="AF102" s="241"/>
      <c r="AG102" s="241"/>
      <c r="AH102" s="241"/>
      <c r="AI102" s="241"/>
      <c r="AJ102" s="241"/>
      <c r="AK102" s="241"/>
      <c r="AL102" s="241"/>
      <c r="AM102" s="241"/>
      <c r="AN102" s="241"/>
      <c r="AO102" s="241"/>
      <c r="AP102" s="241"/>
      <c r="AQ102" s="241"/>
      <c r="AR102" s="241"/>
      <c r="AS102" s="241"/>
      <c r="AT102" s="241"/>
      <c r="AU102" s="241"/>
      <c r="AV102" s="241"/>
      <c r="AW102" s="241"/>
      <c r="AX102" s="241"/>
      <c r="AY102" s="241"/>
      <c r="AZ102" s="242"/>
      <c r="BA102" s="242"/>
      <c r="BB102" s="242"/>
      <c r="BC102" s="242"/>
      <c r="BD102" s="242"/>
      <c r="BE102" s="235"/>
      <c r="BF102" s="235"/>
      <c r="BG102" s="235"/>
      <c r="BH102" s="235"/>
      <c r="BI102" s="235"/>
      <c r="BJ102" s="235"/>
      <c r="BK102" s="235"/>
      <c r="BL102" s="235"/>
      <c r="BM102" s="235"/>
      <c r="BN102" s="235"/>
      <c r="BO102" s="235"/>
      <c r="BP102" s="235"/>
      <c r="BQ102" s="234" t="s">
        <v>393</v>
      </c>
      <c r="BR102" s="924" t="s">
        <v>425</v>
      </c>
      <c r="BS102" s="925"/>
      <c r="BT102" s="925"/>
      <c r="BU102" s="925"/>
      <c r="BV102" s="925"/>
      <c r="BW102" s="925"/>
      <c r="BX102" s="925"/>
      <c r="BY102" s="925"/>
      <c r="BZ102" s="925"/>
      <c r="CA102" s="925"/>
      <c r="CB102" s="925"/>
      <c r="CC102" s="925"/>
      <c r="CD102" s="925"/>
      <c r="CE102" s="925"/>
      <c r="CF102" s="925"/>
      <c r="CG102" s="935"/>
      <c r="CH102" s="936"/>
      <c r="CI102" s="937"/>
      <c r="CJ102" s="937"/>
      <c r="CK102" s="937"/>
      <c r="CL102" s="938"/>
      <c r="CM102" s="936"/>
      <c r="CN102" s="937"/>
      <c r="CO102" s="937"/>
      <c r="CP102" s="937"/>
      <c r="CQ102" s="938"/>
      <c r="CR102" s="939">
        <v>5</v>
      </c>
      <c r="CS102" s="940"/>
      <c r="CT102" s="940"/>
      <c r="CU102" s="940"/>
      <c r="CV102" s="941"/>
      <c r="CW102" s="939"/>
      <c r="CX102" s="940"/>
      <c r="CY102" s="940"/>
      <c r="CZ102" s="940"/>
      <c r="DA102" s="941"/>
      <c r="DB102" s="939"/>
      <c r="DC102" s="940"/>
      <c r="DD102" s="940"/>
      <c r="DE102" s="940"/>
      <c r="DF102" s="941"/>
      <c r="DG102" s="939"/>
      <c r="DH102" s="940"/>
      <c r="DI102" s="940"/>
      <c r="DJ102" s="940"/>
      <c r="DK102" s="941"/>
      <c r="DL102" s="939"/>
      <c r="DM102" s="940"/>
      <c r="DN102" s="940"/>
      <c r="DO102" s="940"/>
      <c r="DP102" s="941"/>
      <c r="DQ102" s="939"/>
      <c r="DR102" s="940"/>
      <c r="DS102" s="940"/>
      <c r="DT102" s="940"/>
      <c r="DU102" s="941"/>
      <c r="DV102" s="924"/>
      <c r="DW102" s="925"/>
      <c r="DX102" s="925"/>
      <c r="DY102" s="925"/>
      <c r="DZ102" s="926"/>
      <c r="EA102" s="224"/>
    </row>
    <row r="103" spans="1:131" ht="26.25" customHeight="1" x14ac:dyDescent="0.2">
      <c r="A103" s="239"/>
      <c r="B103" s="240"/>
      <c r="C103" s="240"/>
      <c r="D103" s="240"/>
      <c r="E103" s="240"/>
      <c r="F103" s="240"/>
      <c r="G103" s="240"/>
      <c r="H103" s="240"/>
      <c r="I103" s="240"/>
      <c r="J103" s="240"/>
      <c r="K103" s="240"/>
      <c r="L103" s="240"/>
      <c r="M103" s="240"/>
      <c r="N103" s="240"/>
      <c r="O103" s="240"/>
      <c r="P103" s="240"/>
      <c r="Q103" s="241"/>
      <c r="R103" s="241"/>
      <c r="S103" s="241"/>
      <c r="T103" s="241"/>
      <c r="U103" s="241"/>
      <c r="V103" s="241"/>
      <c r="W103" s="241"/>
      <c r="X103" s="241"/>
      <c r="Y103" s="241"/>
      <c r="Z103" s="241"/>
      <c r="AA103" s="241"/>
      <c r="AB103" s="241"/>
      <c r="AC103" s="241"/>
      <c r="AD103" s="241"/>
      <c r="AE103" s="241"/>
      <c r="AF103" s="241"/>
      <c r="AG103" s="241"/>
      <c r="AH103" s="241"/>
      <c r="AI103" s="241"/>
      <c r="AJ103" s="241"/>
      <c r="AK103" s="241"/>
      <c r="AL103" s="241"/>
      <c r="AM103" s="241"/>
      <c r="AN103" s="241"/>
      <c r="AO103" s="241"/>
      <c r="AP103" s="241"/>
      <c r="AQ103" s="241"/>
      <c r="AR103" s="241"/>
      <c r="AS103" s="241"/>
      <c r="AT103" s="241"/>
      <c r="AU103" s="241"/>
      <c r="AV103" s="241"/>
      <c r="AW103" s="241"/>
      <c r="AX103" s="241"/>
      <c r="AY103" s="241"/>
      <c r="AZ103" s="242"/>
      <c r="BA103" s="242"/>
      <c r="BB103" s="242"/>
      <c r="BC103" s="242"/>
      <c r="BD103" s="242"/>
      <c r="BE103" s="235"/>
      <c r="BF103" s="235"/>
      <c r="BG103" s="235"/>
      <c r="BH103" s="235"/>
      <c r="BI103" s="235"/>
      <c r="BJ103" s="235"/>
      <c r="BK103" s="235"/>
      <c r="BL103" s="235"/>
      <c r="BM103" s="235"/>
      <c r="BN103" s="235"/>
      <c r="BO103" s="235"/>
      <c r="BP103" s="235"/>
      <c r="BQ103" s="927" t="s">
        <v>426</v>
      </c>
      <c r="BR103" s="927"/>
      <c r="BS103" s="927"/>
      <c r="BT103" s="927"/>
      <c r="BU103" s="927"/>
      <c r="BV103" s="927"/>
      <c r="BW103" s="927"/>
      <c r="BX103" s="927"/>
      <c r="BY103" s="927"/>
      <c r="BZ103" s="927"/>
      <c r="CA103" s="927"/>
      <c r="CB103" s="927"/>
      <c r="CC103" s="927"/>
      <c r="CD103" s="927"/>
      <c r="CE103" s="927"/>
      <c r="CF103" s="927"/>
      <c r="CG103" s="927"/>
      <c r="CH103" s="927"/>
      <c r="CI103" s="927"/>
      <c r="CJ103" s="927"/>
      <c r="CK103" s="927"/>
      <c r="CL103" s="927"/>
      <c r="CM103" s="927"/>
      <c r="CN103" s="927"/>
      <c r="CO103" s="927"/>
      <c r="CP103" s="927"/>
      <c r="CQ103" s="927"/>
      <c r="CR103" s="927"/>
      <c r="CS103" s="927"/>
      <c r="CT103" s="927"/>
      <c r="CU103" s="927"/>
      <c r="CV103" s="927"/>
      <c r="CW103" s="927"/>
      <c r="CX103" s="927"/>
      <c r="CY103" s="927"/>
      <c r="CZ103" s="927"/>
      <c r="DA103" s="927"/>
      <c r="DB103" s="927"/>
      <c r="DC103" s="927"/>
      <c r="DD103" s="927"/>
      <c r="DE103" s="927"/>
      <c r="DF103" s="927"/>
      <c r="DG103" s="927"/>
      <c r="DH103" s="927"/>
      <c r="DI103" s="927"/>
      <c r="DJ103" s="927"/>
      <c r="DK103" s="927"/>
      <c r="DL103" s="927"/>
      <c r="DM103" s="927"/>
      <c r="DN103" s="927"/>
      <c r="DO103" s="927"/>
      <c r="DP103" s="927"/>
      <c r="DQ103" s="927"/>
      <c r="DR103" s="927"/>
      <c r="DS103" s="927"/>
      <c r="DT103" s="927"/>
      <c r="DU103" s="927"/>
      <c r="DV103" s="927"/>
      <c r="DW103" s="927"/>
      <c r="DX103" s="927"/>
      <c r="DY103" s="927"/>
      <c r="DZ103" s="927"/>
      <c r="EA103" s="224"/>
    </row>
    <row r="104" spans="1:131" ht="26.25" customHeight="1" x14ac:dyDescent="0.2">
      <c r="A104" s="239"/>
      <c r="B104" s="240"/>
      <c r="C104" s="240"/>
      <c r="D104" s="240"/>
      <c r="E104" s="240"/>
      <c r="F104" s="240"/>
      <c r="G104" s="240"/>
      <c r="H104" s="240"/>
      <c r="I104" s="240"/>
      <c r="J104" s="240"/>
      <c r="K104" s="240"/>
      <c r="L104" s="240"/>
      <c r="M104" s="240"/>
      <c r="N104" s="240"/>
      <c r="O104" s="240"/>
      <c r="P104" s="240"/>
      <c r="Q104" s="241"/>
      <c r="R104" s="241"/>
      <c r="S104" s="241"/>
      <c r="T104" s="241"/>
      <c r="U104" s="241"/>
      <c r="V104" s="241"/>
      <c r="W104" s="241"/>
      <c r="X104" s="241"/>
      <c r="Y104" s="241"/>
      <c r="Z104" s="241"/>
      <c r="AA104" s="241"/>
      <c r="AB104" s="241"/>
      <c r="AC104" s="241"/>
      <c r="AD104" s="241"/>
      <c r="AE104" s="241"/>
      <c r="AF104" s="241"/>
      <c r="AG104" s="241"/>
      <c r="AH104" s="241"/>
      <c r="AI104" s="241"/>
      <c r="AJ104" s="241"/>
      <c r="AK104" s="241"/>
      <c r="AL104" s="241"/>
      <c r="AM104" s="241"/>
      <c r="AN104" s="241"/>
      <c r="AO104" s="241"/>
      <c r="AP104" s="241"/>
      <c r="AQ104" s="241"/>
      <c r="AR104" s="241"/>
      <c r="AS104" s="241"/>
      <c r="AT104" s="241"/>
      <c r="AU104" s="241"/>
      <c r="AV104" s="241"/>
      <c r="AW104" s="241"/>
      <c r="AX104" s="241"/>
      <c r="AY104" s="241"/>
      <c r="AZ104" s="242"/>
      <c r="BA104" s="242"/>
      <c r="BB104" s="242"/>
      <c r="BC104" s="242"/>
      <c r="BD104" s="242"/>
      <c r="BE104" s="235"/>
      <c r="BF104" s="235"/>
      <c r="BG104" s="235"/>
      <c r="BH104" s="235"/>
      <c r="BI104" s="235"/>
      <c r="BJ104" s="235"/>
      <c r="BK104" s="235"/>
      <c r="BL104" s="235"/>
      <c r="BM104" s="235"/>
      <c r="BN104" s="235"/>
      <c r="BO104" s="235"/>
      <c r="BP104" s="235"/>
      <c r="BQ104" s="928" t="s">
        <v>427</v>
      </c>
      <c r="BR104" s="928"/>
      <c r="BS104" s="928"/>
      <c r="BT104" s="928"/>
      <c r="BU104" s="928"/>
      <c r="BV104" s="928"/>
      <c r="BW104" s="928"/>
      <c r="BX104" s="928"/>
      <c r="BY104" s="928"/>
      <c r="BZ104" s="928"/>
      <c r="CA104" s="928"/>
      <c r="CB104" s="928"/>
      <c r="CC104" s="928"/>
      <c r="CD104" s="928"/>
      <c r="CE104" s="928"/>
      <c r="CF104" s="928"/>
      <c r="CG104" s="928"/>
      <c r="CH104" s="928"/>
      <c r="CI104" s="928"/>
      <c r="CJ104" s="928"/>
      <c r="CK104" s="928"/>
      <c r="CL104" s="928"/>
      <c r="CM104" s="928"/>
      <c r="CN104" s="928"/>
      <c r="CO104" s="928"/>
      <c r="CP104" s="928"/>
      <c r="CQ104" s="928"/>
      <c r="CR104" s="928"/>
      <c r="CS104" s="928"/>
      <c r="CT104" s="928"/>
      <c r="CU104" s="928"/>
      <c r="CV104" s="928"/>
      <c r="CW104" s="928"/>
      <c r="CX104" s="928"/>
      <c r="CY104" s="928"/>
      <c r="CZ104" s="928"/>
      <c r="DA104" s="928"/>
      <c r="DB104" s="928"/>
      <c r="DC104" s="928"/>
      <c r="DD104" s="928"/>
      <c r="DE104" s="928"/>
      <c r="DF104" s="928"/>
      <c r="DG104" s="928"/>
      <c r="DH104" s="928"/>
      <c r="DI104" s="928"/>
      <c r="DJ104" s="928"/>
      <c r="DK104" s="928"/>
      <c r="DL104" s="928"/>
      <c r="DM104" s="928"/>
      <c r="DN104" s="928"/>
      <c r="DO104" s="928"/>
      <c r="DP104" s="928"/>
      <c r="DQ104" s="928"/>
      <c r="DR104" s="928"/>
      <c r="DS104" s="928"/>
      <c r="DT104" s="928"/>
      <c r="DU104" s="928"/>
      <c r="DV104" s="928"/>
      <c r="DW104" s="928"/>
      <c r="DX104" s="928"/>
      <c r="DY104" s="928"/>
      <c r="DZ104" s="928"/>
      <c r="EA104" s="224"/>
    </row>
    <row r="105" spans="1:131" ht="11.25" customHeight="1" x14ac:dyDescent="0.2">
      <c r="A105" s="235"/>
      <c r="B105" s="235"/>
      <c r="C105" s="235"/>
      <c r="D105" s="235"/>
      <c r="E105" s="235"/>
      <c r="F105" s="235"/>
      <c r="G105" s="235"/>
      <c r="H105" s="235"/>
      <c r="I105" s="235"/>
      <c r="J105" s="235"/>
      <c r="K105" s="235"/>
      <c r="L105" s="235"/>
      <c r="M105" s="235"/>
      <c r="N105" s="235"/>
      <c r="O105" s="235"/>
      <c r="P105" s="235"/>
      <c r="Q105" s="235"/>
      <c r="R105" s="235"/>
      <c r="S105" s="235"/>
      <c r="T105" s="235"/>
      <c r="U105" s="235"/>
      <c r="V105" s="235"/>
      <c r="W105" s="235"/>
      <c r="X105" s="235"/>
      <c r="Y105" s="235"/>
      <c r="Z105" s="235"/>
      <c r="AA105" s="235"/>
      <c r="AB105" s="235"/>
      <c r="AC105" s="235"/>
      <c r="AD105" s="235"/>
      <c r="AE105" s="235"/>
      <c r="AF105" s="235"/>
      <c r="AG105" s="235"/>
      <c r="AH105" s="235"/>
      <c r="AI105" s="235"/>
      <c r="AJ105" s="235"/>
      <c r="AK105" s="235"/>
      <c r="AL105" s="235"/>
      <c r="AM105" s="235"/>
      <c r="AN105" s="235"/>
      <c r="AO105" s="235"/>
      <c r="AP105" s="235"/>
      <c r="AQ105" s="235"/>
      <c r="AR105" s="235"/>
      <c r="AS105" s="235"/>
      <c r="AT105" s="235"/>
      <c r="AU105" s="235"/>
      <c r="AV105" s="235"/>
      <c r="AW105" s="235"/>
      <c r="AX105" s="235"/>
      <c r="AY105" s="235"/>
      <c r="AZ105" s="235"/>
      <c r="BA105" s="235"/>
      <c r="BB105" s="235"/>
      <c r="BC105" s="235"/>
      <c r="BD105" s="235"/>
      <c r="BE105" s="235"/>
      <c r="BF105" s="235"/>
      <c r="BG105" s="235"/>
      <c r="BH105" s="235"/>
      <c r="BI105" s="235"/>
      <c r="BJ105" s="235"/>
      <c r="BK105" s="235"/>
      <c r="BL105" s="235"/>
      <c r="BM105" s="235"/>
      <c r="BN105" s="235"/>
      <c r="BO105" s="235"/>
      <c r="BP105" s="235"/>
      <c r="BQ105" s="224"/>
      <c r="BR105" s="224"/>
      <c r="BS105" s="224"/>
      <c r="BT105" s="224"/>
      <c r="BU105" s="224"/>
      <c r="BV105" s="224"/>
      <c r="BW105" s="224"/>
      <c r="BX105" s="224"/>
      <c r="BY105" s="224"/>
      <c r="BZ105" s="224"/>
      <c r="CA105" s="224"/>
      <c r="CB105" s="224"/>
      <c r="CC105" s="224"/>
      <c r="CD105" s="224"/>
      <c r="CE105" s="224"/>
      <c r="CF105" s="224"/>
      <c r="CG105" s="224"/>
      <c r="CH105" s="224"/>
      <c r="CI105" s="224"/>
      <c r="CJ105" s="224"/>
      <c r="CK105" s="224"/>
      <c r="CL105" s="224"/>
      <c r="CM105" s="224"/>
      <c r="CN105" s="224"/>
      <c r="CO105" s="224"/>
      <c r="CP105" s="224"/>
      <c r="CQ105" s="224"/>
      <c r="CR105" s="224"/>
      <c r="CS105" s="224"/>
      <c r="CT105" s="224"/>
      <c r="CU105" s="224"/>
      <c r="CV105" s="224"/>
      <c r="CW105" s="224"/>
      <c r="CX105" s="224"/>
      <c r="CY105" s="224"/>
      <c r="CZ105" s="224"/>
      <c r="DA105" s="224"/>
      <c r="DB105" s="224"/>
      <c r="DC105" s="224"/>
      <c r="DD105" s="224"/>
      <c r="DE105" s="224"/>
      <c r="DF105" s="224"/>
      <c r="DG105" s="224"/>
      <c r="DH105" s="224"/>
      <c r="DI105" s="224"/>
      <c r="DJ105" s="224"/>
      <c r="DK105" s="224"/>
      <c r="DL105" s="224"/>
      <c r="DM105" s="224"/>
      <c r="DN105" s="224"/>
      <c r="DO105" s="224"/>
      <c r="DP105" s="224"/>
      <c r="DQ105" s="224"/>
      <c r="DR105" s="224"/>
      <c r="DS105" s="224"/>
      <c r="DT105" s="224"/>
      <c r="DU105" s="224"/>
      <c r="DV105" s="224"/>
      <c r="DW105" s="224"/>
      <c r="DX105" s="224"/>
      <c r="DY105" s="224"/>
      <c r="DZ105" s="224"/>
      <c r="EA105" s="224"/>
    </row>
    <row r="106" spans="1:131" ht="11.25" customHeight="1" x14ac:dyDescent="0.2">
      <c r="A106" s="235"/>
      <c r="B106" s="235"/>
      <c r="C106" s="235"/>
      <c r="D106" s="235"/>
      <c r="E106" s="235"/>
      <c r="F106" s="235"/>
      <c r="G106" s="235"/>
      <c r="H106" s="235"/>
      <c r="I106" s="235"/>
      <c r="J106" s="235"/>
      <c r="K106" s="235"/>
      <c r="L106" s="235"/>
      <c r="M106" s="235"/>
      <c r="N106" s="235"/>
      <c r="O106" s="235"/>
      <c r="P106" s="235"/>
      <c r="Q106" s="235"/>
      <c r="R106" s="235"/>
      <c r="S106" s="235"/>
      <c r="T106" s="235"/>
      <c r="U106" s="235"/>
      <c r="V106" s="235"/>
      <c r="W106" s="235"/>
      <c r="X106" s="235"/>
      <c r="Y106" s="235"/>
      <c r="Z106" s="235"/>
      <c r="AA106" s="235"/>
      <c r="AB106" s="235"/>
      <c r="AC106" s="235"/>
      <c r="AD106" s="235"/>
      <c r="AE106" s="235"/>
      <c r="AF106" s="235"/>
      <c r="AG106" s="235"/>
      <c r="AH106" s="235"/>
      <c r="AI106" s="235"/>
      <c r="AJ106" s="235"/>
      <c r="AK106" s="235"/>
      <c r="AL106" s="235"/>
      <c r="AM106" s="235"/>
      <c r="AN106" s="235"/>
      <c r="AO106" s="235"/>
      <c r="AP106" s="235"/>
      <c r="AQ106" s="235"/>
      <c r="AR106" s="235"/>
      <c r="AS106" s="235"/>
      <c r="AT106" s="235"/>
      <c r="AU106" s="235"/>
      <c r="AV106" s="235"/>
      <c r="AW106" s="235"/>
      <c r="AX106" s="235"/>
      <c r="AY106" s="235"/>
      <c r="AZ106" s="235"/>
      <c r="BA106" s="235"/>
      <c r="BB106" s="235"/>
      <c r="BC106" s="235"/>
      <c r="BD106" s="235"/>
      <c r="BE106" s="235"/>
      <c r="BF106" s="235"/>
      <c r="BG106" s="235"/>
      <c r="BH106" s="235"/>
      <c r="BI106" s="235"/>
      <c r="BJ106" s="235"/>
      <c r="BK106" s="235"/>
      <c r="BL106" s="235"/>
      <c r="BM106" s="235"/>
      <c r="BN106" s="235"/>
      <c r="BO106" s="235"/>
      <c r="BP106" s="235"/>
      <c r="BQ106" s="224"/>
      <c r="BR106" s="224"/>
      <c r="BS106" s="224"/>
      <c r="BT106" s="224"/>
      <c r="BU106" s="224"/>
      <c r="BV106" s="224"/>
      <c r="BW106" s="224"/>
      <c r="BX106" s="224"/>
      <c r="BY106" s="224"/>
      <c r="BZ106" s="224"/>
      <c r="CA106" s="224"/>
      <c r="CB106" s="224"/>
      <c r="CC106" s="224"/>
      <c r="CD106" s="224"/>
      <c r="CE106" s="224"/>
      <c r="CF106" s="224"/>
      <c r="CG106" s="224"/>
      <c r="CH106" s="224"/>
      <c r="CI106" s="224"/>
      <c r="CJ106" s="224"/>
      <c r="CK106" s="224"/>
      <c r="CL106" s="224"/>
      <c r="CM106" s="224"/>
      <c r="CN106" s="224"/>
      <c r="CO106" s="224"/>
      <c r="CP106" s="224"/>
      <c r="CQ106" s="224"/>
      <c r="CR106" s="224"/>
      <c r="CS106" s="224"/>
      <c r="CT106" s="224"/>
      <c r="CU106" s="224"/>
      <c r="CV106" s="224"/>
      <c r="CW106" s="224"/>
      <c r="CX106" s="224"/>
      <c r="CY106" s="224"/>
      <c r="CZ106" s="224"/>
      <c r="DA106" s="224"/>
      <c r="DB106" s="224"/>
      <c r="DC106" s="224"/>
      <c r="DD106" s="224"/>
      <c r="DE106" s="224"/>
      <c r="DF106" s="224"/>
      <c r="DG106" s="224"/>
      <c r="DH106" s="224"/>
      <c r="DI106" s="224"/>
      <c r="DJ106" s="224"/>
      <c r="DK106" s="224"/>
      <c r="DL106" s="224"/>
      <c r="DM106" s="224"/>
      <c r="DN106" s="224"/>
      <c r="DO106" s="224"/>
      <c r="DP106" s="224"/>
      <c r="DQ106" s="224"/>
      <c r="DR106" s="224"/>
      <c r="DS106" s="224"/>
      <c r="DT106" s="224"/>
      <c r="DU106" s="224"/>
      <c r="DV106" s="224"/>
      <c r="DW106" s="224"/>
      <c r="DX106" s="224"/>
      <c r="DY106" s="224"/>
      <c r="DZ106" s="224"/>
      <c r="EA106" s="224"/>
    </row>
    <row r="107" spans="1:131" s="224" customFormat="1" ht="26.25" customHeight="1" thickBot="1" x14ac:dyDescent="0.25">
      <c r="A107" s="243" t="s">
        <v>428</v>
      </c>
      <c r="B107" s="244"/>
      <c r="C107" s="244"/>
      <c r="D107" s="244"/>
      <c r="E107" s="244"/>
      <c r="F107" s="244"/>
      <c r="G107" s="244"/>
      <c r="H107" s="244"/>
      <c r="I107" s="244"/>
      <c r="J107" s="244"/>
      <c r="K107" s="244"/>
      <c r="L107" s="244"/>
      <c r="M107" s="244"/>
      <c r="N107" s="244"/>
      <c r="O107" s="244"/>
      <c r="P107" s="244"/>
      <c r="Q107" s="244"/>
      <c r="R107" s="244"/>
      <c r="S107" s="244"/>
      <c r="T107" s="244"/>
      <c r="U107" s="244"/>
      <c r="V107" s="244"/>
      <c r="W107" s="244"/>
      <c r="X107" s="244"/>
      <c r="Y107" s="244"/>
      <c r="Z107" s="244"/>
      <c r="AA107" s="244"/>
      <c r="AB107" s="244"/>
      <c r="AC107" s="244"/>
      <c r="AD107" s="244"/>
      <c r="AE107" s="244"/>
      <c r="AF107" s="244"/>
      <c r="AG107" s="244"/>
      <c r="AH107" s="244"/>
      <c r="AI107" s="244"/>
      <c r="AJ107" s="244"/>
      <c r="AK107" s="244"/>
      <c r="AL107" s="244"/>
      <c r="AM107" s="244"/>
      <c r="AN107" s="244"/>
      <c r="AO107" s="244"/>
      <c r="AP107" s="244"/>
      <c r="AQ107" s="244"/>
      <c r="AR107" s="244"/>
      <c r="AS107" s="244"/>
      <c r="AT107" s="244"/>
      <c r="AU107" s="243" t="s">
        <v>429</v>
      </c>
      <c r="AV107" s="244"/>
      <c r="AW107" s="244"/>
      <c r="AX107" s="244"/>
      <c r="AY107" s="244"/>
      <c r="AZ107" s="244"/>
      <c r="BA107" s="244"/>
      <c r="BB107" s="244"/>
      <c r="BC107" s="244"/>
      <c r="BD107" s="244"/>
      <c r="BE107" s="244"/>
      <c r="BF107" s="244"/>
      <c r="BG107" s="244"/>
      <c r="BH107" s="244"/>
      <c r="BI107" s="244"/>
      <c r="BJ107" s="244"/>
      <c r="BK107" s="244"/>
      <c r="BL107" s="244"/>
      <c r="BM107" s="244"/>
      <c r="BN107" s="244"/>
      <c r="BO107" s="244"/>
      <c r="BP107" s="244"/>
      <c r="BQ107" s="244"/>
      <c r="BR107" s="244"/>
      <c r="BS107" s="244"/>
      <c r="BT107" s="244"/>
      <c r="BU107" s="244"/>
      <c r="BV107" s="244"/>
      <c r="BW107" s="244"/>
      <c r="BX107" s="244"/>
      <c r="BY107" s="244"/>
      <c r="BZ107" s="244"/>
      <c r="CA107" s="244"/>
      <c r="CB107" s="244"/>
      <c r="CC107" s="244"/>
      <c r="CD107" s="244"/>
      <c r="CE107" s="244"/>
      <c r="CF107" s="244"/>
      <c r="CG107" s="244"/>
      <c r="CH107" s="244"/>
      <c r="CI107" s="244"/>
      <c r="CJ107" s="244"/>
      <c r="CK107" s="244"/>
      <c r="CL107" s="244"/>
      <c r="CM107" s="244"/>
      <c r="CN107" s="244"/>
      <c r="CO107" s="244"/>
      <c r="CP107" s="244"/>
      <c r="CQ107" s="244"/>
      <c r="CR107" s="244"/>
      <c r="CS107" s="244"/>
      <c r="CT107" s="244"/>
      <c r="CU107" s="244"/>
      <c r="CV107" s="244"/>
      <c r="CW107" s="244"/>
      <c r="CX107" s="244"/>
      <c r="CY107" s="244"/>
      <c r="CZ107" s="244"/>
      <c r="DA107" s="244"/>
      <c r="DB107" s="244"/>
      <c r="DC107" s="244"/>
      <c r="DD107" s="244"/>
      <c r="DE107" s="244"/>
      <c r="DF107" s="244"/>
      <c r="DG107" s="244"/>
      <c r="DH107" s="244"/>
      <c r="DI107" s="244"/>
      <c r="DJ107" s="244"/>
      <c r="DK107" s="244"/>
      <c r="DL107" s="244"/>
      <c r="DM107" s="244"/>
      <c r="DN107" s="244"/>
      <c r="DO107" s="244"/>
      <c r="DP107" s="244"/>
      <c r="DQ107" s="244"/>
      <c r="DR107" s="244"/>
      <c r="DS107" s="244"/>
      <c r="DT107" s="244"/>
      <c r="DU107" s="244"/>
      <c r="DV107" s="244"/>
      <c r="DW107" s="244"/>
      <c r="DX107" s="244"/>
      <c r="DY107" s="244"/>
      <c r="DZ107" s="244"/>
    </row>
    <row r="108" spans="1:131" s="224" customFormat="1" ht="26.25" customHeight="1" x14ac:dyDescent="0.2">
      <c r="A108" s="929" t="s">
        <v>430</v>
      </c>
      <c r="B108" s="930"/>
      <c r="C108" s="930"/>
      <c r="D108" s="930"/>
      <c r="E108" s="930"/>
      <c r="F108" s="930"/>
      <c r="G108" s="930"/>
      <c r="H108" s="930"/>
      <c r="I108" s="930"/>
      <c r="J108" s="930"/>
      <c r="K108" s="930"/>
      <c r="L108" s="930"/>
      <c r="M108" s="930"/>
      <c r="N108" s="930"/>
      <c r="O108" s="930"/>
      <c r="P108" s="930"/>
      <c r="Q108" s="930"/>
      <c r="R108" s="930"/>
      <c r="S108" s="930"/>
      <c r="T108" s="930"/>
      <c r="U108" s="930"/>
      <c r="V108" s="930"/>
      <c r="W108" s="930"/>
      <c r="X108" s="930"/>
      <c r="Y108" s="930"/>
      <c r="Z108" s="930"/>
      <c r="AA108" s="930"/>
      <c r="AB108" s="930"/>
      <c r="AC108" s="930"/>
      <c r="AD108" s="930"/>
      <c r="AE108" s="930"/>
      <c r="AF108" s="930"/>
      <c r="AG108" s="930"/>
      <c r="AH108" s="930"/>
      <c r="AI108" s="930"/>
      <c r="AJ108" s="930"/>
      <c r="AK108" s="930"/>
      <c r="AL108" s="930"/>
      <c r="AM108" s="930"/>
      <c r="AN108" s="930"/>
      <c r="AO108" s="930"/>
      <c r="AP108" s="930"/>
      <c r="AQ108" s="930"/>
      <c r="AR108" s="930"/>
      <c r="AS108" s="930"/>
      <c r="AT108" s="931"/>
      <c r="AU108" s="929" t="s">
        <v>431</v>
      </c>
      <c r="AV108" s="930"/>
      <c r="AW108" s="930"/>
      <c r="AX108" s="930"/>
      <c r="AY108" s="930"/>
      <c r="AZ108" s="930"/>
      <c r="BA108" s="930"/>
      <c r="BB108" s="930"/>
      <c r="BC108" s="930"/>
      <c r="BD108" s="930"/>
      <c r="BE108" s="930"/>
      <c r="BF108" s="930"/>
      <c r="BG108" s="930"/>
      <c r="BH108" s="930"/>
      <c r="BI108" s="930"/>
      <c r="BJ108" s="930"/>
      <c r="BK108" s="930"/>
      <c r="BL108" s="930"/>
      <c r="BM108" s="930"/>
      <c r="BN108" s="930"/>
      <c r="BO108" s="930"/>
      <c r="BP108" s="930"/>
      <c r="BQ108" s="930"/>
      <c r="BR108" s="930"/>
      <c r="BS108" s="930"/>
      <c r="BT108" s="930"/>
      <c r="BU108" s="930"/>
      <c r="BV108" s="930"/>
      <c r="BW108" s="930"/>
      <c r="BX108" s="930"/>
      <c r="BY108" s="930"/>
      <c r="BZ108" s="930"/>
      <c r="CA108" s="930"/>
      <c r="CB108" s="930"/>
      <c r="CC108" s="930"/>
      <c r="CD108" s="930"/>
      <c r="CE108" s="930"/>
      <c r="CF108" s="930"/>
      <c r="CG108" s="930"/>
      <c r="CH108" s="930"/>
      <c r="CI108" s="930"/>
      <c r="CJ108" s="930"/>
      <c r="CK108" s="930"/>
      <c r="CL108" s="930"/>
      <c r="CM108" s="930"/>
      <c r="CN108" s="930"/>
      <c r="CO108" s="930"/>
      <c r="CP108" s="930"/>
      <c r="CQ108" s="930"/>
      <c r="CR108" s="930"/>
      <c r="CS108" s="930"/>
      <c r="CT108" s="930"/>
      <c r="CU108" s="930"/>
      <c r="CV108" s="930"/>
      <c r="CW108" s="930"/>
      <c r="CX108" s="930"/>
      <c r="CY108" s="930"/>
      <c r="CZ108" s="930"/>
      <c r="DA108" s="930"/>
      <c r="DB108" s="930"/>
      <c r="DC108" s="930"/>
      <c r="DD108" s="930"/>
      <c r="DE108" s="930"/>
      <c r="DF108" s="930"/>
      <c r="DG108" s="930"/>
      <c r="DH108" s="930"/>
      <c r="DI108" s="930"/>
      <c r="DJ108" s="930"/>
      <c r="DK108" s="930"/>
      <c r="DL108" s="930"/>
      <c r="DM108" s="930"/>
      <c r="DN108" s="930"/>
      <c r="DO108" s="930"/>
      <c r="DP108" s="930"/>
      <c r="DQ108" s="930"/>
      <c r="DR108" s="930"/>
      <c r="DS108" s="930"/>
      <c r="DT108" s="930"/>
      <c r="DU108" s="930"/>
      <c r="DV108" s="930"/>
      <c r="DW108" s="930"/>
      <c r="DX108" s="930"/>
      <c r="DY108" s="930"/>
      <c r="DZ108" s="931"/>
    </row>
    <row r="109" spans="1:131" s="224" customFormat="1" ht="26.25" customHeight="1" x14ac:dyDescent="0.2">
      <c r="A109" s="882" t="s">
        <v>432</v>
      </c>
      <c r="B109" s="883"/>
      <c r="C109" s="883"/>
      <c r="D109" s="883"/>
      <c r="E109" s="883"/>
      <c r="F109" s="883"/>
      <c r="G109" s="883"/>
      <c r="H109" s="883"/>
      <c r="I109" s="883"/>
      <c r="J109" s="883"/>
      <c r="K109" s="883"/>
      <c r="L109" s="883"/>
      <c r="M109" s="883"/>
      <c r="N109" s="883"/>
      <c r="O109" s="883"/>
      <c r="P109" s="883"/>
      <c r="Q109" s="883"/>
      <c r="R109" s="883"/>
      <c r="S109" s="883"/>
      <c r="T109" s="883"/>
      <c r="U109" s="883"/>
      <c r="V109" s="883"/>
      <c r="W109" s="883"/>
      <c r="X109" s="883"/>
      <c r="Y109" s="883"/>
      <c r="Z109" s="884"/>
      <c r="AA109" s="885" t="s">
        <v>433</v>
      </c>
      <c r="AB109" s="883"/>
      <c r="AC109" s="883"/>
      <c r="AD109" s="883"/>
      <c r="AE109" s="884"/>
      <c r="AF109" s="885" t="s">
        <v>434</v>
      </c>
      <c r="AG109" s="883"/>
      <c r="AH109" s="883"/>
      <c r="AI109" s="883"/>
      <c r="AJ109" s="884"/>
      <c r="AK109" s="885" t="s">
        <v>310</v>
      </c>
      <c r="AL109" s="883"/>
      <c r="AM109" s="883"/>
      <c r="AN109" s="883"/>
      <c r="AO109" s="884"/>
      <c r="AP109" s="885" t="s">
        <v>435</v>
      </c>
      <c r="AQ109" s="883"/>
      <c r="AR109" s="883"/>
      <c r="AS109" s="883"/>
      <c r="AT109" s="916"/>
      <c r="AU109" s="882" t="s">
        <v>432</v>
      </c>
      <c r="AV109" s="883"/>
      <c r="AW109" s="883"/>
      <c r="AX109" s="883"/>
      <c r="AY109" s="883"/>
      <c r="AZ109" s="883"/>
      <c r="BA109" s="883"/>
      <c r="BB109" s="883"/>
      <c r="BC109" s="883"/>
      <c r="BD109" s="883"/>
      <c r="BE109" s="883"/>
      <c r="BF109" s="883"/>
      <c r="BG109" s="883"/>
      <c r="BH109" s="883"/>
      <c r="BI109" s="883"/>
      <c r="BJ109" s="883"/>
      <c r="BK109" s="883"/>
      <c r="BL109" s="883"/>
      <c r="BM109" s="883"/>
      <c r="BN109" s="883"/>
      <c r="BO109" s="883"/>
      <c r="BP109" s="884"/>
      <c r="BQ109" s="885" t="s">
        <v>433</v>
      </c>
      <c r="BR109" s="883"/>
      <c r="BS109" s="883"/>
      <c r="BT109" s="883"/>
      <c r="BU109" s="884"/>
      <c r="BV109" s="885" t="s">
        <v>434</v>
      </c>
      <c r="BW109" s="883"/>
      <c r="BX109" s="883"/>
      <c r="BY109" s="883"/>
      <c r="BZ109" s="884"/>
      <c r="CA109" s="885" t="s">
        <v>310</v>
      </c>
      <c r="CB109" s="883"/>
      <c r="CC109" s="883"/>
      <c r="CD109" s="883"/>
      <c r="CE109" s="884"/>
      <c r="CF109" s="923" t="s">
        <v>435</v>
      </c>
      <c r="CG109" s="923"/>
      <c r="CH109" s="923"/>
      <c r="CI109" s="923"/>
      <c r="CJ109" s="923"/>
      <c r="CK109" s="885" t="s">
        <v>436</v>
      </c>
      <c r="CL109" s="883"/>
      <c r="CM109" s="883"/>
      <c r="CN109" s="883"/>
      <c r="CO109" s="883"/>
      <c r="CP109" s="883"/>
      <c r="CQ109" s="883"/>
      <c r="CR109" s="883"/>
      <c r="CS109" s="883"/>
      <c r="CT109" s="883"/>
      <c r="CU109" s="883"/>
      <c r="CV109" s="883"/>
      <c r="CW109" s="883"/>
      <c r="CX109" s="883"/>
      <c r="CY109" s="883"/>
      <c r="CZ109" s="883"/>
      <c r="DA109" s="883"/>
      <c r="DB109" s="883"/>
      <c r="DC109" s="883"/>
      <c r="DD109" s="883"/>
      <c r="DE109" s="883"/>
      <c r="DF109" s="884"/>
      <c r="DG109" s="885" t="s">
        <v>433</v>
      </c>
      <c r="DH109" s="883"/>
      <c r="DI109" s="883"/>
      <c r="DJ109" s="883"/>
      <c r="DK109" s="884"/>
      <c r="DL109" s="885" t="s">
        <v>434</v>
      </c>
      <c r="DM109" s="883"/>
      <c r="DN109" s="883"/>
      <c r="DO109" s="883"/>
      <c r="DP109" s="884"/>
      <c r="DQ109" s="885" t="s">
        <v>310</v>
      </c>
      <c r="DR109" s="883"/>
      <c r="DS109" s="883"/>
      <c r="DT109" s="883"/>
      <c r="DU109" s="884"/>
      <c r="DV109" s="885" t="s">
        <v>435</v>
      </c>
      <c r="DW109" s="883"/>
      <c r="DX109" s="883"/>
      <c r="DY109" s="883"/>
      <c r="DZ109" s="916"/>
    </row>
    <row r="110" spans="1:131" s="224" customFormat="1" ht="26.25" customHeight="1" x14ac:dyDescent="0.2">
      <c r="A110" s="794" t="s">
        <v>437</v>
      </c>
      <c r="B110" s="795"/>
      <c r="C110" s="795"/>
      <c r="D110" s="795"/>
      <c r="E110" s="795"/>
      <c r="F110" s="795"/>
      <c r="G110" s="795"/>
      <c r="H110" s="795"/>
      <c r="I110" s="795"/>
      <c r="J110" s="795"/>
      <c r="K110" s="795"/>
      <c r="L110" s="795"/>
      <c r="M110" s="795"/>
      <c r="N110" s="795"/>
      <c r="O110" s="795"/>
      <c r="P110" s="795"/>
      <c r="Q110" s="795"/>
      <c r="R110" s="795"/>
      <c r="S110" s="795"/>
      <c r="T110" s="795"/>
      <c r="U110" s="795"/>
      <c r="V110" s="795"/>
      <c r="W110" s="795"/>
      <c r="X110" s="795"/>
      <c r="Y110" s="795"/>
      <c r="Z110" s="796"/>
      <c r="AA110" s="875">
        <v>728200</v>
      </c>
      <c r="AB110" s="876"/>
      <c r="AC110" s="876"/>
      <c r="AD110" s="876"/>
      <c r="AE110" s="877"/>
      <c r="AF110" s="878">
        <v>765788</v>
      </c>
      <c r="AG110" s="876"/>
      <c r="AH110" s="876"/>
      <c r="AI110" s="876"/>
      <c r="AJ110" s="877"/>
      <c r="AK110" s="878">
        <v>791656</v>
      </c>
      <c r="AL110" s="876"/>
      <c r="AM110" s="876"/>
      <c r="AN110" s="876"/>
      <c r="AO110" s="877"/>
      <c r="AP110" s="879">
        <v>13.6</v>
      </c>
      <c r="AQ110" s="880"/>
      <c r="AR110" s="880"/>
      <c r="AS110" s="880"/>
      <c r="AT110" s="881"/>
      <c r="AU110" s="917" t="s">
        <v>74</v>
      </c>
      <c r="AV110" s="918"/>
      <c r="AW110" s="918"/>
      <c r="AX110" s="918"/>
      <c r="AY110" s="918"/>
      <c r="AZ110" s="847" t="s">
        <v>438</v>
      </c>
      <c r="BA110" s="795"/>
      <c r="BB110" s="795"/>
      <c r="BC110" s="795"/>
      <c r="BD110" s="795"/>
      <c r="BE110" s="795"/>
      <c r="BF110" s="795"/>
      <c r="BG110" s="795"/>
      <c r="BH110" s="795"/>
      <c r="BI110" s="795"/>
      <c r="BJ110" s="795"/>
      <c r="BK110" s="795"/>
      <c r="BL110" s="795"/>
      <c r="BM110" s="795"/>
      <c r="BN110" s="795"/>
      <c r="BO110" s="795"/>
      <c r="BP110" s="796"/>
      <c r="BQ110" s="848">
        <v>7556825</v>
      </c>
      <c r="BR110" s="829"/>
      <c r="BS110" s="829"/>
      <c r="BT110" s="829"/>
      <c r="BU110" s="829"/>
      <c r="BV110" s="829">
        <v>7403117</v>
      </c>
      <c r="BW110" s="829"/>
      <c r="BX110" s="829"/>
      <c r="BY110" s="829"/>
      <c r="BZ110" s="829"/>
      <c r="CA110" s="829">
        <v>6930699</v>
      </c>
      <c r="CB110" s="829"/>
      <c r="CC110" s="829"/>
      <c r="CD110" s="829"/>
      <c r="CE110" s="829"/>
      <c r="CF110" s="853">
        <v>119.2</v>
      </c>
      <c r="CG110" s="854"/>
      <c r="CH110" s="854"/>
      <c r="CI110" s="854"/>
      <c r="CJ110" s="854"/>
      <c r="CK110" s="913" t="s">
        <v>439</v>
      </c>
      <c r="CL110" s="806"/>
      <c r="CM110" s="847" t="s">
        <v>440</v>
      </c>
      <c r="CN110" s="795"/>
      <c r="CO110" s="795"/>
      <c r="CP110" s="795"/>
      <c r="CQ110" s="795"/>
      <c r="CR110" s="795"/>
      <c r="CS110" s="795"/>
      <c r="CT110" s="795"/>
      <c r="CU110" s="795"/>
      <c r="CV110" s="795"/>
      <c r="CW110" s="795"/>
      <c r="CX110" s="795"/>
      <c r="CY110" s="795"/>
      <c r="CZ110" s="795"/>
      <c r="DA110" s="795"/>
      <c r="DB110" s="795"/>
      <c r="DC110" s="795"/>
      <c r="DD110" s="795"/>
      <c r="DE110" s="795"/>
      <c r="DF110" s="796"/>
      <c r="DG110" s="848" t="s">
        <v>247</v>
      </c>
      <c r="DH110" s="829"/>
      <c r="DI110" s="829"/>
      <c r="DJ110" s="829"/>
      <c r="DK110" s="829"/>
      <c r="DL110" s="829" t="s">
        <v>441</v>
      </c>
      <c r="DM110" s="829"/>
      <c r="DN110" s="829"/>
      <c r="DO110" s="829"/>
      <c r="DP110" s="829"/>
      <c r="DQ110" s="829" t="s">
        <v>441</v>
      </c>
      <c r="DR110" s="829"/>
      <c r="DS110" s="829"/>
      <c r="DT110" s="829"/>
      <c r="DU110" s="829"/>
      <c r="DV110" s="830" t="s">
        <v>247</v>
      </c>
      <c r="DW110" s="830"/>
      <c r="DX110" s="830"/>
      <c r="DY110" s="830"/>
      <c r="DZ110" s="831"/>
    </row>
    <row r="111" spans="1:131" s="224" customFormat="1" ht="26.25" customHeight="1" x14ac:dyDescent="0.2">
      <c r="A111" s="761" t="s">
        <v>442</v>
      </c>
      <c r="B111" s="762"/>
      <c r="C111" s="762"/>
      <c r="D111" s="762"/>
      <c r="E111" s="762"/>
      <c r="F111" s="762"/>
      <c r="G111" s="762"/>
      <c r="H111" s="762"/>
      <c r="I111" s="762"/>
      <c r="J111" s="762"/>
      <c r="K111" s="762"/>
      <c r="L111" s="762"/>
      <c r="M111" s="762"/>
      <c r="N111" s="762"/>
      <c r="O111" s="762"/>
      <c r="P111" s="762"/>
      <c r="Q111" s="762"/>
      <c r="R111" s="762"/>
      <c r="S111" s="762"/>
      <c r="T111" s="762"/>
      <c r="U111" s="762"/>
      <c r="V111" s="762"/>
      <c r="W111" s="762"/>
      <c r="X111" s="762"/>
      <c r="Y111" s="762"/>
      <c r="Z111" s="912"/>
      <c r="AA111" s="905" t="s">
        <v>247</v>
      </c>
      <c r="AB111" s="906"/>
      <c r="AC111" s="906"/>
      <c r="AD111" s="906"/>
      <c r="AE111" s="907"/>
      <c r="AF111" s="908" t="s">
        <v>443</v>
      </c>
      <c r="AG111" s="906"/>
      <c r="AH111" s="906"/>
      <c r="AI111" s="906"/>
      <c r="AJ111" s="907"/>
      <c r="AK111" s="908" t="s">
        <v>247</v>
      </c>
      <c r="AL111" s="906"/>
      <c r="AM111" s="906"/>
      <c r="AN111" s="906"/>
      <c r="AO111" s="907"/>
      <c r="AP111" s="909" t="s">
        <v>441</v>
      </c>
      <c r="AQ111" s="910"/>
      <c r="AR111" s="910"/>
      <c r="AS111" s="910"/>
      <c r="AT111" s="911"/>
      <c r="AU111" s="919"/>
      <c r="AV111" s="920"/>
      <c r="AW111" s="920"/>
      <c r="AX111" s="920"/>
      <c r="AY111" s="920"/>
      <c r="AZ111" s="802" t="s">
        <v>444</v>
      </c>
      <c r="BA111" s="739"/>
      <c r="BB111" s="739"/>
      <c r="BC111" s="739"/>
      <c r="BD111" s="739"/>
      <c r="BE111" s="739"/>
      <c r="BF111" s="739"/>
      <c r="BG111" s="739"/>
      <c r="BH111" s="739"/>
      <c r="BI111" s="739"/>
      <c r="BJ111" s="739"/>
      <c r="BK111" s="739"/>
      <c r="BL111" s="739"/>
      <c r="BM111" s="739"/>
      <c r="BN111" s="739"/>
      <c r="BO111" s="739"/>
      <c r="BP111" s="740"/>
      <c r="BQ111" s="803">
        <v>43746</v>
      </c>
      <c r="BR111" s="804"/>
      <c r="BS111" s="804"/>
      <c r="BT111" s="804"/>
      <c r="BU111" s="804"/>
      <c r="BV111" s="804" t="s">
        <v>443</v>
      </c>
      <c r="BW111" s="804"/>
      <c r="BX111" s="804"/>
      <c r="BY111" s="804"/>
      <c r="BZ111" s="804"/>
      <c r="CA111" s="804">
        <v>20061</v>
      </c>
      <c r="CB111" s="804"/>
      <c r="CC111" s="804"/>
      <c r="CD111" s="804"/>
      <c r="CE111" s="804"/>
      <c r="CF111" s="862">
        <v>0.3</v>
      </c>
      <c r="CG111" s="863"/>
      <c r="CH111" s="863"/>
      <c r="CI111" s="863"/>
      <c r="CJ111" s="863"/>
      <c r="CK111" s="914"/>
      <c r="CL111" s="808"/>
      <c r="CM111" s="802" t="s">
        <v>445</v>
      </c>
      <c r="CN111" s="739"/>
      <c r="CO111" s="739"/>
      <c r="CP111" s="739"/>
      <c r="CQ111" s="739"/>
      <c r="CR111" s="739"/>
      <c r="CS111" s="739"/>
      <c r="CT111" s="739"/>
      <c r="CU111" s="739"/>
      <c r="CV111" s="739"/>
      <c r="CW111" s="739"/>
      <c r="CX111" s="739"/>
      <c r="CY111" s="739"/>
      <c r="CZ111" s="739"/>
      <c r="DA111" s="739"/>
      <c r="DB111" s="739"/>
      <c r="DC111" s="739"/>
      <c r="DD111" s="739"/>
      <c r="DE111" s="739"/>
      <c r="DF111" s="740"/>
      <c r="DG111" s="803" t="s">
        <v>247</v>
      </c>
      <c r="DH111" s="804"/>
      <c r="DI111" s="804"/>
      <c r="DJ111" s="804"/>
      <c r="DK111" s="804"/>
      <c r="DL111" s="804" t="s">
        <v>247</v>
      </c>
      <c r="DM111" s="804"/>
      <c r="DN111" s="804"/>
      <c r="DO111" s="804"/>
      <c r="DP111" s="804"/>
      <c r="DQ111" s="804" t="s">
        <v>247</v>
      </c>
      <c r="DR111" s="804"/>
      <c r="DS111" s="804"/>
      <c r="DT111" s="804"/>
      <c r="DU111" s="804"/>
      <c r="DV111" s="781" t="s">
        <v>443</v>
      </c>
      <c r="DW111" s="781"/>
      <c r="DX111" s="781"/>
      <c r="DY111" s="781"/>
      <c r="DZ111" s="782"/>
    </row>
    <row r="112" spans="1:131" s="224" customFormat="1" ht="26.25" customHeight="1" x14ac:dyDescent="0.2">
      <c r="A112" s="899" t="s">
        <v>446</v>
      </c>
      <c r="B112" s="900"/>
      <c r="C112" s="739" t="s">
        <v>447</v>
      </c>
      <c r="D112" s="739"/>
      <c r="E112" s="739"/>
      <c r="F112" s="739"/>
      <c r="G112" s="739"/>
      <c r="H112" s="739"/>
      <c r="I112" s="739"/>
      <c r="J112" s="739"/>
      <c r="K112" s="739"/>
      <c r="L112" s="739"/>
      <c r="M112" s="739"/>
      <c r="N112" s="739"/>
      <c r="O112" s="739"/>
      <c r="P112" s="739"/>
      <c r="Q112" s="739"/>
      <c r="R112" s="739"/>
      <c r="S112" s="739"/>
      <c r="T112" s="739"/>
      <c r="U112" s="739"/>
      <c r="V112" s="739"/>
      <c r="W112" s="739"/>
      <c r="X112" s="739"/>
      <c r="Y112" s="739"/>
      <c r="Z112" s="740"/>
      <c r="AA112" s="766" t="s">
        <v>443</v>
      </c>
      <c r="AB112" s="767"/>
      <c r="AC112" s="767"/>
      <c r="AD112" s="767"/>
      <c r="AE112" s="768"/>
      <c r="AF112" s="769" t="s">
        <v>247</v>
      </c>
      <c r="AG112" s="767"/>
      <c r="AH112" s="767"/>
      <c r="AI112" s="767"/>
      <c r="AJ112" s="768"/>
      <c r="AK112" s="769" t="s">
        <v>247</v>
      </c>
      <c r="AL112" s="767"/>
      <c r="AM112" s="767"/>
      <c r="AN112" s="767"/>
      <c r="AO112" s="768"/>
      <c r="AP112" s="811" t="s">
        <v>247</v>
      </c>
      <c r="AQ112" s="812"/>
      <c r="AR112" s="812"/>
      <c r="AS112" s="812"/>
      <c r="AT112" s="813"/>
      <c r="AU112" s="919"/>
      <c r="AV112" s="920"/>
      <c r="AW112" s="920"/>
      <c r="AX112" s="920"/>
      <c r="AY112" s="920"/>
      <c r="AZ112" s="802" t="s">
        <v>448</v>
      </c>
      <c r="BA112" s="739"/>
      <c r="BB112" s="739"/>
      <c r="BC112" s="739"/>
      <c r="BD112" s="739"/>
      <c r="BE112" s="739"/>
      <c r="BF112" s="739"/>
      <c r="BG112" s="739"/>
      <c r="BH112" s="739"/>
      <c r="BI112" s="739"/>
      <c r="BJ112" s="739"/>
      <c r="BK112" s="739"/>
      <c r="BL112" s="739"/>
      <c r="BM112" s="739"/>
      <c r="BN112" s="739"/>
      <c r="BO112" s="739"/>
      <c r="BP112" s="740"/>
      <c r="BQ112" s="803">
        <v>1759537</v>
      </c>
      <c r="BR112" s="804"/>
      <c r="BS112" s="804"/>
      <c r="BT112" s="804"/>
      <c r="BU112" s="804"/>
      <c r="BV112" s="804">
        <v>1814175</v>
      </c>
      <c r="BW112" s="804"/>
      <c r="BX112" s="804"/>
      <c r="BY112" s="804"/>
      <c r="BZ112" s="804"/>
      <c r="CA112" s="804">
        <v>1827928</v>
      </c>
      <c r="CB112" s="804"/>
      <c r="CC112" s="804"/>
      <c r="CD112" s="804"/>
      <c r="CE112" s="804"/>
      <c r="CF112" s="862">
        <v>31.4</v>
      </c>
      <c r="CG112" s="863"/>
      <c r="CH112" s="863"/>
      <c r="CI112" s="863"/>
      <c r="CJ112" s="863"/>
      <c r="CK112" s="914"/>
      <c r="CL112" s="808"/>
      <c r="CM112" s="802" t="s">
        <v>449</v>
      </c>
      <c r="CN112" s="739"/>
      <c r="CO112" s="739"/>
      <c r="CP112" s="739"/>
      <c r="CQ112" s="739"/>
      <c r="CR112" s="739"/>
      <c r="CS112" s="739"/>
      <c r="CT112" s="739"/>
      <c r="CU112" s="739"/>
      <c r="CV112" s="739"/>
      <c r="CW112" s="739"/>
      <c r="CX112" s="739"/>
      <c r="CY112" s="739"/>
      <c r="CZ112" s="739"/>
      <c r="DA112" s="739"/>
      <c r="DB112" s="739"/>
      <c r="DC112" s="739"/>
      <c r="DD112" s="739"/>
      <c r="DE112" s="739"/>
      <c r="DF112" s="740"/>
      <c r="DG112" s="803" t="s">
        <v>247</v>
      </c>
      <c r="DH112" s="804"/>
      <c r="DI112" s="804"/>
      <c r="DJ112" s="804"/>
      <c r="DK112" s="804"/>
      <c r="DL112" s="804" t="s">
        <v>247</v>
      </c>
      <c r="DM112" s="804"/>
      <c r="DN112" s="804"/>
      <c r="DO112" s="804"/>
      <c r="DP112" s="804"/>
      <c r="DQ112" s="804" t="s">
        <v>247</v>
      </c>
      <c r="DR112" s="804"/>
      <c r="DS112" s="804"/>
      <c r="DT112" s="804"/>
      <c r="DU112" s="804"/>
      <c r="DV112" s="781" t="s">
        <v>247</v>
      </c>
      <c r="DW112" s="781"/>
      <c r="DX112" s="781"/>
      <c r="DY112" s="781"/>
      <c r="DZ112" s="782"/>
    </row>
    <row r="113" spans="1:130" s="224" customFormat="1" ht="26.25" customHeight="1" x14ac:dyDescent="0.2">
      <c r="A113" s="901"/>
      <c r="B113" s="902"/>
      <c r="C113" s="739" t="s">
        <v>450</v>
      </c>
      <c r="D113" s="739"/>
      <c r="E113" s="739"/>
      <c r="F113" s="739"/>
      <c r="G113" s="739"/>
      <c r="H113" s="739"/>
      <c r="I113" s="739"/>
      <c r="J113" s="739"/>
      <c r="K113" s="739"/>
      <c r="L113" s="739"/>
      <c r="M113" s="739"/>
      <c r="N113" s="739"/>
      <c r="O113" s="739"/>
      <c r="P113" s="739"/>
      <c r="Q113" s="739"/>
      <c r="R113" s="739"/>
      <c r="S113" s="739"/>
      <c r="T113" s="739"/>
      <c r="U113" s="739"/>
      <c r="V113" s="739"/>
      <c r="W113" s="739"/>
      <c r="X113" s="739"/>
      <c r="Y113" s="739"/>
      <c r="Z113" s="740"/>
      <c r="AA113" s="905">
        <v>152035</v>
      </c>
      <c r="AB113" s="906"/>
      <c r="AC113" s="906"/>
      <c r="AD113" s="906"/>
      <c r="AE113" s="907"/>
      <c r="AF113" s="908">
        <v>143063</v>
      </c>
      <c r="AG113" s="906"/>
      <c r="AH113" s="906"/>
      <c r="AI113" s="906"/>
      <c r="AJ113" s="907"/>
      <c r="AK113" s="908">
        <v>173815</v>
      </c>
      <c r="AL113" s="906"/>
      <c r="AM113" s="906"/>
      <c r="AN113" s="906"/>
      <c r="AO113" s="907"/>
      <c r="AP113" s="909">
        <v>3</v>
      </c>
      <c r="AQ113" s="910"/>
      <c r="AR113" s="910"/>
      <c r="AS113" s="910"/>
      <c r="AT113" s="911"/>
      <c r="AU113" s="919"/>
      <c r="AV113" s="920"/>
      <c r="AW113" s="920"/>
      <c r="AX113" s="920"/>
      <c r="AY113" s="920"/>
      <c r="AZ113" s="802" t="s">
        <v>451</v>
      </c>
      <c r="BA113" s="739"/>
      <c r="BB113" s="739"/>
      <c r="BC113" s="739"/>
      <c r="BD113" s="739"/>
      <c r="BE113" s="739"/>
      <c r="BF113" s="739"/>
      <c r="BG113" s="739"/>
      <c r="BH113" s="739"/>
      <c r="BI113" s="739"/>
      <c r="BJ113" s="739"/>
      <c r="BK113" s="739"/>
      <c r="BL113" s="739"/>
      <c r="BM113" s="739"/>
      <c r="BN113" s="739"/>
      <c r="BO113" s="739"/>
      <c r="BP113" s="740"/>
      <c r="BQ113" s="803" t="s">
        <v>247</v>
      </c>
      <c r="BR113" s="804"/>
      <c r="BS113" s="804"/>
      <c r="BT113" s="804"/>
      <c r="BU113" s="804"/>
      <c r="BV113" s="804" t="s">
        <v>247</v>
      </c>
      <c r="BW113" s="804"/>
      <c r="BX113" s="804"/>
      <c r="BY113" s="804"/>
      <c r="BZ113" s="804"/>
      <c r="CA113" s="804" t="s">
        <v>247</v>
      </c>
      <c r="CB113" s="804"/>
      <c r="CC113" s="804"/>
      <c r="CD113" s="804"/>
      <c r="CE113" s="804"/>
      <c r="CF113" s="862" t="s">
        <v>247</v>
      </c>
      <c r="CG113" s="863"/>
      <c r="CH113" s="863"/>
      <c r="CI113" s="863"/>
      <c r="CJ113" s="863"/>
      <c r="CK113" s="914"/>
      <c r="CL113" s="808"/>
      <c r="CM113" s="802" t="s">
        <v>452</v>
      </c>
      <c r="CN113" s="739"/>
      <c r="CO113" s="739"/>
      <c r="CP113" s="739"/>
      <c r="CQ113" s="739"/>
      <c r="CR113" s="739"/>
      <c r="CS113" s="739"/>
      <c r="CT113" s="739"/>
      <c r="CU113" s="739"/>
      <c r="CV113" s="739"/>
      <c r="CW113" s="739"/>
      <c r="CX113" s="739"/>
      <c r="CY113" s="739"/>
      <c r="CZ113" s="739"/>
      <c r="DA113" s="739"/>
      <c r="DB113" s="739"/>
      <c r="DC113" s="739"/>
      <c r="DD113" s="739"/>
      <c r="DE113" s="739"/>
      <c r="DF113" s="740"/>
      <c r="DG113" s="766" t="s">
        <v>247</v>
      </c>
      <c r="DH113" s="767"/>
      <c r="DI113" s="767"/>
      <c r="DJ113" s="767"/>
      <c r="DK113" s="768"/>
      <c r="DL113" s="769" t="s">
        <v>247</v>
      </c>
      <c r="DM113" s="767"/>
      <c r="DN113" s="767"/>
      <c r="DO113" s="767"/>
      <c r="DP113" s="768"/>
      <c r="DQ113" s="769" t="s">
        <v>247</v>
      </c>
      <c r="DR113" s="767"/>
      <c r="DS113" s="767"/>
      <c r="DT113" s="767"/>
      <c r="DU113" s="768"/>
      <c r="DV113" s="811" t="s">
        <v>247</v>
      </c>
      <c r="DW113" s="812"/>
      <c r="DX113" s="812"/>
      <c r="DY113" s="812"/>
      <c r="DZ113" s="813"/>
    </row>
    <row r="114" spans="1:130" s="224" customFormat="1" ht="26.25" customHeight="1" x14ac:dyDescent="0.2">
      <c r="A114" s="901"/>
      <c r="B114" s="902"/>
      <c r="C114" s="739" t="s">
        <v>453</v>
      </c>
      <c r="D114" s="739"/>
      <c r="E114" s="739"/>
      <c r="F114" s="739"/>
      <c r="G114" s="739"/>
      <c r="H114" s="739"/>
      <c r="I114" s="739"/>
      <c r="J114" s="739"/>
      <c r="K114" s="739"/>
      <c r="L114" s="739"/>
      <c r="M114" s="739"/>
      <c r="N114" s="739"/>
      <c r="O114" s="739"/>
      <c r="P114" s="739"/>
      <c r="Q114" s="739"/>
      <c r="R114" s="739"/>
      <c r="S114" s="739"/>
      <c r="T114" s="739"/>
      <c r="U114" s="739"/>
      <c r="V114" s="739"/>
      <c r="W114" s="739"/>
      <c r="X114" s="739"/>
      <c r="Y114" s="739"/>
      <c r="Z114" s="740"/>
      <c r="AA114" s="766" t="s">
        <v>247</v>
      </c>
      <c r="AB114" s="767"/>
      <c r="AC114" s="767"/>
      <c r="AD114" s="767"/>
      <c r="AE114" s="768"/>
      <c r="AF114" s="769" t="s">
        <v>247</v>
      </c>
      <c r="AG114" s="767"/>
      <c r="AH114" s="767"/>
      <c r="AI114" s="767"/>
      <c r="AJ114" s="768"/>
      <c r="AK114" s="769" t="s">
        <v>247</v>
      </c>
      <c r="AL114" s="767"/>
      <c r="AM114" s="767"/>
      <c r="AN114" s="767"/>
      <c r="AO114" s="768"/>
      <c r="AP114" s="811" t="s">
        <v>443</v>
      </c>
      <c r="AQ114" s="812"/>
      <c r="AR114" s="812"/>
      <c r="AS114" s="812"/>
      <c r="AT114" s="813"/>
      <c r="AU114" s="919"/>
      <c r="AV114" s="920"/>
      <c r="AW114" s="920"/>
      <c r="AX114" s="920"/>
      <c r="AY114" s="920"/>
      <c r="AZ114" s="802" t="s">
        <v>454</v>
      </c>
      <c r="BA114" s="739"/>
      <c r="BB114" s="739"/>
      <c r="BC114" s="739"/>
      <c r="BD114" s="739"/>
      <c r="BE114" s="739"/>
      <c r="BF114" s="739"/>
      <c r="BG114" s="739"/>
      <c r="BH114" s="739"/>
      <c r="BI114" s="739"/>
      <c r="BJ114" s="739"/>
      <c r="BK114" s="739"/>
      <c r="BL114" s="739"/>
      <c r="BM114" s="739"/>
      <c r="BN114" s="739"/>
      <c r="BO114" s="739"/>
      <c r="BP114" s="740"/>
      <c r="BQ114" s="803">
        <v>1061267</v>
      </c>
      <c r="BR114" s="804"/>
      <c r="BS114" s="804"/>
      <c r="BT114" s="804"/>
      <c r="BU114" s="804"/>
      <c r="BV114" s="804">
        <v>1215919</v>
      </c>
      <c r="BW114" s="804"/>
      <c r="BX114" s="804"/>
      <c r="BY114" s="804"/>
      <c r="BZ114" s="804"/>
      <c r="CA114" s="804">
        <v>1162745</v>
      </c>
      <c r="CB114" s="804"/>
      <c r="CC114" s="804"/>
      <c r="CD114" s="804"/>
      <c r="CE114" s="804"/>
      <c r="CF114" s="862">
        <v>20</v>
      </c>
      <c r="CG114" s="863"/>
      <c r="CH114" s="863"/>
      <c r="CI114" s="863"/>
      <c r="CJ114" s="863"/>
      <c r="CK114" s="914"/>
      <c r="CL114" s="808"/>
      <c r="CM114" s="802" t="s">
        <v>455</v>
      </c>
      <c r="CN114" s="739"/>
      <c r="CO114" s="739"/>
      <c r="CP114" s="739"/>
      <c r="CQ114" s="739"/>
      <c r="CR114" s="739"/>
      <c r="CS114" s="739"/>
      <c r="CT114" s="739"/>
      <c r="CU114" s="739"/>
      <c r="CV114" s="739"/>
      <c r="CW114" s="739"/>
      <c r="CX114" s="739"/>
      <c r="CY114" s="739"/>
      <c r="CZ114" s="739"/>
      <c r="DA114" s="739"/>
      <c r="DB114" s="739"/>
      <c r="DC114" s="739"/>
      <c r="DD114" s="739"/>
      <c r="DE114" s="739"/>
      <c r="DF114" s="740"/>
      <c r="DG114" s="766" t="s">
        <v>247</v>
      </c>
      <c r="DH114" s="767"/>
      <c r="DI114" s="767"/>
      <c r="DJ114" s="767"/>
      <c r="DK114" s="768"/>
      <c r="DL114" s="769" t="s">
        <v>247</v>
      </c>
      <c r="DM114" s="767"/>
      <c r="DN114" s="767"/>
      <c r="DO114" s="767"/>
      <c r="DP114" s="768"/>
      <c r="DQ114" s="769" t="s">
        <v>247</v>
      </c>
      <c r="DR114" s="767"/>
      <c r="DS114" s="767"/>
      <c r="DT114" s="767"/>
      <c r="DU114" s="768"/>
      <c r="DV114" s="811" t="s">
        <v>247</v>
      </c>
      <c r="DW114" s="812"/>
      <c r="DX114" s="812"/>
      <c r="DY114" s="812"/>
      <c r="DZ114" s="813"/>
    </row>
    <row r="115" spans="1:130" s="224" customFormat="1" ht="26.25" customHeight="1" x14ac:dyDescent="0.2">
      <c r="A115" s="901"/>
      <c r="B115" s="902"/>
      <c r="C115" s="739" t="s">
        <v>456</v>
      </c>
      <c r="D115" s="739"/>
      <c r="E115" s="739"/>
      <c r="F115" s="739"/>
      <c r="G115" s="739"/>
      <c r="H115" s="739"/>
      <c r="I115" s="739"/>
      <c r="J115" s="739"/>
      <c r="K115" s="739"/>
      <c r="L115" s="739"/>
      <c r="M115" s="739"/>
      <c r="N115" s="739"/>
      <c r="O115" s="739"/>
      <c r="P115" s="739"/>
      <c r="Q115" s="739"/>
      <c r="R115" s="739"/>
      <c r="S115" s="739"/>
      <c r="T115" s="739"/>
      <c r="U115" s="739"/>
      <c r="V115" s="739"/>
      <c r="W115" s="739"/>
      <c r="X115" s="739"/>
      <c r="Y115" s="739"/>
      <c r="Z115" s="740"/>
      <c r="AA115" s="905" t="s">
        <v>247</v>
      </c>
      <c r="AB115" s="906"/>
      <c r="AC115" s="906"/>
      <c r="AD115" s="906"/>
      <c r="AE115" s="907"/>
      <c r="AF115" s="908" t="s">
        <v>247</v>
      </c>
      <c r="AG115" s="906"/>
      <c r="AH115" s="906"/>
      <c r="AI115" s="906"/>
      <c r="AJ115" s="907"/>
      <c r="AK115" s="908" t="s">
        <v>247</v>
      </c>
      <c r="AL115" s="906"/>
      <c r="AM115" s="906"/>
      <c r="AN115" s="906"/>
      <c r="AO115" s="907"/>
      <c r="AP115" s="909" t="s">
        <v>247</v>
      </c>
      <c r="AQ115" s="910"/>
      <c r="AR115" s="910"/>
      <c r="AS115" s="910"/>
      <c r="AT115" s="911"/>
      <c r="AU115" s="919"/>
      <c r="AV115" s="920"/>
      <c r="AW115" s="920"/>
      <c r="AX115" s="920"/>
      <c r="AY115" s="920"/>
      <c r="AZ115" s="802" t="s">
        <v>457</v>
      </c>
      <c r="BA115" s="739"/>
      <c r="BB115" s="739"/>
      <c r="BC115" s="739"/>
      <c r="BD115" s="739"/>
      <c r="BE115" s="739"/>
      <c r="BF115" s="739"/>
      <c r="BG115" s="739"/>
      <c r="BH115" s="739"/>
      <c r="BI115" s="739"/>
      <c r="BJ115" s="739"/>
      <c r="BK115" s="739"/>
      <c r="BL115" s="739"/>
      <c r="BM115" s="739"/>
      <c r="BN115" s="739"/>
      <c r="BO115" s="739"/>
      <c r="BP115" s="740"/>
      <c r="BQ115" s="803" t="s">
        <v>443</v>
      </c>
      <c r="BR115" s="804"/>
      <c r="BS115" s="804"/>
      <c r="BT115" s="804"/>
      <c r="BU115" s="804"/>
      <c r="BV115" s="804" t="s">
        <v>247</v>
      </c>
      <c r="BW115" s="804"/>
      <c r="BX115" s="804"/>
      <c r="BY115" s="804"/>
      <c r="BZ115" s="804"/>
      <c r="CA115" s="804" t="s">
        <v>247</v>
      </c>
      <c r="CB115" s="804"/>
      <c r="CC115" s="804"/>
      <c r="CD115" s="804"/>
      <c r="CE115" s="804"/>
      <c r="CF115" s="862" t="s">
        <v>247</v>
      </c>
      <c r="CG115" s="863"/>
      <c r="CH115" s="863"/>
      <c r="CI115" s="863"/>
      <c r="CJ115" s="863"/>
      <c r="CK115" s="914"/>
      <c r="CL115" s="808"/>
      <c r="CM115" s="802" t="s">
        <v>458</v>
      </c>
      <c r="CN115" s="739"/>
      <c r="CO115" s="739"/>
      <c r="CP115" s="739"/>
      <c r="CQ115" s="739"/>
      <c r="CR115" s="739"/>
      <c r="CS115" s="739"/>
      <c r="CT115" s="739"/>
      <c r="CU115" s="739"/>
      <c r="CV115" s="739"/>
      <c r="CW115" s="739"/>
      <c r="CX115" s="739"/>
      <c r="CY115" s="739"/>
      <c r="CZ115" s="739"/>
      <c r="DA115" s="739"/>
      <c r="DB115" s="739"/>
      <c r="DC115" s="739"/>
      <c r="DD115" s="739"/>
      <c r="DE115" s="739"/>
      <c r="DF115" s="740"/>
      <c r="DG115" s="766">
        <v>43746</v>
      </c>
      <c r="DH115" s="767"/>
      <c r="DI115" s="767"/>
      <c r="DJ115" s="767"/>
      <c r="DK115" s="768"/>
      <c r="DL115" s="769" t="s">
        <v>247</v>
      </c>
      <c r="DM115" s="767"/>
      <c r="DN115" s="767"/>
      <c r="DO115" s="767"/>
      <c r="DP115" s="768"/>
      <c r="DQ115" s="769">
        <v>20061</v>
      </c>
      <c r="DR115" s="767"/>
      <c r="DS115" s="767"/>
      <c r="DT115" s="767"/>
      <c r="DU115" s="768"/>
      <c r="DV115" s="811">
        <v>0.3</v>
      </c>
      <c r="DW115" s="812"/>
      <c r="DX115" s="812"/>
      <c r="DY115" s="812"/>
      <c r="DZ115" s="813"/>
    </row>
    <row r="116" spans="1:130" s="224" customFormat="1" ht="26.25" customHeight="1" x14ac:dyDescent="0.2">
      <c r="A116" s="903"/>
      <c r="B116" s="904"/>
      <c r="C116" s="826" t="s">
        <v>459</v>
      </c>
      <c r="D116" s="826"/>
      <c r="E116" s="826"/>
      <c r="F116" s="826"/>
      <c r="G116" s="826"/>
      <c r="H116" s="826"/>
      <c r="I116" s="826"/>
      <c r="J116" s="826"/>
      <c r="K116" s="826"/>
      <c r="L116" s="826"/>
      <c r="M116" s="826"/>
      <c r="N116" s="826"/>
      <c r="O116" s="826"/>
      <c r="P116" s="826"/>
      <c r="Q116" s="826"/>
      <c r="R116" s="826"/>
      <c r="S116" s="826"/>
      <c r="T116" s="826"/>
      <c r="U116" s="826"/>
      <c r="V116" s="826"/>
      <c r="W116" s="826"/>
      <c r="X116" s="826"/>
      <c r="Y116" s="826"/>
      <c r="Z116" s="827"/>
      <c r="AA116" s="766" t="s">
        <v>247</v>
      </c>
      <c r="AB116" s="767"/>
      <c r="AC116" s="767"/>
      <c r="AD116" s="767"/>
      <c r="AE116" s="768"/>
      <c r="AF116" s="769" t="s">
        <v>247</v>
      </c>
      <c r="AG116" s="767"/>
      <c r="AH116" s="767"/>
      <c r="AI116" s="767"/>
      <c r="AJ116" s="768"/>
      <c r="AK116" s="769" t="s">
        <v>247</v>
      </c>
      <c r="AL116" s="767"/>
      <c r="AM116" s="767"/>
      <c r="AN116" s="767"/>
      <c r="AO116" s="768"/>
      <c r="AP116" s="811" t="s">
        <v>247</v>
      </c>
      <c r="AQ116" s="812"/>
      <c r="AR116" s="812"/>
      <c r="AS116" s="812"/>
      <c r="AT116" s="813"/>
      <c r="AU116" s="919"/>
      <c r="AV116" s="920"/>
      <c r="AW116" s="920"/>
      <c r="AX116" s="920"/>
      <c r="AY116" s="920"/>
      <c r="AZ116" s="896" t="s">
        <v>460</v>
      </c>
      <c r="BA116" s="897"/>
      <c r="BB116" s="897"/>
      <c r="BC116" s="897"/>
      <c r="BD116" s="897"/>
      <c r="BE116" s="897"/>
      <c r="BF116" s="897"/>
      <c r="BG116" s="897"/>
      <c r="BH116" s="897"/>
      <c r="BI116" s="897"/>
      <c r="BJ116" s="897"/>
      <c r="BK116" s="897"/>
      <c r="BL116" s="897"/>
      <c r="BM116" s="897"/>
      <c r="BN116" s="897"/>
      <c r="BO116" s="897"/>
      <c r="BP116" s="898"/>
      <c r="BQ116" s="803" t="s">
        <v>247</v>
      </c>
      <c r="BR116" s="804"/>
      <c r="BS116" s="804"/>
      <c r="BT116" s="804"/>
      <c r="BU116" s="804"/>
      <c r="BV116" s="804" t="s">
        <v>247</v>
      </c>
      <c r="BW116" s="804"/>
      <c r="BX116" s="804"/>
      <c r="BY116" s="804"/>
      <c r="BZ116" s="804"/>
      <c r="CA116" s="804" t="s">
        <v>247</v>
      </c>
      <c r="CB116" s="804"/>
      <c r="CC116" s="804"/>
      <c r="CD116" s="804"/>
      <c r="CE116" s="804"/>
      <c r="CF116" s="862" t="s">
        <v>247</v>
      </c>
      <c r="CG116" s="863"/>
      <c r="CH116" s="863"/>
      <c r="CI116" s="863"/>
      <c r="CJ116" s="863"/>
      <c r="CK116" s="914"/>
      <c r="CL116" s="808"/>
      <c r="CM116" s="802" t="s">
        <v>461</v>
      </c>
      <c r="CN116" s="739"/>
      <c r="CO116" s="739"/>
      <c r="CP116" s="739"/>
      <c r="CQ116" s="739"/>
      <c r="CR116" s="739"/>
      <c r="CS116" s="739"/>
      <c r="CT116" s="739"/>
      <c r="CU116" s="739"/>
      <c r="CV116" s="739"/>
      <c r="CW116" s="739"/>
      <c r="CX116" s="739"/>
      <c r="CY116" s="739"/>
      <c r="CZ116" s="739"/>
      <c r="DA116" s="739"/>
      <c r="DB116" s="739"/>
      <c r="DC116" s="739"/>
      <c r="DD116" s="739"/>
      <c r="DE116" s="739"/>
      <c r="DF116" s="740"/>
      <c r="DG116" s="766" t="s">
        <v>247</v>
      </c>
      <c r="DH116" s="767"/>
      <c r="DI116" s="767"/>
      <c r="DJ116" s="767"/>
      <c r="DK116" s="768"/>
      <c r="DL116" s="769" t="s">
        <v>247</v>
      </c>
      <c r="DM116" s="767"/>
      <c r="DN116" s="767"/>
      <c r="DO116" s="767"/>
      <c r="DP116" s="768"/>
      <c r="DQ116" s="769" t="s">
        <v>247</v>
      </c>
      <c r="DR116" s="767"/>
      <c r="DS116" s="767"/>
      <c r="DT116" s="767"/>
      <c r="DU116" s="768"/>
      <c r="DV116" s="811" t="s">
        <v>443</v>
      </c>
      <c r="DW116" s="812"/>
      <c r="DX116" s="812"/>
      <c r="DY116" s="812"/>
      <c r="DZ116" s="813"/>
    </row>
    <row r="117" spans="1:130" s="224" customFormat="1" ht="26.25" customHeight="1" x14ac:dyDescent="0.2">
      <c r="A117" s="882" t="s">
        <v>190</v>
      </c>
      <c r="B117" s="883"/>
      <c r="C117" s="883"/>
      <c r="D117" s="883"/>
      <c r="E117" s="883"/>
      <c r="F117" s="883"/>
      <c r="G117" s="883"/>
      <c r="H117" s="883"/>
      <c r="I117" s="883"/>
      <c r="J117" s="883"/>
      <c r="K117" s="883"/>
      <c r="L117" s="883"/>
      <c r="M117" s="883"/>
      <c r="N117" s="883"/>
      <c r="O117" s="883"/>
      <c r="P117" s="883"/>
      <c r="Q117" s="883"/>
      <c r="R117" s="883"/>
      <c r="S117" s="883"/>
      <c r="T117" s="883"/>
      <c r="U117" s="883"/>
      <c r="V117" s="883"/>
      <c r="W117" s="883"/>
      <c r="X117" s="883"/>
      <c r="Y117" s="864" t="s">
        <v>462</v>
      </c>
      <c r="Z117" s="884"/>
      <c r="AA117" s="889">
        <v>880235</v>
      </c>
      <c r="AB117" s="890"/>
      <c r="AC117" s="890"/>
      <c r="AD117" s="890"/>
      <c r="AE117" s="891"/>
      <c r="AF117" s="892">
        <v>908851</v>
      </c>
      <c r="AG117" s="890"/>
      <c r="AH117" s="890"/>
      <c r="AI117" s="890"/>
      <c r="AJ117" s="891"/>
      <c r="AK117" s="892">
        <v>965471</v>
      </c>
      <c r="AL117" s="890"/>
      <c r="AM117" s="890"/>
      <c r="AN117" s="890"/>
      <c r="AO117" s="891"/>
      <c r="AP117" s="893"/>
      <c r="AQ117" s="894"/>
      <c r="AR117" s="894"/>
      <c r="AS117" s="894"/>
      <c r="AT117" s="895"/>
      <c r="AU117" s="919"/>
      <c r="AV117" s="920"/>
      <c r="AW117" s="920"/>
      <c r="AX117" s="920"/>
      <c r="AY117" s="920"/>
      <c r="AZ117" s="850" t="s">
        <v>463</v>
      </c>
      <c r="BA117" s="851"/>
      <c r="BB117" s="851"/>
      <c r="BC117" s="851"/>
      <c r="BD117" s="851"/>
      <c r="BE117" s="851"/>
      <c r="BF117" s="851"/>
      <c r="BG117" s="851"/>
      <c r="BH117" s="851"/>
      <c r="BI117" s="851"/>
      <c r="BJ117" s="851"/>
      <c r="BK117" s="851"/>
      <c r="BL117" s="851"/>
      <c r="BM117" s="851"/>
      <c r="BN117" s="851"/>
      <c r="BO117" s="851"/>
      <c r="BP117" s="852"/>
      <c r="BQ117" s="803" t="s">
        <v>443</v>
      </c>
      <c r="BR117" s="804"/>
      <c r="BS117" s="804"/>
      <c r="BT117" s="804"/>
      <c r="BU117" s="804"/>
      <c r="BV117" s="804" t="s">
        <v>464</v>
      </c>
      <c r="BW117" s="804"/>
      <c r="BX117" s="804"/>
      <c r="BY117" s="804"/>
      <c r="BZ117" s="804"/>
      <c r="CA117" s="804" t="s">
        <v>443</v>
      </c>
      <c r="CB117" s="804"/>
      <c r="CC117" s="804"/>
      <c r="CD117" s="804"/>
      <c r="CE117" s="804"/>
      <c r="CF117" s="862" t="s">
        <v>464</v>
      </c>
      <c r="CG117" s="863"/>
      <c r="CH117" s="863"/>
      <c r="CI117" s="863"/>
      <c r="CJ117" s="863"/>
      <c r="CK117" s="914"/>
      <c r="CL117" s="808"/>
      <c r="CM117" s="802" t="s">
        <v>465</v>
      </c>
      <c r="CN117" s="739"/>
      <c r="CO117" s="739"/>
      <c r="CP117" s="739"/>
      <c r="CQ117" s="739"/>
      <c r="CR117" s="739"/>
      <c r="CS117" s="739"/>
      <c r="CT117" s="739"/>
      <c r="CU117" s="739"/>
      <c r="CV117" s="739"/>
      <c r="CW117" s="739"/>
      <c r="CX117" s="739"/>
      <c r="CY117" s="739"/>
      <c r="CZ117" s="739"/>
      <c r="DA117" s="739"/>
      <c r="DB117" s="739"/>
      <c r="DC117" s="739"/>
      <c r="DD117" s="739"/>
      <c r="DE117" s="739"/>
      <c r="DF117" s="740"/>
      <c r="DG117" s="766" t="s">
        <v>464</v>
      </c>
      <c r="DH117" s="767"/>
      <c r="DI117" s="767"/>
      <c r="DJ117" s="767"/>
      <c r="DK117" s="768"/>
      <c r="DL117" s="769" t="s">
        <v>466</v>
      </c>
      <c r="DM117" s="767"/>
      <c r="DN117" s="767"/>
      <c r="DO117" s="767"/>
      <c r="DP117" s="768"/>
      <c r="DQ117" s="769" t="s">
        <v>467</v>
      </c>
      <c r="DR117" s="767"/>
      <c r="DS117" s="767"/>
      <c r="DT117" s="767"/>
      <c r="DU117" s="768"/>
      <c r="DV117" s="811" t="s">
        <v>247</v>
      </c>
      <c r="DW117" s="812"/>
      <c r="DX117" s="812"/>
      <c r="DY117" s="812"/>
      <c r="DZ117" s="813"/>
    </row>
    <row r="118" spans="1:130" s="224" customFormat="1" ht="26.25" customHeight="1" x14ac:dyDescent="0.2">
      <c r="A118" s="882" t="s">
        <v>436</v>
      </c>
      <c r="B118" s="883"/>
      <c r="C118" s="883"/>
      <c r="D118" s="883"/>
      <c r="E118" s="883"/>
      <c r="F118" s="883"/>
      <c r="G118" s="883"/>
      <c r="H118" s="883"/>
      <c r="I118" s="883"/>
      <c r="J118" s="883"/>
      <c r="K118" s="883"/>
      <c r="L118" s="883"/>
      <c r="M118" s="883"/>
      <c r="N118" s="883"/>
      <c r="O118" s="883"/>
      <c r="P118" s="883"/>
      <c r="Q118" s="883"/>
      <c r="R118" s="883"/>
      <c r="S118" s="883"/>
      <c r="T118" s="883"/>
      <c r="U118" s="883"/>
      <c r="V118" s="883"/>
      <c r="W118" s="883"/>
      <c r="X118" s="883"/>
      <c r="Y118" s="883"/>
      <c r="Z118" s="884"/>
      <c r="AA118" s="885" t="s">
        <v>433</v>
      </c>
      <c r="AB118" s="883"/>
      <c r="AC118" s="883"/>
      <c r="AD118" s="883"/>
      <c r="AE118" s="884"/>
      <c r="AF118" s="885" t="s">
        <v>434</v>
      </c>
      <c r="AG118" s="883"/>
      <c r="AH118" s="883"/>
      <c r="AI118" s="883"/>
      <c r="AJ118" s="884"/>
      <c r="AK118" s="885" t="s">
        <v>310</v>
      </c>
      <c r="AL118" s="883"/>
      <c r="AM118" s="883"/>
      <c r="AN118" s="883"/>
      <c r="AO118" s="884"/>
      <c r="AP118" s="886" t="s">
        <v>435</v>
      </c>
      <c r="AQ118" s="887"/>
      <c r="AR118" s="887"/>
      <c r="AS118" s="887"/>
      <c r="AT118" s="888"/>
      <c r="AU118" s="919"/>
      <c r="AV118" s="920"/>
      <c r="AW118" s="920"/>
      <c r="AX118" s="920"/>
      <c r="AY118" s="920"/>
      <c r="AZ118" s="825" t="s">
        <v>468</v>
      </c>
      <c r="BA118" s="826"/>
      <c r="BB118" s="826"/>
      <c r="BC118" s="826"/>
      <c r="BD118" s="826"/>
      <c r="BE118" s="826"/>
      <c r="BF118" s="826"/>
      <c r="BG118" s="826"/>
      <c r="BH118" s="826"/>
      <c r="BI118" s="826"/>
      <c r="BJ118" s="826"/>
      <c r="BK118" s="826"/>
      <c r="BL118" s="826"/>
      <c r="BM118" s="826"/>
      <c r="BN118" s="826"/>
      <c r="BO118" s="826"/>
      <c r="BP118" s="827"/>
      <c r="BQ118" s="866" t="s">
        <v>467</v>
      </c>
      <c r="BR118" s="832"/>
      <c r="BS118" s="832"/>
      <c r="BT118" s="832"/>
      <c r="BU118" s="832"/>
      <c r="BV118" s="832" t="s">
        <v>469</v>
      </c>
      <c r="BW118" s="832"/>
      <c r="BX118" s="832"/>
      <c r="BY118" s="832"/>
      <c r="BZ118" s="832"/>
      <c r="CA118" s="832" t="s">
        <v>470</v>
      </c>
      <c r="CB118" s="832"/>
      <c r="CC118" s="832"/>
      <c r="CD118" s="832"/>
      <c r="CE118" s="832"/>
      <c r="CF118" s="862" t="s">
        <v>247</v>
      </c>
      <c r="CG118" s="863"/>
      <c r="CH118" s="863"/>
      <c r="CI118" s="863"/>
      <c r="CJ118" s="863"/>
      <c r="CK118" s="914"/>
      <c r="CL118" s="808"/>
      <c r="CM118" s="802" t="s">
        <v>471</v>
      </c>
      <c r="CN118" s="739"/>
      <c r="CO118" s="739"/>
      <c r="CP118" s="739"/>
      <c r="CQ118" s="739"/>
      <c r="CR118" s="739"/>
      <c r="CS118" s="739"/>
      <c r="CT118" s="739"/>
      <c r="CU118" s="739"/>
      <c r="CV118" s="739"/>
      <c r="CW118" s="739"/>
      <c r="CX118" s="739"/>
      <c r="CY118" s="739"/>
      <c r="CZ118" s="739"/>
      <c r="DA118" s="739"/>
      <c r="DB118" s="739"/>
      <c r="DC118" s="739"/>
      <c r="DD118" s="739"/>
      <c r="DE118" s="739"/>
      <c r="DF118" s="740"/>
      <c r="DG118" s="766" t="s">
        <v>470</v>
      </c>
      <c r="DH118" s="767"/>
      <c r="DI118" s="767"/>
      <c r="DJ118" s="767"/>
      <c r="DK118" s="768"/>
      <c r="DL118" s="769" t="s">
        <v>472</v>
      </c>
      <c r="DM118" s="767"/>
      <c r="DN118" s="767"/>
      <c r="DO118" s="767"/>
      <c r="DP118" s="768"/>
      <c r="DQ118" s="769" t="s">
        <v>464</v>
      </c>
      <c r="DR118" s="767"/>
      <c r="DS118" s="767"/>
      <c r="DT118" s="767"/>
      <c r="DU118" s="768"/>
      <c r="DV118" s="811" t="s">
        <v>467</v>
      </c>
      <c r="DW118" s="812"/>
      <c r="DX118" s="812"/>
      <c r="DY118" s="812"/>
      <c r="DZ118" s="813"/>
    </row>
    <row r="119" spans="1:130" s="224" customFormat="1" ht="26.25" customHeight="1" x14ac:dyDescent="0.2">
      <c r="A119" s="805" t="s">
        <v>439</v>
      </c>
      <c r="B119" s="806"/>
      <c r="C119" s="847" t="s">
        <v>440</v>
      </c>
      <c r="D119" s="795"/>
      <c r="E119" s="795"/>
      <c r="F119" s="795"/>
      <c r="G119" s="795"/>
      <c r="H119" s="795"/>
      <c r="I119" s="795"/>
      <c r="J119" s="795"/>
      <c r="K119" s="795"/>
      <c r="L119" s="795"/>
      <c r="M119" s="795"/>
      <c r="N119" s="795"/>
      <c r="O119" s="795"/>
      <c r="P119" s="795"/>
      <c r="Q119" s="795"/>
      <c r="R119" s="795"/>
      <c r="S119" s="795"/>
      <c r="T119" s="795"/>
      <c r="U119" s="795"/>
      <c r="V119" s="795"/>
      <c r="W119" s="795"/>
      <c r="X119" s="795"/>
      <c r="Y119" s="795"/>
      <c r="Z119" s="796"/>
      <c r="AA119" s="875" t="s">
        <v>467</v>
      </c>
      <c r="AB119" s="876"/>
      <c r="AC119" s="876"/>
      <c r="AD119" s="876"/>
      <c r="AE119" s="877"/>
      <c r="AF119" s="878" t="s">
        <v>247</v>
      </c>
      <c r="AG119" s="876"/>
      <c r="AH119" s="876"/>
      <c r="AI119" s="876"/>
      <c r="AJ119" s="877"/>
      <c r="AK119" s="878" t="s">
        <v>467</v>
      </c>
      <c r="AL119" s="876"/>
      <c r="AM119" s="876"/>
      <c r="AN119" s="876"/>
      <c r="AO119" s="877"/>
      <c r="AP119" s="879" t="s">
        <v>247</v>
      </c>
      <c r="AQ119" s="880"/>
      <c r="AR119" s="880"/>
      <c r="AS119" s="880"/>
      <c r="AT119" s="881"/>
      <c r="AU119" s="921"/>
      <c r="AV119" s="922"/>
      <c r="AW119" s="922"/>
      <c r="AX119" s="922"/>
      <c r="AY119" s="922"/>
      <c r="AZ119" s="245" t="s">
        <v>190</v>
      </c>
      <c r="BA119" s="245"/>
      <c r="BB119" s="245"/>
      <c r="BC119" s="245"/>
      <c r="BD119" s="245"/>
      <c r="BE119" s="245"/>
      <c r="BF119" s="245"/>
      <c r="BG119" s="245"/>
      <c r="BH119" s="245"/>
      <c r="BI119" s="245"/>
      <c r="BJ119" s="245"/>
      <c r="BK119" s="245"/>
      <c r="BL119" s="245"/>
      <c r="BM119" s="245"/>
      <c r="BN119" s="245"/>
      <c r="BO119" s="864" t="s">
        <v>473</v>
      </c>
      <c r="BP119" s="865"/>
      <c r="BQ119" s="866">
        <v>10421375</v>
      </c>
      <c r="BR119" s="832"/>
      <c r="BS119" s="832"/>
      <c r="BT119" s="832"/>
      <c r="BU119" s="832"/>
      <c r="BV119" s="832">
        <v>10433211</v>
      </c>
      <c r="BW119" s="832"/>
      <c r="BX119" s="832"/>
      <c r="BY119" s="832"/>
      <c r="BZ119" s="832"/>
      <c r="CA119" s="832">
        <v>9941433</v>
      </c>
      <c r="CB119" s="832"/>
      <c r="CC119" s="832"/>
      <c r="CD119" s="832"/>
      <c r="CE119" s="832"/>
      <c r="CF119" s="735"/>
      <c r="CG119" s="736"/>
      <c r="CH119" s="736"/>
      <c r="CI119" s="736"/>
      <c r="CJ119" s="821"/>
      <c r="CK119" s="915"/>
      <c r="CL119" s="810"/>
      <c r="CM119" s="825" t="s">
        <v>474</v>
      </c>
      <c r="CN119" s="826"/>
      <c r="CO119" s="826"/>
      <c r="CP119" s="826"/>
      <c r="CQ119" s="826"/>
      <c r="CR119" s="826"/>
      <c r="CS119" s="826"/>
      <c r="CT119" s="826"/>
      <c r="CU119" s="826"/>
      <c r="CV119" s="826"/>
      <c r="CW119" s="826"/>
      <c r="CX119" s="826"/>
      <c r="CY119" s="826"/>
      <c r="CZ119" s="826"/>
      <c r="DA119" s="826"/>
      <c r="DB119" s="826"/>
      <c r="DC119" s="826"/>
      <c r="DD119" s="826"/>
      <c r="DE119" s="826"/>
      <c r="DF119" s="827"/>
      <c r="DG119" s="750" t="s">
        <v>470</v>
      </c>
      <c r="DH119" s="751"/>
      <c r="DI119" s="751"/>
      <c r="DJ119" s="751"/>
      <c r="DK119" s="752"/>
      <c r="DL119" s="753" t="s">
        <v>464</v>
      </c>
      <c r="DM119" s="751"/>
      <c r="DN119" s="751"/>
      <c r="DO119" s="751"/>
      <c r="DP119" s="752"/>
      <c r="DQ119" s="753" t="s">
        <v>470</v>
      </c>
      <c r="DR119" s="751"/>
      <c r="DS119" s="751"/>
      <c r="DT119" s="751"/>
      <c r="DU119" s="752"/>
      <c r="DV119" s="835" t="s">
        <v>464</v>
      </c>
      <c r="DW119" s="836"/>
      <c r="DX119" s="836"/>
      <c r="DY119" s="836"/>
      <c r="DZ119" s="837"/>
    </row>
    <row r="120" spans="1:130" s="224" customFormat="1" ht="26.25" customHeight="1" x14ac:dyDescent="0.2">
      <c r="A120" s="807"/>
      <c r="B120" s="808"/>
      <c r="C120" s="802" t="s">
        <v>445</v>
      </c>
      <c r="D120" s="739"/>
      <c r="E120" s="739"/>
      <c r="F120" s="739"/>
      <c r="G120" s="739"/>
      <c r="H120" s="739"/>
      <c r="I120" s="739"/>
      <c r="J120" s="739"/>
      <c r="K120" s="739"/>
      <c r="L120" s="739"/>
      <c r="M120" s="739"/>
      <c r="N120" s="739"/>
      <c r="O120" s="739"/>
      <c r="P120" s="739"/>
      <c r="Q120" s="739"/>
      <c r="R120" s="739"/>
      <c r="S120" s="739"/>
      <c r="T120" s="739"/>
      <c r="U120" s="739"/>
      <c r="V120" s="739"/>
      <c r="W120" s="739"/>
      <c r="X120" s="739"/>
      <c r="Y120" s="739"/>
      <c r="Z120" s="740"/>
      <c r="AA120" s="766" t="s">
        <v>472</v>
      </c>
      <c r="AB120" s="767"/>
      <c r="AC120" s="767"/>
      <c r="AD120" s="767"/>
      <c r="AE120" s="768"/>
      <c r="AF120" s="769" t="s">
        <v>247</v>
      </c>
      <c r="AG120" s="767"/>
      <c r="AH120" s="767"/>
      <c r="AI120" s="767"/>
      <c r="AJ120" s="768"/>
      <c r="AK120" s="769" t="s">
        <v>467</v>
      </c>
      <c r="AL120" s="767"/>
      <c r="AM120" s="767"/>
      <c r="AN120" s="767"/>
      <c r="AO120" s="768"/>
      <c r="AP120" s="811" t="s">
        <v>469</v>
      </c>
      <c r="AQ120" s="812"/>
      <c r="AR120" s="812"/>
      <c r="AS120" s="812"/>
      <c r="AT120" s="813"/>
      <c r="AU120" s="867" t="s">
        <v>475</v>
      </c>
      <c r="AV120" s="868"/>
      <c r="AW120" s="868"/>
      <c r="AX120" s="868"/>
      <c r="AY120" s="869"/>
      <c r="AZ120" s="847" t="s">
        <v>476</v>
      </c>
      <c r="BA120" s="795"/>
      <c r="BB120" s="795"/>
      <c r="BC120" s="795"/>
      <c r="BD120" s="795"/>
      <c r="BE120" s="795"/>
      <c r="BF120" s="795"/>
      <c r="BG120" s="795"/>
      <c r="BH120" s="795"/>
      <c r="BI120" s="795"/>
      <c r="BJ120" s="795"/>
      <c r="BK120" s="795"/>
      <c r="BL120" s="795"/>
      <c r="BM120" s="795"/>
      <c r="BN120" s="795"/>
      <c r="BO120" s="795"/>
      <c r="BP120" s="796"/>
      <c r="BQ120" s="848">
        <v>4513702</v>
      </c>
      <c r="BR120" s="829"/>
      <c r="BS120" s="829"/>
      <c r="BT120" s="829"/>
      <c r="BU120" s="829"/>
      <c r="BV120" s="829">
        <v>5451096</v>
      </c>
      <c r="BW120" s="829"/>
      <c r="BX120" s="829"/>
      <c r="BY120" s="829"/>
      <c r="BZ120" s="829"/>
      <c r="CA120" s="829">
        <v>5490673</v>
      </c>
      <c r="CB120" s="829"/>
      <c r="CC120" s="829"/>
      <c r="CD120" s="829"/>
      <c r="CE120" s="829"/>
      <c r="CF120" s="853">
        <v>94.4</v>
      </c>
      <c r="CG120" s="854"/>
      <c r="CH120" s="854"/>
      <c r="CI120" s="854"/>
      <c r="CJ120" s="854"/>
      <c r="CK120" s="855" t="s">
        <v>477</v>
      </c>
      <c r="CL120" s="839"/>
      <c r="CM120" s="839"/>
      <c r="CN120" s="839"/>
      <c r="CO120" s="840"/>
      <c r="CP120" s="859" t="s">
        <v>478</v>
      </c>
      <c r="CQ120" s="860"/>
      <c r="CR120" s="860"/>
      <c r="CS120" s="860"/>
      <c r="CT120" s="860"/>
      <c r="CU120" s="860"/>
      <c r="CV120" s="860"/>
      <c r="CW120" s="860"/>
      <c r="CX120" s="860"/>
      <c r="CY120" s="860"/>
      <c r="CZ120" s="860"/>
      <c r="DA120" s="860"/>
      <c r="DB120" s="860"/>
      <c r="DC120" s="860"/>
      <c r="DD120" s="860"/>
      <c r="DE120" s="860"/>
      <c r="DF120" s="861"/>
      <c r="DG120" s="848">
        <v>1486535</v>
      </c>
      <c r="DH120" s="829"/>
      <c r="DI120" s="829"/>
      <c r="DJ120" s="829"/>
      <c r="DK120" s="829"/>
      <c r="DL120" s="829">
        <v>1577687</v>
      </c>
      <c r="DM120" s="829"/>
      <c r="DN120" s="829"/>
      <c r="DO120" s="829"/>
      <c r="DP120" s="829"/>
      <c r="DQ120" s="829">
        <v>1596417</v>
      </c>
      <c r="DR120" s="829"/>
      <c r="DS120" s="829"/>
      <c r="DT120" s="829"/>
      <c r="DU120" s="829"/>
      <c r="DV120" s="830">
        <v>27.5</v>
      </c>
      <c r="DW120" s="830"/>
      <c r="DX120" s="830"/>
      <c r="DY120" s="830"/>
      <c r="DZ120" s="831"/>
    </row>
    <row r="121" spans="1:130" s="224" customFormat="1" ht="26.25" customHeight="1" x14ac:dyDescent="0.2">
      <c r="A121" s="807"/>
      <c r="B121" s="808"/>
      <c r="C121" s="850" t="s">
        <v>479</v>
      </c>
      <c r="D121" s="851"/>
      <c r="E121" s="851"/>
      <c r="F121" s="851"/>
      <c r="G121" s="851"/>
      <c r="H121" s="851"/>
      <c r="I121" s="851"/>
      <c r="J121" s="851"/>
      <c r="K121" s="851"/>
      <c r="L121" s="851"/>
      <c r="M121" s="851"/>
      <c r="N121" s="851"/>
      <c r="O121" s="851"/>
      <c r="P121" s="851"/>
      <c r="Q121" s="851"/>
      <c r="R121" s="851"/>
      <c r="S121" s="851"/>
      <c r="T121" s="851"/>
      <c r="U121" s="851"/>
      <c r="V121" s="851"/>
      <c r="W121" s="851"/>
      <c r="X121" s="851"/>
      <c r="Y121" s="851"/>
      <c r="Z121" s="852"/>
      <c r="AA121" s="766" t="s">
        <v>472</v>
      </c>
      <c r="AB121" s="767"/>
      <c r="AC121" s="767"/>
      <c r="AD121" s="767"/>
      <c r="AE121" s="768"/>
      <c r="AF121" s="769" t="s">
        <v>464</v>
      </c>
      <c r="AG121" s="767"/>
      <c r="AH121" s="767"/>
      <c r="AI121" s="767"/>
      <c r="AJ121" s="768"/>
      <c r="AK121" s="769" t="s">
        <v>247</v>
      </c>
      <c r="AL121" s="767"/>
      <c r="AM121" s="767"/>
      <c r="AN121" s="767"/>
      <c r="AO121" s="768"/>
      <c r="AP121" s="811" t="s">
        <v>470</v>
      </c>
      <c r="AQ121" s="812"/>
      <c r="AR121" s="812"/>
      <c r="AS121" s="812"/>
      <c r="AT121" s="813"/>
      <c r="AU121" s="870"/>
      <c r="AV121" s="871"/>
      <c r="AW121" s="871"/>
      <c r="AX121" s="871"/>
      <c r="AY121" s="872"/>
      <c r="AZ121" s="802" t="s">
        <v>480</v>
      </c>
      <c r="BA121" s="739"/>
      <c r="BB121" s="739"/>
      <c r="BC121" s="739"/>
      <c r="BD121" s="739"/>
      <c r="BE121" s="739"/>
      <c r="BF121" s="739"/>
      <c r="BG121" s="739"/>
      <c r="BH121" s="739"/>
      <c r="BI121" s="739"/>
      <c r="BJ121" s="739"/>
      <c r="BK121" s="739"/>
      <c r="BL121" s="739"/>
      <c r="BM121" s="739"/>
      <c r="BN121" s="739"/>
      <c r="BO121" s="739"/>
      <c r="BP121" s="740"/>
      <c r="BQ121" s="803">
        <v>674994</v>
      </c>
      <c r="BR121" s="804"/>
      <c r="BS121" s="804"/>
      <c r="BT121" s="804"/>
      <c r="BU121" s="804"/>
      <c r="BV121" s="804">
        <v>695855</v>
      </c>
      <c r="BW121" s="804"/>
      <c r="BX121" s="804"/>
      <c r="BY121" s="804"/>
      <c r="BZ121" s="804"/>
      <c r="CA121" s="804">
        <v>587466</v>
      </c>
      <c r="CB121" s="804"/>
      <c r="CC121" s="804"/>
      <c r="CD121" s="804"/>
      <c r="CE121" s="804"/>
      <c r="CF121" s="862">
        <v>10.1</v>
      </c>
      <c r="CG121" s="863"/>
      <c r="CH121" s="863"/>
      <c r="CI121" s="863"/>
      <c r="CJ121" s="863"/>
      <c r="CK121" s="856"/>
      <c r="CL121" s="842"/>
      <c r="CM121" s="842"/>
      <c r="CN121" s="842"/>
      <c r="CO121" s="843"/>
      <c r="CP121" s="822" t="s">
        <v>481</v>
      </c>
      <c r="CQ121" s="823"/>
      <c r="CR121" s="823"/>
      <c r="CS121" s="823"/>
      <c r="CT121" s="823"/>
      <c r="CU121" s="823"/>
      <c r="CV121" s="823"/>
      <c r="CW121" s="823"/>
      <c r="CX121" s="823"/>
      <c r="CY121" s="823"/>
      <c r="CZ121" s="823"/>
      <c r="DA121" s="823"/>
      <c r="DB121" s="823"/>
      <c r="DC121" s="823"/>
      <c r="DD121" s="823"/>
      <c r="DE121" s="823"/>
      <c r="DF121" s="824"/>
      <c r="DG121" s="803">
        <v>196268</v>
      </c>
      <c r="DH121" s="804"/>
      <c r="DI121" s="804"/>
      <c r="DJ121" s="804"/>
      <c r="DK121" s="804"/>
      <c r="DL121" s="804">
        <v>168442</v>
      </c>
      <c r="DM121" s="804"/>
      <c r="DN121" s="804"/>
      <c r="DO121" s="804"/>
      <c r="DP121" s="804"/>
      <c r="DQ121" s="804">
        <v>126646</v>
      </c>
      <c r="DR121" s="804"/>
      <c r="DS121" s="804"/>
      <c r="DT121" s="804"/>
      <c r="DU121" s="804"/>
      <c r="DV121" s="781">
        <v>2.2000000000000002</v>
      </c>
      <c r="DW121" s="781"/>
      <c r="DX121" s="781"/>
      <c r="DY121" s="781"/>
      <c r="DZ121" s="782"/>
    </row>
    <row r="122" spans="1:130" s="224" customFormat="1" ht="26.25" customHeight="1" x14ac:dyDescent="0.2">
      <c r="A122" s="807"/>
      <c r="B122" s="808"/>
      <c r="C122" s="802" t="s">
        <v>455</v>
      </c>
      <c r="D122" s="739"/>
      <c r="E122" s="739"/>
      <c r="F122" s="739"/>
      <c r="G122" s="739"/>
      <c r="H122" s="739"/>
      <c r="I122" s="739"/>
      <c r="J122" s="739"/>
      <c r="K122" s="739"/>
      <c r="L122" s="739"/>
      <c r="M122" s="739"/>
      <c r="N122" s="739"/>
      <c r="O122" s="739"/>
      <c r="P122" s="739"/>
      <c r="Q122" s="739"/>
      <c r="R122" s="739"/>
      <c r="S122" s="739"/>
      <c r="T122" s="739"/>
      <c r="U122" s="739"/>
      <c r="V122" s="739"/>
      <c r="W122" s="739"/>
      <c r="X122" s="739"/>
      <c r="Y122" s="739"/>
      <c r="Z122" s="740"/>
      <c r="AA122" s="766" t="s">
        <v>464</v>
      </c>
      <c r="AB122" s="767"/>
      <c r="AC122" s="767"/>
      <c r="AD122" s="767"/>
      <c r="AE122" s="768"/>
      <c r="AF122" s="769" t="s">
        <v>472</v>
      </c>
      <c r="AG122" s="767"/>
      <c r="AH122" s="767"/>
      <c r="AI122" s="767"/>
      <c r="AJ122" s="768"/>
      <c r="AK122" s="769" t="s">
        <v>467</v>
      </c>
      <c r="AL122" s="767"/>
      <c r="AM122" s="767"/>
      <c r="AN122" s="767"/>
      <c r="AO122" s="768"/>
      <c r="AP122" s="811" t="s">
        <v>467</v>
      </c>
      <c r="AQ122" s="812"/>
      <c r="AR122" s="812"/>
      <c r="AS122" s="812"/>
      <c r="AT122" s="813"/>
      <c r="AU122" s="870"/>
      <c r="AV122" s="871"/>
      <c r="AW122" s="871"/>
      <c r="AX122" s="871"/>
      <c r="AY122" s="872"/>
      <c r="AZ122" s="825" t="s">
        <v>482</v>
      </c>
      <c r="BA122" s="826"/>
      <c r="BB122" s="826"/>
      <c r="BC122" s="826"/>
      <c r="BD122" s="826"/>
      <c r="BE122" s="826"/>
      <c r="BF122" s="826"/>
      <c r="BG122" s="826"/>
      <c r="BH122" s="826"/>
      <c r="BI122" s="826"/>
      <c r="BJ122" s="826"/>
      <c r="BK122" s="826"/>
      <c r="BL122" s="826"/>
      <c r="BM122" s="826"/>
      <c r="BN122" s="826"/>
      <c r="BO122" s="826"/>
      <c r="BP122" s="827"/>
      <c r="BQ122" s="866">
        <v>6270535</v>
      </c>
      <c r="BR122" s="832"/>
      <c r="BS122" s="832"/>
      <c r="BT122" s="832"/>
      <c r="BU122" s="832"/>
      <c r="BV122" s="832">
        <v>6195142</v>
      </c>
      <c r="BW122" s="832"/>
      <c r="BX122" s="832"/>
      <c r="BY122" s="832"/>
      <c r="BZ122" s="832"/>
      <c r="CA122" s="832">
        <v>5994527</v>
      </c>
      <c r="CB122" s="832"/>
      <c r="CC122" s="832"/>
      <c r="CD122" s="832"/>
      <c r="CE122" s="832"/>
      <c r="CF122" s="833">
        <v>103.1</v>
      </c>
      <c r="CG122" s="834"/>
      <c r="CH122" s="834"/>
      <c r="CI122" s="834"/>
      <c r="CJ122" s="834"/>
      <c r="CK122" s="856"/>
      <c r="CL122" s="842"/>
      <c r="CM122" s="842"/>
      <c r="CN122" s="842"/>
      <c r="CO122" s="843"/>
      <c r="CP122" s="822" t="s">
        <v>483</v>
      </c>
      <c r="CQ122" s="823"/>
      <c r="CR122" s="823"/>
      <c r="CS122" s="823"/>
      <c r="CT122" s="823"/>
      <c r="CU122" s="823"/>
      <c r="CV122" s="823"/>
      <c r="CW122" s="823"/>
      <c r="CX122" s="823"/>
      <c r="CY122" s="823"/>
      <c r="CZ122" s="823"/>
      <c r="DA122" s="823"/>
      <c r="DB122" s="823"/>
      <c r="DC122" s="823"/>
      <c r="DD122" s="823"/>
      <c r="DE122" s="823"/>
      <c r="DF122" s="824"/>
      <c r="DG122" s="803">
        <v>76734</v>
      </c>
      <c r="DH122" s="804"/>
      <c r="DI122" s="804"/>
      <c r="DJ122" s="804"/>
      <c r="DK122" s="804"/>
      <c r="DL122" s="804">
        <v>68046</v>
      </c>
      <c r="DM122" s="804"/>
      <c r="DN122" s="804"/>
      <c r="DO122" s="804"/>
      <c r="DP122" s="804"/>
      <c r="DQ122" s="804">
        <v>104865</v>
      </c>
      <c r="DR122" s="804"/>
      <c r="DS122" s="804"/>
      <c r="DT122" s="804"/>
      <c r="DU122" s="804"/>
      <c r="DV122" s="781">
        <v>1.8</v>
      </c>
      <c r="DW122" s="781"/>
      <c r="DX122" s="781"/>
      <c r="DY122" s="781"/>
      <c r="DZ122" s="782"/>
    </row>
    <row r="123" spans="1:130" s="224" customFormat="1" ht="26.25" customHeight="1" x14ac:dyDescent="0.2">
      <c r="A123" s="807"/>
      <c r="B123" s="808"/>
      <c r="C123" s="802" t="s">
        <v>461</v>
      </c>
      <c r="D123" s="739"/>
      <c r="E123" s="739"/>
      <c r="F123" s="739"/>
      <c r="G123" s="739"/>
      <c r="H123" s="739"/>
      <c r="I123" s="739"/>
      <c r="J123" s="739"/>
      <c r="K123" s="739"/>
      <c r="L123" s="739"/>
      <c r="M123" s="739"/>
      <c r="N123" s="739"/>
      <c r="O123" s="739"/>
      <c r="P123" s="739"/>
      <c r="Q123" s="739"/>
      <c r="R123" s="739"/>
      <c r="S123" s="739"/>
      <c r="T123" s="739"/>
      <c r="U123" s="739"/>
      <c r="V123" s="739"/>
      <c r="W123" s="739"/>
      <c r="X123" s="739"/>
      <c r="Y123" s="739"/>
      <c r="Z123" s="740"/>
      <c r="AA123" s="766" t="s">
        <v>443</v>
      </c>
      <c r="AB123" s="767"/>
      <c r="AC123" s="767"/>
      <c r="AD123" s="767"/>
      <c r="AE123" s="768"/>
      <c r="AF123" s="769" t="s">
        <v>464</v>
      </c>
      <c r="AG123" s="767"/>
      <c r="AH123" s="767"/>
      <c r="AI123" s="767"/>
      <c r="AJ123" s="768"/>
      <c r="AK123" s="769" t="s">
        <v>247</v>
      </c>
      <c r="AL123" s="767"/>
      <c r="AM123" s="767"/>
      <c r="AN123" s="767"/>
      <c r="AO123" s="768"/>
      <c r="AP123" s="811" t="s">
        <v>470</v>
      </c>
      <c r="AQ123" s="812"/>
      <c r="AR123" s="812"/>
      <c r="AS123" s="812"/>
      <c r="AT123" s="813"/>
      <c r="AU123" s="873"/>
      <c r="AV123" s="874"/>
      <c r="AW123" s="874"/>
      <c r="AX123" s="874"/>
      <c r="AY123" s="874"/>
      <c r="AZ123" s="245" t="s">
        <v>190</v>
      </c>
      <c r="BA123" s="245"/>
      <c r="BB123" s="245"/>
      <c r="BC123" s="245"/>
      <c r="BD123" s="245"/>
      <c r="BE123" s="245"/>
      <c r="BF123" s="245"/>
      <c r="BG123" s="245"/>
      <c r="BH123" s="245"/>
      <c r="BI123" s="245"/>
      <c r="BJ123" s="245"/>
      <c r="BK123" s="245"/>
      <c r="BL123" s="245"/>
      <c r="BM123" s="245"/>
      <c r="BN123" s="245"/>
      <c r="BO123" s="864" t="s">
        <v>484</v>
      </c>
      <c r="BP123" s="865"/>
      <c r="BQ123" s="819">
        <v>11459231</v>
      </c>
      <c r="BR123" s="820"/>
      <c r="BS123" s="820"/>
      <c r="BT123" s="820"/>
      <c r="BU123" s="820"/>
      <c r="BV123" s="820">
        <v>12342093</v>
      </c>
      <c r="BW123" s="820"/>
      <c r="BX123" s="820"/>
      <c r="BY123" s="820"/>
      <c r="BZ123" s="820"/>
      <c r="CA123" s="820">
        <v>12072666</v>
      </c>
      <c r="CB123" s="820"/>
      <c r="CC123" s="820"/>
      <c r="CD123" s="820"/>
      <c r="CE123" s="820"/>
      <c r="CF123" s="735"/>
      <c r="CG123" s="736"/>
      <c r="CH123" s="736"/>
      <c r="CI123" s="736"/>
      <c r="CJ123" s="821"/>
      <c r="CK123" s="856"/>
      <c r="CL123" s="842"/>
      <c r="CM123" s="842"/>
      <c r="CN123" s="842"/>
      <c r="CO123" s="843"/>
      <c r="CP123" s="822" t="s">
        <v>485</v>
      </c>
      <c r="CQ123" s="823"/>
      <c r="CR123" s="823"/>
      <c r="CS123" s="823"/>
      <c r="CT123" s="823"/>
      <c r="CU123" s="823"/>
      <c r="CV123" s="823"/>
      <c r="CW123" s="823"/>
      <c r="CX123" s="823"/>
      <c r="CY123" s="823"/>
      <c r="CZ123" s="823"/>
      <c r="DA123" s="823"/>
      <c r="DB123" s="823"/>
      <c r="DC123" s="823"/>
      <c r="DD123" s="823"/>
      <c r="DE123" s="823"/>
      <c r="DF123" s="824"/>
      <c r="DG123" s="766" t="s">
        <v>470</v>
      </c>
      <c r="DH123" s="767"/>
      <c r="DI123" s="767"/>
      <c r="DJ123" s="767"/>
      <c r="DK123" s="768"/>
      <c r="DL123" s="769" t="s">
        <v>466</v>
      </c>
      <c r="DM123" s="767"/>
      <c r="DN123" s="767"/>
      <c r="DO123" s="767"/>
      <c r="DP123" s="768"/>
      <c r="DQ123" s="769" t="s">
        <v>472</v>
      </c>
      <c r="DR123" s="767"/>
      <c r="DS123" s="767"/>
      <c r="DT123" s="767"/>
      <c r="DU123" s="768"/>
      <c r="DV123" s="811" t="s">
        <v>469</v>
      </c>
      <c r="DW123" s="812"/>
      <c r="DX123" s="812"/>
      <c r="DY123" s="812"/>
      <c r="DZ123" s="813"/>
    </row>
    <row r="124" spans="1:130" s="224" customFormat="1" ht="26.25" customHeight="1" thickBot="1" x14ac:dyDescent="0.25">
      <c r="A124" s="807"/>
      <c r="B124" s="808"/>
      <c r="C124" s="802" t="s">
        <v>465</v>
      </c>
      <c r="D124" s="739"/>
      <c r="E124" s="739"/>
      <c r="F124" s="739"/>
      <c r="G124" s="739"/>
      <c r="H124" s="739"/>
      <c r="I124" s="739"/>
      <c r="J124" s="739"/>
      <c r="K124" s="739"/>
      <c r="L124" s="739"/>
      <c r="M124" s="739"/>
      <c r="N124" s="739"/>
      <c r="O124" s="739"/>
      <c r="P124" s="739"/>
      <c r="Q124" s="739"/>
      <c r="R124" s="739"/>
      <c r="S124" s="739"/>
      <c r="T124" s="739"/>
      <c r="U124" s="739"/>
      <c r="V124" s="739"/>
      <c r="W124" s="739"/>
      <c r="X124" s="739"/>
      <c r="Y124" s="739"/>
      <c r="Z124" s="740"/>
      <c r="AA124" s="766" t="s">
        <v>470</v>
      </c>
      <c r="AB124" s="767"/>
      <c r="AC124" s="767"/>
      <c r="AD124" s="767"/>
      <c r="AE124" s="768"/>
      <c r="AF124" s="769" t="s">
        <v>247</v>
      </c>
      <c r="AG124" s="767"/>
      <c r="AH124" s="767"/>
      <c r="AI124" s="767"/>
      <c r="AJ124" s="768"/>
      <c r="AK124" s="769" t="s">
        <v>472</v>
      </c>
      <c r="AL124" s="767"/>
      <c r="AM124" s="767"/>
      <c r="AN124" s="767"/>
      <c r="AO124" s="768"/>
      <c r="AP124" s="811" t="s">
        <v>469</v>
      </c>
      <c r="AQ124" s="812"/>
      <c r="AR124" s="812"/>
      <c r="AS124" s="812"/>
      <c r="AT124" s="813"/>
      <c r="AU124" s="814" t="s">
        <v>486</v>
      </c>
      <c r="AV124" s="815"/>
      <c r="AW124" s="815"/>
      <c r="AX124" s="815"/>
      <c r="AY124" s="815"/>
      <c r="AZ124" s="815"/>
      <c r="BA124" s="815"/>
      <c r="BB124" s="815"/>
      <c r="BC124" s="815"/>
      <c r="BD124" s="815"/>
      <c r="BE124" s="815"/>
      <c r="BF124" s="815"/>
      <c r="BG124" s="815"/>
      <c r="BH124" s="815"/>
      <c r="BI124" s="815"/>
      <c r="BJ124" s="815"/>
      <c r="BK124" s="815"/>
      <c r="BL124" s="815"/>
      <c r="BM124" s="815"/>
      <c r="BN124" s="815"/>
      <c r="BO124" s="815"/>
      <c r="BP124" s="816"/>
      <c r="BQ124" s="817" t="s">
        <v>466</v>
      </c>
      <c r="BR124" s="818"/>
      <c r="BS124" s="818"/>
      <c r="BT124" s="818"/>
      <c r="BU124" s="818"/>
      <c r="BV124" s="818" t="s">
        <v>247</v>
      </c>
      <c r="BW124" s="818"/>
      <c r="BX124" s="818"/>
      <c r="BY124" s="818"/>
      <c r="BZ124" s="818"/>
      <c r="CA124" s="818" t="s">
        <v>467</v>
      </c>
      <c r="CB124" s="818"/>
      <c r="CC124" s="818"/>
      <c r="CD124" s="818"/>
      <c r="CE124" s="818"/>
      <c r="CF124" s="713"/>
      <c r="CG124" s="714"/>
      <c r="CH124" s="714"/>
      <c r="CI124" s="714"/>
      <c r="CJ124" s="849"/>
      <c r="CK124" s="857"/>
      <c r="CL124" s="857"/>
      <c r="CM124" s="857"/>
      <c r="CN124" s="857"/>
      <c r="CO124" s="858"/>
      <c r="CP124" s="822" t="s">
        <v>487</v>
      </c>
      <c r="CQ124" s="823"/>
      <c r="CR124" s="823"/>
      <c r="CS124" s="823"/>
      <c r="CT124" s="823"/>
      <c r="CU124" s="823"/>
      <c r="CV124" s="823"/>
      <c r="CW124" s="823"/>
      <c r="CX124" s="823"/>
      <c r="CY124" s="823"/>
      <c r="CZ124" s="823"/>
      <c r="DA124" s="823"/>
      <c r="DB124" s="823"/>
      <c r="DC124" s="823"/>
      <c r="DD124" s="823"/>
      <c r="DE124" s="823"/>
      <c r="DF124" s="824"/>
      <c r="DG124" s="750" t="s">
        <v>469</v>
      </c>
      <c r="DH124" s="751"/>
      <c r="DI124" s="751"/>
      <c r="DJ124" s="751"/>
      <c r="DK124" s="752"/>
      <c r="DL124" s="753" t="s">
        <v>472</v>
      </c>
      <c r="DM124" s="751"/>
      <c r="DN124" s="751"/>
      <c r="DO124" s="751"/>
      <c r="DP124" s="752"/>
      <c r="DQ124" s="753" t="s">
        <v>443</v>
      </c>
      <c r="DR124" s="751"/>
      <c r="DS124" s="751"/>
      <c r="DT124" s="751"/>
      <c r="DU124" s="752"/>
      <c r="DV124" s="835" t="s">
        <v>464</v>
      </c>
      <c r="DW124" s="836"/>
      <c r="DX124" s="836"/>
      <c r="DY124" s="836"/>
      <c r="DZ124" s="837"/>
    </row>
    <row r="125" spans="1:130" s="224" customFormat="1" ht="26.25" customHeight="1" x14ac:dyDescent="0.2">
      <c r="A125" s="807"/>
      <c r="B125" s="808"/>
      <c r="C125" s="802" t="s">
        <v>471</v>
      </c>
      <c r="D125" s="739"/>
      <c r="E125" s="739"/>
      <c r="F125" s="739"/>
      <c r="G125" s="739"/>
      <c r="H125" s="739"/>
      <c r="I125" s="739"/>
      <c r="J125" s="739"/>
      <c r="K125" s="739"/>
      <c r="L125" s="739"/>
      <c r="M125" s="739"/>
      <c r="N125" s="739"/>
      <c r="O125" s="739"/>
      <c r="P125" s="739"/>
      <c r="Q125" s="739"/>
      <c r="R125" s="739"/>
      <c r="S125" s="739"/>
      <c r="T125" s="739"/>
      <c r="U125" s="739"/>
      <c r="V125" s="739"/>
      <c r="W125" s="739"/>
      <c r="X125" s="739"/>
      <c r="Y125" s="739"/>
      <c r="Z125" s="740"/>
      <c r="AA125" s="766" t="s">
        <v>466</v>
      </c>
      <c r="AB125" s="767"/>
      <c r="AC125" s="767"/>
      <c r="AD125" s="767"/>
      <c r="AE125" s="768"/>
      <c r="AF125" s="769" t="s">
        <v>472</v>
      </c>
      <c r="AG125" s="767"/>
      <c r="AH125" s="767"/>
      <c r="AI125" s="767"/>
      <c r="AJ125" s="768"/>
      <c r="AK125" s="769" t="s">
        <v>472</v>
      </c>
      <c r="AL125" s="767"/>
      <c r="AM125" s="767"/>
      <c r="AN125" s="767"/>
      <c r="AO125" s="768"/>
      <c r="AP125" s="811" t="s">
        <v>472</v>
      </c>
      <c r="AQ125" s="812"/>
      <c r="AR125" s="812"/>
      <c r="AS125" s="812"/>
      <c r="AT125" s="813"/>
      <c r="AU125" s="246"/>
      <c r="AV125" s="247"/>
      <c r="AW125" s="247"/>
      <c r="AX125" s="247"/>
      <c r="AY125" s="247"/>
      <c r="AZ125" s="247"/>
      <c r="BA125" s="247"/>
      <c r="BB125" s="247"/>
      <c r="BC125" s="247"/>
      <c r="BD125" s="247"/>
      <c r="BE125" s="247"/>
      <c r="BF125" s="247"/>
      <c r="BG125" s="247"/>
      <c r="BH125" s="247"/>
      <c r="BI125" s="247"/>
      <c r="BJ125" s="247"/>
      <c r="BK125" s="247"/>
      <c r="BL125" s="247"/>
      <c r="BM125" s="247"/>
      <c r="BN125" s="247"/>
      <c r="BO125" s="247"/>
      <c r="BP125" s="247"/>
      <c r="BQ125" s="226"/>
      <c r="BR125" s="226"/>
      <c r="BS125" s="226"/>
      <c r="BT125" s="226"/>
      <c r="BU125" s="226"/>
      <c r="BV125" s="226"/>
      <c r="BW125" s="226"/>
      <c r="BX125" s="226"/>
      <c r="BY125" s="226"/>
      <c r="BZ125" s="226"/>
      <c r="CA125" s="226"/>
      <c r="CB125" s="226"/>
      <c r="CC125" s="226"/>
      <c r="CD125" s="226"/>
      <c r="CE125" s="226"/>
      <c r="CF125" s="226"/>
      <c r="CG125" s="226"/>
      <c r="CH125" s="226"/>
      <c r="CI125" s="226"/>
      <c r="CJ125" s="248"/>
      <c r="CK125" s="838" t="s">
        <v>488</v>
      </c>
      <c r="CL125" s="839"/>
      <c r="CM125" s="839"/>
      <c r="CN125" s="839"/>
      <c r="CO125" s="840"/>
      <c r="CP125" s="847" t="s">
        <v>489</v>
      </c>
      <c r="CQ125" s="795"/>
      <c r="CR125" s="795"/>
      <c r="CS125" s="795"/>
      <c r="CT125" s="795"/>
      <c r="CU125" s="795"/>
      <c r="CV125" s="795"/>
      <c r="CW125" s="795"/>
      <c r="CX125" s="795"/>
      <c r="CY125" s="795"/>
      <c r="CZ125" s="795"/>
      <c r="DA125" s="795"/>
      <c r="DB125" s="795"/>
      <c r="DC125" s="795"/>
      <c r="DD125" s="795"/>
      <c r="DE125" s="795"/>
      <c r="DF125" s="796"/>
      <c r="DG125" s="848" t="s">
        <v>469</v>
      </c>
      <c r="DH125" s="829"/>
      <c r="DI125" s="829"/>
      <c r="DJ125" s="829"/>
      <c r="DK125" s="829"/>
      <c r="DL125" s="829" t="s">
        <v>472</v>
      </c>
      <c r="DM125" s="829"/>
      <c r="DN125" s="829"/>
      <c r="DO125" s="829"/>
      <c r="DP125" s="829"/>
      <c r="DQ125" s="829" t="s">
        <v>466</v>
      </c>
      <c r="DR125" s="829"/>
      <c r="DS125" s="829"/>
      <c r="DT125" s="829"/>
      <c r="DU125" s="829"/>
      <c r="DV125" s="830" t="s">
        <v>469</v>
      </c>
      <c r="DW125" s="830"/>
      <c r="DX125" s="830"/>
      <c r="DY125" s="830"/>
      <c r="DZ125" s="831"/>
    </row>
    <row r="126" spans="1:130" s="224" customFormat="1" ht="26.25" customHeight="1" thickBot="1" x14ac:dyDescent="0.25">
      <c r="A126" s="807"/>
      <c r="B126" s="808"/>
      <c r="C126" s="802" t="s">
        <v>474</v>
      </c>
      <c r="D126" s="739"/>
      <c r="E126" s="739"/>
      <c r="F126" s="739"/>
      <c r="G126" s="739"/>
      <c r="H126" s="739"/>
      <c r="I126" s="739"/>
      <c r="J126" s="739"/>
      <c r="K126" s="739"/>
      <c r="L126" s="739"/>
      <c r="M126" s="739"/>
      <c r="N126" s="739"/>
      <c r="O126" s="739"/>
      <c r="P126" s="739"/>
      <c r="Q126" s="739"/>
      <c r="R126" s="739"/>
      <c r="S126" s="739"/>
      <c r="T126" s="739"/>
      <c r="U126" s="739"/>
      <c r="V126" s="739"/>
      <c r="W126" s="739"/>
      <c r="X126" s="739"/>
      <c r="Y126" s="739"/>
      <c r="Z126" s="740"/>
      <c r="AA126" s="766" t="s">
        <v>472</v>
      </c>
      <c r="AB126" s="767"/>
      <c r="AC126" s="767"/>
      <c r="AD126" s="767"/>
      <c r="AE126" s="768"/>
      <c r="AF126" s="769" t="s">
        <v>470</v>
      </c>
      <c r="AG126" s="767"/>
      <c r="AH126" s="767"/>
      <c r="AI126" s="767"/>
      <c r="AJ126" s="768"/>
      <c r="AK126" s="769" t="s">
        <v>466</v>
      </c>
      <c r="AL126" s="767"/>
      <c r="AM126" s="767"/>
      <c r="AN126" s="767"/>
      <c r="AO126" s="768"/>
      <c r="AP126" s="811" t="s">
        <v>443</v>
      </c>
      <c r="AQ126" s="812"/>
      <c r="AR126" s="812"/>
      <c r="AS126" s="812"/>
      <c r="AT126" s="813"/>
      <c r="AU126" s="226"/>
      <c r="AV126" s="226"/>
      <c r="AW126" s="226"/>
      <c r="AX126" s="226"/>
      <c r="AY126" s="226"/>
      <c r="AZ126" s="226"/>
      <c r="BA126" s="226"/>
      <c r="BB126" s="226"/>
      <c r="BC126" s="226"/>
      <c r="BD126" s="226"/>
      <c r="BE126" s="226"/>
      <c r="BF126" s="226"/>
      <c r="BG126" s="226"/>
      <c r="BH126" s="226"/>
      <c r="BI126" s="226"/>
      <c r="BJ126" s="226"/>
      <c r="BK126" s="226"/>
      <c r="BL126" s="226"/>
      <c r="BM126" s="226"/>
      <c r="BN126" s="226"/>
      <c r="BO126" s="226"/>
      <c r="BP126" s="226"/>
      <c r="BQ126" s="226"/>
      <c r="BR126" s="226"/>
      <c r="BS126" s="226"/>
      <c r="BT126" s="226"/>
      <c r="BU126" s="226"/>
      <c r="BV126" s="226"/>
      <c r="BW126" s="226"/>
      <c r="BX126" s="226"/>
      <c r="BY126" s="226"/>
      <c r="BZ126" s="226"/>
      <c r="CA126" s="226"/>
      <c r="CB126" s="226"/>
      <c r="CC126" s="226"/>
      <c r="CD126" s="249"/>
      <c r="CE126" s="249"/>
      <c r="CF126" s="249"/>
      <c r="CG126" s="226"/>
      <c r="CH126" s="226"/>
      <c r="CI126" s="226"/>
      <c r="CJ126" s="248"/>
      <c r="CK126" s="841"/>
      <c r="CL126" s="842"/>
      <c r="CM126" s="842"/>
      <c r="CN126" s="842"/>
      <c r="CO126" s="843"/>
      <c r="CP126" s="802" t="s">
        <v>490</v>
      </c>
      <c r="CQ126" s="739"/>
      <c r="CR126" s="739"/>
      <c r="CS126" s="739"/>
      <c r="CT126" s="739"/>
      <c r="CU126" s="739"/>
      <c r="CV126" s="739"/>
      <c r="CW126" s="739"/>
      <c r="CX126" s="739"/>
      <c r="CY126" s="739"/>
      <c r="CZ126" s="739"/>
      <c r="DA126" s="739"/>
      <c r="DB126" s="739"/>
      <c r="DC126" s="739"/>
      <c r="DD126" s="739"/>
      <c r="DE126" s="739"/>
      <c r="DF126" s="740"/>
      <c r="DG126" s="803" t="s">
        <v>491</v>
      </c>
      <c r="DH126" s="804"/>
      <c r="DI126" s="804"/>
      <c r="DJ126" s="804"/>
      <c r="DK126" s="804"/>
      <c r="DL126" s="804" t="s">
        <v>469</v>
      </c>
      <c r="DM126" s="804"/>
      <c r="DN126" s="804"/>
      <c r="DO126" s="804"/>
      <c r="DP126" s="804"/>
      <c r="DQ126" s="804" t="s">
        <v>466</v>
      </c>
      <c r="DR126" s="804"/>
      <c r="DS126" s="804"/>
      <c r="DT126" s="804"/>
      <c r="DU126" s="804"/>
      <c r="DV126" s="781" t="s">
        <v>464</v>
      </c>
      <c r="DW126" s="781"/>
      <c r="DX126" s="781"/>
      <c r="DY126" s="781"/>
      <c r="DZ126" s="782"/>
    </row>
    <row r="127" spans="1:130" s="224" customFormat="1" ht="26.25" customHeight="1" x14ac:dyDescent="0.2">
      <c r="A127" s="809"/>
      <c r="B127" s="810"/>
      <c r="C127" s="825" t="s">
        <v>492</v>
      </c>
      <c r="D127" s="826"/>
      <c r="E127" s="826"/>
      <c r="F127" s="826"/>
      <c r="G127" s="826"/>
      <c r="H127" s="826"/>
      <c r="I127" s="826"/>
      <c r="J127" s="826"/>
      <c r="K127" s="826"/>
      <c r="L127" s="826"/>
      <c r="M127" s="826"/>
      <c r="N127" s="826"/>
      <c r="O127" s="826"/>
      <c r="P127" s="826"/>
      <c r="Q127" s="826"/>
      <c r="R127" s="826"/>
      <c r="S127" s="826"/>
      <c r="T127" s="826"/>
      <c r="U127" s="826"/>
      <c r="V127" s="826"/>
      <c r="W127" s="826"/>
      <c r="X127" s="826"/>
      <c r="Y127" s="826"/>
      <c r="Z127" s="827"/>
      <c r="AA127" s="766" t="s">
        <v>467</v>
      </c>
      <c r="AB127" s="767"/>
      <c r="AC127" s="767"/>
      <c r="AD127" s="767"/>
      <c r="AE127" s="768"/>
      <c r="AF127" s="769" t="s">
        <v>466</v>
      </c>
      <c r="AG127" s="767"/>
      <c r="AH127" s="767"/>
      <c r="AI127" s="767"/>
      <c r="AJ127" s="768"/>
      <c r="AK127" s="769" t="s">
        <v>464</v>
      </c>
      <c r="AL127" s="767"/>
      <c r="AM127" s="767"/>
      <c r="AN127" s="767"/>
      <c r="AO127" s="768"/>
      <c r="AP127" s="811" t="s">
        <v>443</v>
      </c>
      <c r="AQ127" s="812"/>
      <c r="AR127" s="812"/>
      <c r="AS127" s="812"/>
      <c r="AT127" s="813"/>
      <c r="AU127" s="226"/>
      <c r="AV127" s="226"/>
      <c r="AW127" s="226"/>
      <c r="AX127" s="828" t="s">
        <v>493</v>
      </c>
      <c r="AY127" s="799"/>
      <c r="AZ127" s="799"/>
      <c r="BA127" s="799"/>
      <c r="BB127" s="799"/>
      <c r="BC127" s="799"/>
      <c r="BD127" s="799"/>
      <c r="BE127" s="800"/>
      <c r="BF127" s="798" t="s">
        <v>494</v>
      </c>
      <c r="BG127" s="799"/>
      <c r="BH127" s="799"/>
      <c r="BI127" s="799"/>
      <c r="BJ127" s="799"/>
      <c r="BK127" s="799"/>
      <c r="BL127" s="800"/>
      <c r="BM127" s="798" t="s">
        <v>495</v>
      </c>
      <c r="BN127" s="799"/>
      <c r="BO127" s="799"/>
      <c r="BP127" s="799"/>
      <c r="BQ127" s="799"/>
      <c r="BR127" s="799"/>
      <c r="BS127" s="800"/>
      <c r="BT127" s="798" t="s">
        <v>496</v>
      </c>
      <c r="BU127" s="799"/>
      <c r="BV127" s="799"/>
      <c r="BW127" s="799"/>
      <c r="BX127" s="799"/>
      <c r="BY127" s="799"/>
      <c r="BZ127" s="801"/>
      <c r="CA127" s="226"/>
      <c r="CB127" s="226"/>
      <c r="CC127" s="226"/>
      <c r="CD127" s="249"/>
      <c r="CE127" s="249"/>
      <c r="CF127" s="249"/>
      <c r="CG127" s="226"/>
      <c r="CH127" s="226"/>
      <c r="CI127" s="226"/>
      <c r="CJ127" s="248"/>
      <c r="CK127" s="841"/>
      <c r="CL127" s="842"/>
      <c r="CM127" s="842"/>
      <c r="CN127" s="842"/>
      <c r="CO127" s="843"/>
      <c r="CP127" s="802" t="s">
        <v>497</v>
      </c>
      <c r="CQ127" s="739"/>
      <c r="CR127" s="739"/>
      <c r="CS127" s="739"/>
      <c r="CT127" s="739"/>
      <c r="CU127" s="739"/>
      <c r="CV127" s="739"/>
      <c r="CW127" s="739"/>
      <c r="CX127" s="739"/>
      <c r="CY127" s="739"/>
      <c r="CZ127" s="739"/>
      <c r="DA127" s="739"/>
      <c r="DB127" s="739"/>
      <c r="DC127" s="739"/>
      <c r="DD127" s="739"/>
      <c r="DE127" s="739"/>
      <c r="DF127" s="740"/>
      <c r="DG127" s="803" t="s">
        <v>443</v>
      </c>
      <c r="DH127" s="804"/>
      <c r="DI127" s="804"/>
      <c r="DJ127" s="804"/>
      <c r="DK127" s="804"/>
      <c r="DL127" s="804" t="s">
        <v>469</v>
      </c>
      <c r="DM127" s="804"/>
      <c r="DN127" s="804"/>
      <c r="DO127" s="804"/>
      <c r="DP127" s="804"/>
      <c r="DQ127" s="804" t="s">
        <v>466</v>
      </c>
      <c r="DR127" s="804"/>
      <c r="DS127" s="804"/>
      <c r="DT127" s="804"/>
      <c r="DU127" s="804"/>
      <c r="DV127" s="781" t="s">
        <v>443</v>
      </c>
      <c r="DW127" s="781"/>
      <c r="DX127" s="781"/>
      <c r="DY127" s="781"/>
      <c r="DZ127" s="782"/>
    </row>
    <row r="128" spans="1:130" s="224" customFormat="1" ht="26.25" customHeight="1" thickBot="1" x14ac:dyDescent="0.25">
      <c r="A128" s="783" t="s">
        <v>498</v>
      </c>
      <c r="B128" s="784"/>
      <c r="C128" s="784"/>
      <c r="D128" s="784"/>
      <c r="E128" s="784"/>
      <c r="F128" s="784"/>
      <c r="G128" s="784"/>
      <c r="H128" s="784"/>
      <c r="I128" s="784"/>
      <c r="J128" s="784"/>
      <c r="K128" s="784"/>
      <c r="L128" s="784"/>
      <c r="M128" s="784"/>
      <c r="N128" s="784"/>
      <c r="O128" s="784"/>
      <c r="P128" s="784"/>
      <c r="Q128" s="784"/>
      <c r="R128" s="784"/>
      <c r="S128" s="784"/>
      <c r="T128" s="784"/>
      <c r="U128" s="784"/>
      <c r="V128" s="784"/>
      <c r="W128" s="785" t="s">
        <v>499</v>
      </c>
      <c r="X128" s="785"/>
      <c r="Y128" s="785"/>
      <c r="Z128" s="786"/>
      <c r="AA128" s="787">
        <v>46934</v>
      </c>
      <c r="AB128" s="788"/>
      <c r="AC128" s="788"/>
      <c r="AD128" s="788"/>
      <c r="AE128" s="789"/>
      <c r="AF128" s="790">
        <v>46605</v>
      </c>
      <c r="AG128" s="788"/>
      <c r="AH128" s="788"/>
      <c r="AI128" s="788"/>
      <c r="AJ128" s="789"/>
      <c r="AK128" s="790">
        <v>47101</v>
      </c>
      <c r="AL128" s="788"/>
      <c r="AM128" s="788"/>
      <c r="AN128" s="788"/>
      <c r="AO128" s="789"/>
      <c r="AP128" s="791"/>
      <c r="AQ128" s="792"/>
      <c r="AR128" s="792"/>
      <c r="AS128" s="792"/>
      <c r="AT128" s="793"/>
      <c r="AU128" s="226"/>
      <c r="AV128" s="226"/>
      <c r="AW128" s="226"/>
      <c r="AX128" s="794" t="s">
        <v>500</v>
      </c>
      <c r="AY128" s="795"/>
      <c r="AZ128" s="795"/>
      <c r="BA128" s="795"/>
      <c r="BB128" s="795"/>
      <c r="BC128" s="795"/>
      <c r="BD128" s="795"/>
      <c r="BE128" s="796"/>
      <c r="BF128" s="773" t="s">
        <v>472</v>
      </c>
      <c r="BG128" s="774"/>
      <c r="BH128" s="774"/>
      <c r="BI128" s="774"/>
      <c r="BJ128" s="774"/>
      <c r="BK128" s="774"/>
      <c r="BL128" s="797"/>
      <c r="BM128" s="773">
        <v>14.3</v>
      </c>
      <c r="BN128" s="774"/>
      <c r="BO128" s="774"/>
      <c r="BP128" s="774"/>
      <c r="BQ128" s="774"/>
      <c r="BR128" s="774"/>
      <c r="BS128" s="797"/>
      <c r="BT128" s="773">
        <v>20</v>
      </c>
      <c r="BU128" s="774"/>
      <c r="BV128" s="774"/>
      <c r="BW128" s="774"/>
      <c r="BX128" s="774"/>
      <c r="BY128" s="774"/>
      <c r="BZ128" s="775"/>
      <c r="CA128" s="249"/>
      <c r="CB128" s="249"/>
      <c r="CC128" s="249"/>
      <c r="CD128" s="249"/>
      <c r="CE128" s="249"/>
      <c r="CF128" s="249"/>
      <c r="CG128" s="226"/>
      <c r="CH128" s="226"/>
      <c r="CI128" s="226"/>
      <c r="CJ128" s="248"/>
      <c r="CK128" s="844"/>
      <c r="CL128" s="845"/>
      <c r="CM128" s="845"/>
      <c r="CN128" s="845"/>
      <c r="CO128" s="846"/>
      <c r="CP128" s="776" t="s">
        <v>501</v>
      </c>
      <c r="CQ128" s="717"/>
      <c r="CR128" s="717"/>
      <c r="CS128" s="717"/>
      <c r="CT128" s="717"/>
      <c r="CU128" s="717"/>
      <c r="CV128" s="717"/>
      <c r="CW128" s="717"/>
      <c r="CX128" s="717"/>
      <c r="CY128" s="717"/>
      <c r="CZ128" s="717"/>
      <c r="DA128" s="717"/>
      <c r="DB128" s="717"/>
      <c r="DC128" s="717"/>
      <c r="DD128" s="717"/>
      <c r="DE128" s="717"/>
      <c r="DF128" s="718"/>
      <c r="DG128" s="777" t="s">
        <v>464</v>
      </c>
      <c r="DH128" s="778"/>
      <c r="DI128" s="778"/>
      <c r="DJ128" s="778"/>
      <c r="DK128" s="778"/>
      <c r="DL128" s="778" t="s">
        <v>464</v>
      </c>
      <c r="DM128" s="778"/>
      <c r="DN128" s="778"/>
      <c r="DO128" s="778"/>
      <c r="DP128" s="778"/>
      <c r="DQ128" s="778" t="s">
        <v>467</v>
      </c>
      <c r="DR128" s="778"/>
      <c r="DS128" s="778"/>
      <c r="DT128" s="778"/>
      <c r="DU128" s="778"/>
      <c r="DV128" s="779" t="s">
        <v>467</v>
      </c>
      <c r="DW128" s="779"/>
      <c r="DX128" s="779"/>
      <c r="DY128" s="779"/>
      <c r="DZ128" s="780"/>
    </row>
    <row r="129" spans="1:131" s="224" customFormat="1" ht="26.25" customHeight="1" x14ac:dyDescent="0.2">
      <c r="A129" s="761" t="s">
        <v>109</v>
      </c>
      <c r="B129" s="762"/>
      <c r="C129" s="762"/>
      <c r="D129" s="762"/>
      <c r="E129" s="762"/>
      <c r="F129" s="762"/>
      <c r="G129" s="762"/>
      <c r="H129" s="762"/>
      <c r="I129" s="762"/>
      <c r="J129" s="762"/>
      <c r="K129" s="762"/>
      <c r="L129" s="762"/>
      <c r="M129" s="762"/>
      <c r="N129" s="762"/>
      <c r="O129" s="762"/>
      <c r="P129" s="762"/>
      <c r="Q129" s="762"/>
      <c r="R129" s="762"/>
      <c r="S129" s="762"/>
      <c r="T129" s="762"/>
      <c r="U129" s="762"/>
      <c r="V129" s="762"/>
      <c r="W129" s="763" t="s">
        <v>502</v>
      </c>
      <c r="X129" s="764"/>
      <c r="Y129" s="764"/>
      <c r="Z129" s="765"/>
      <c r="AA129" s="766">
        <v>6013822</v>
      </c>
      <c r="AB129" s="767"/>
      <c r="AC129" s="767"/>
      <c r="AD129" s="767"/>
      <c r="AE129" s="768"/>
      <c r="AF129" s="769">
        <v>6421936</v>
      </c>
      <c r="AG129" s="767"/>
      <c r="AH129" s="767"/>
      <c r="AI129" s="767"/>
      <c r="AJ129" s="768"/>
      <c r="AK129" s="769">
        <v>6339920</v>
      </c>
      <c r="AL129" s="767"/>
      <c r="AM129" s="767"/>
      <c r="AN129" s="767"/>
      <c r="AO129" s="768"/>
      <c r="AP129" s="770"/>
      <c r="AQ129" s="771"/>
      <c r="AR129" s="771"/>
      <c r="AS129" s="771"/>
      <c r="AT129" s="772"/>
      <c r="AU129" s="227"/>
      <c r="AV129" s="227"/>
      <c r="AW129" s="227"/>
      <c r="AX129" s="738" t="s">
        <v>503</v>
      </c>
      <c r="AY129" s="739"/>
      <c r="AZ129" s="739"/>
      <c r="BA129" s="739"/>
      <c r="BB129" s="739"/>
      <c r="BC129" s="739"/>
      <c r="BD129" s="739"/>
      <c r="BE129" s="740"/>
      <c r="BF129" s="757" t="s">
        <v>464</v>
      </c>
      <c r="BG129" s="758"/>
      <c r="BH129" s="758"/>
      <c r="BI129" s="758"/>
      <c r="BJ129" s="758"/>
      <c r="BK129" s="758"/>
      <c r="BL129" s="759"/>
      <c r="BM129" s="757">
        <v>19.3</v>
      </c>
      <c r="BN129" s="758"/>
      <c r="BO129" s="758"/>
      <c r="BP129" s="758"/>
      <c r="BQ129" s="758"/>
      <c r="BR129" s="758"/>
      <c r="BS129" s="759"/>
      <c r="BT129" s="757">
        <v>30</v>
      </c>
      <c r="BU129" s="758"/>
      <c r="BV129" s="758"/>
      <c r="BW129" s="758"/>
      <c r="BX129" s="758"/>
      <c r="BY129" s="758"/>
      <c r="BZ129" s="760"/>
      <c r="CA129" s="250"/>
      <c r="CB129" s="250"/>
      <c r="CC129" s="250"/>
      <c r="CD129" s="250"/>
      <c r="CE129" s="250"/>
      <c r="CF129" s="250"/>
      <c r="CG129" s="250"/>
      <c r="CH129" s="250"/>
      <c r="CI129" s="250"/>
      <c r="CJ129" s="250"/>
      <c r="CK129" s="250"/>
      <c r="CL129" s="250"/>
      <c r="CM129" s="250"/>
      <c r="CN129" s="250"/>
      <c r="CO129" s="250"/>
      <c r="CP129" s="250"/>
      <c r="CQ129" s="250"/>
      <c r="CR129" s="250"/>
      <c r="CS129" s="250"/>
      <c r="CT129" s="250"/>
      <c r="CU129" s="250"/>
      <c r="CV129" s="250"/>
      <c r="CW129" s="250"/>
      <c r="CX129" s="250"/>
      <c r="CY129" s="250"/>
      <c r="CZ129" s="250"/>
      <c r="DA129" s="250"/>
      <c r="DB129" s="250"/>
      <c r="DC129" s="250"/>
      <c r="DD129" s="250"/>
      <c r="DE129" s="250"/>
      <c r="DF129" s="250"/>
      <c r="DG129" s="250"/>
      <c r="DH129" s="250"/>
      <c r="DI129" s="250"/>
      <c r="DJ129" s="250"/>
      <c r="DK129" s="250"/>
      <c r="DL129" s="250"/>
      <c r="DM129" s="250"/>
      <c r="DN129" s="250"/>
      <c r="DO129" s="250"/>
      <c r="DP129" s="227"/>
      <c r="DQ129" s="227"/>
      <c r="DR129" s="227"/>
      <c r="DS129" s="227"/>
      <c r="DT129" s="227"/>
      <c r="DU129" s="227"/>
      <c r="DV129" s="227"/>
      <c r="DW129" s="227"/>
      <c r="DX129" s="227"/>
      <c r="DY129" s="227"/>
      <c r="DZ129" s="227"/>
    </row>
    <row r="130" spans="1:131" s="224" customFormat="1" ht="26.25" customHeight="1" x14ac:dyDescent="0.2">
      <c r="A130" s="761" t="s">
        <v>504</v>
      </c>
      <c r="B130" s="762"/>
      <c r="C130" s="762"/>
      <c r="D130" s="762"/>
      <c r="E130" s="762"/>
      <c r="F130" s="762"/>
      <c r="G130" s="762"/>
      <c r="H130" s="762"/>
      <c r="I130" s="762"/>
      <c r="J130" s="762"/>
      <c r="K130" s="762"/>
      <c r="L130" s="762"/>
      <c r="M130" s="762"/>
      <c r="N130" s="762"/>
      <c r="O130" s="762"/>
      <c r="P130" s="762"/>
      <c r="Q130" s="762"/>
      <c r="R130" s="762"/>
      <c r="S130" s="762"/>
      <c r="T130" s="762"/>
      <c r="U130" s="762"/>
      <c r="V130" s="762"/>
      <c r="W130" s="763" t="s">
        <v>505</v>
      </c>
      <c r="X130" s="764"/>
      <c r="Y130" s="764"/>
      <c r="Z130" s="765"/>
      <c r="AA130" s="766">
        <v>526960</v>
      </c>
      <c r="AB130" s="767"/>
      <c r="AC130" s="767"/>
      <c r="AD130" s="767"/>
      <c r="AE130" s="768"/>
      <c r="AF130" s="769">
        <v>529922</v>
      </c>
      <c r="AG130" s="767"/>
      <c r="AH130" s="767"/>
      <c r="AI130" s="767"/>
      <c r="AJ130" s="768"/>
      <c r="AK130" s="769">
        <v>524258</v>
      </c>
      <c r="AL130" s="767"/>
      <c r="AM130" s="767"/>
      <c r="AN130" s="767"/>
      <c r="AO130" s="768"/>
      <c r="AP130" s="770"/>
      <c r="AQ130" s="771"/>
      <c r="AR130" s="771"/>
      <c r="AS130" s="771"/>
      <c r="AT130" s="772"/>
      <c r="AU130" s="227"/>
      <c r="AV130" s="227"/>
      <c r="AW130" s="227"/>
      <c r="AX130" s="738" t="s">
        <v>506</v>
      </c>
      <c r="AY130" s="739"/>
      <c r="AZ130" s="739"/>
      <c r="BA130" s="739"/>
      <c r="BB130" s="739"/>
      <c r="BC130" s="739"/>
      <c r="BD130" s="739"/>
      <c r="BE130" s="740"/>
      <c r="BF130" s="741">
        <v>6</v>
      </c>
      <c r="BG130" s="742"/>
      <c r="BH130" s="742"/>
      <c r="BI130" s="742"/>
      <c r="BJ130" s="742"/>
      <c r="BK130" s="742"/>
      <c r="BL130" s="743"/>
      <c r="BM130" s="741">
        <v>25</v>
      </c>
      <c r="BN130" s="742"/>
      <c r="BO130" s="742"/>
      <c r="BP130" s="742"/>
      <c r="BQ130" s="742"/>
      <c r="BR130" s="742"/>
      <c r="BS130" s="743"/>
      <c r="BT130" s="741">
        <v>35</v>
      </c>
      <c r="BU130" s="742"/>
      <c r="BV130" s="742"/>
      <c r="BW130" s="742"/>
      <c r="BX130" s="742"/>
      <c r="BY130" s="742"/>
      <c r="BZ130" s="744"/>
      <c r="CA130" s="250"/>
      <c r="CB130" s="250"/>
      <c r="CC130" s="250"/>
      <c r="CD130" s="250"/>
      <c r="CE130" s="250"/>
      <c r="CF130" s="250"/>
      <c r="CG130" s="250"/>
      <c r="CH130" s="250"/>
      <c r="CI130" s="250"/>
      <c r="CJ130" s="250"/>
      <c r="CK130" s="250"/>
      <c r="CL130" s="250"/>
      <c r="CM130" s="250"/>
      <c r="CN130" s="250"/>
      <c r="CO130" s="250"/>
      <c r="CP130" s="250"/>
      <c r="CQ130" s="250"/>
      <c r="CR130" s="250"/>
      <c r="CS130" s="250"/>
      <c r="CT130" s="250"/>
      <c r="CU130" s="250"/>
      <c r="CV130" s="250"/>
      <c r="CW130" s="250"/>
      <c r="CX130" s="250"/>
      <c r="CY130" s="250"/>
      <c r="CZ130" s="250"/>
      <c r="DA130" s="250"/>
      <c r="DB130" s="250"/>
      <c r="DC130" s="250"/>
      <c r="DD130" s="250"/>
      <c r="DE130" s="250"/>
      <c r="DF130" s="250"/>
      <c r="DG130" s="250"/>
      <c r="DH130" s="250"/>
      <c r="DI130" s="250"/>
      <c r="DJ130" s="250"/>
      <c r="DK130" s="250"/>
      <c r="DL130" s="250"/>
      <c r="DM130" s="250"/>
      <c r="DN130" s="250"/>
      <c r="DO130" s="250"/>
      <c r="DP130" s="227"/>
      <c r="DQ130" s="227"/>
      <c r="DR130" s="227"/>
      <c r="DS130" s="227"/>
      <c r="DT130" s="227"/>
      <c r="DU130" s="227"/>
      <c r="DV130" s="227"/>
      <c r="DW130" s="227"/>
      <c r="DX130" s="227"/>
      <c r="DY130" s="227"/>
      <c r="DZ130" s="227"/>
    </row>
    <row r="131" spans="1:131" s="224" customFormat="1" ht="26.25" customHeight="1" thickBot="1" x14ac:dyDescent="0.25">
      <c r="A131" s="745"/>
      <c r="B131" s="746"/>
      <c r="C131" s="746"/>
      <c r="D131" s="746"/>
      <c r="E131" s="746"/>
      <c r="F131" s="746"/>
      <c r="G131" s="746"/>
      <c r="H131" s="746"/>
      <c r="I131" s="746"/>
      <c r="J131" s="746"/>
      <c r="K131" s="746"/>
      <c r="L131" s="746"/>
      <c r="M131" s="746"/>
      <c r="N131" s="746"/>
      <c r="O131" s="746"/>
      <c r="P131" s="746"/>
      <c r="Q131" s="746"/>
      <c r="R131" s="746"/>
      <c r="S131" s="746"/>
      <c r="T131" s="746"/>
      <c r="U131" s="746"/>
      <c r="V131" s="746"/>
      <c r="W131" s="747" t="s">
        <v>507</v>
      </c>
      <c r="X131" s="748"/>
      <c r="Y131" s="748"/>
      <c r="Z131" s="749"/>
      <c r="AA131" s="750">
        <v>5486862</v>
      </c>
      <c r="AB131" s="751"/>
      <c r="AC131" s="751"/>
      <c r="AD131" s="751"/>
      <c r="AE131" s="752"/>
      <c r="AF131" s="753">
        <v>5892014</v>
      </c>
      <c r="AG131" s="751"/>
      <c r="AH131" s="751"/>
      <c r="AI131" s="751"/>
      <c r="AJ131" s="752"/>
      <c r="AK131" s="753">
        <v>5815662</v>
      </c>
      <c r="AL131" s="751"/>
      <c r="AM131" s="751"/>
      <c r="AN131" s="751"/>
      <c r="AO131" s="752"/>
      <c r="AP131" s="754"/>
      <c r="AQ131" s="755"/>
      <c r="AR131" s="755"/>
      <c r="AS131" s="755"/>
      <c r="AT131" s="756"/>
      <c r="AU131" s="227"/>
      <c r="AV131" s="227"/>
      <c r="AW131" s="227"/>
      <c r="AX131" s="716" t="s">
        <v>508</v>
      </c>
      <c r="AY131" s="717"/>
      <c r="AZ131" s="717"/>
      <c r="BA131" s="717"/>
      <c r="BB131" s="717"/>
      <c r="BC131" s="717"/>
      <c r="BD131" s="717"/>
      <c r="BE131" s="718"/>
      <c r="BF131" s="719" t="s">
        <v>470</v>
      </c>
      <c r="BG131" s="720"/>
      <c r="BH131" s="720"/>
      <c r="BI131" s="720"/>
      <c r="BJ131" s="720"/>
      <c r="BK131" s="720"/>
      <c r="BL131" s="721"/>
      <c r="BM131" s="719">
        <v>350</v>
      </c>
      <c r="BN131" s="720"/>
      <c r="BO131" s="720"/>
      <c r="BP131" s="720"/>
      <c r="BQ131" s="720"/>
      <c r="BR131" s="720"/>
      <c r="BS131" s="721"/>
      <c r="BT131" s="722"/>
      <c r="BU131" s="723"/>
      <c r="BV131" s="723"/>
      <c r="BW131" s="723"/>
      <c r="BX131" s="723"/>
      <c r="BY131" s="723"/>
      <c r="BZ131" s="724"/>
      <c r="CA131" s="250"/>
      <c r="CB131" s="250"/>
      <c r="CC131" s="250"/>
      <c r="CD131" s="250"/>
      <c r="CE131" s="250"/>
      <c r="CF131" s="250"/>
      <c r="CG131" s="250"/>
      <c r="CH131" s="250"/>
      <c r="CI131" s="250"/>
      <c r="CJ131" s="250"/>
      <c r="CK131" s="250"/>
      <c r="CL131" s="250"/>
      <c r="CM131" s="250"/>
      <c r="CN131" s="250"/>
      <c r="CO131" s="250"/>
      <c r="CP131" s="250"/>
      <c r="CQ131" s="250"/>
      <c r="CR131" s="250"/>
      <c r="CS131" s="250"/>
      <c r="CT131" s="250"/>
      <c r="CU131" s="250"/>
      <c r="CV131" s="250"/>
      <c r="CW131" s="250"/>
      <c r="CX131" s="250"/>
      <c r="CY131" s="250"/>
      <c r="CZ131" s="250"/>
      <c r="DA131" s="250"/>
      <c r="DB131" s="250"/>
      <c r="DC131" s="250"/>
      <c r="DD131" s="250"/>
      <c r="DE131" s="250"/>
      <c r="DF131" s="250"/>
      <c r="DG131" s="250"/>
      <c r="DH131" s="250"/>
      <c r="DI131" s="250"/>
      <c r="DJ131" s="250"/>
      <c r="DK131" s="250"/>
      <c r="DL131" s="250"/>
      <c r="DM131" s="250"/>
      <c r="DN131" s="250"/>
      <c r="DO131" s="250"/>
      <c r="DP131" s="227"/>
      <c r="DQ131" s="227"/>
      <c r="DR131" s="227"/>
      <c r="DS131" s="227"/>
      <c r="DT131" s="227"/>
      <c r="DU131" s="227"/>
      <c r="DV131" s="227"/>
      <c r="DW131" s="227"/>
      <c r="DX131" s="227"/>
      <c r="DY131" s="227"/>
      <c r="DZ131" s="227"/>
    </row>
    <row r="132" spans="1:131" s="224" customFormat="1" ht="26.25" customHeight="1" x14ac:dyDescent="0.2">
      <c r="A132" s="725" t="s">
        <v>509</v>
      </c>
      <c r="B132" s="726"/>
      <c r="C132" s="726"/>
      <c r="D132" s="726"/>
      <c r="E132" s="726"/>
      <c r="F132" s="726"/>
      <c r="G132" s="726"/>
      <c r="H132" s="726"/>
      <c r="I132" s="726"/>
      <c r="J132" s="726"/>
      <c r="K132" s="726"/>
      <c r="L132" s="726"/>
      <c r="M132" s="726"/>
      <c r="N132" s="726"/>
      <c r="O132" s="726"/>
      <c r="P132" s="726"/>
      <c r="Q132" s="726"/>
      <c r="R132" s="726"/>
      <c r="S132" s="726"/>
      <c r="T132" s="726"/>
      <c r="U132" s="726"/>
      <c r="V132" s="729" t="s">
        <v>510</v>
      </c>
      <c r="W132" s="729"/>
      <c r="X132" s="729"/>
      <c r="Y132" s="729"/>
      <c r="Z132" s="730"/>
      <c r="AA132" s="731">
        <v>5.5831730410000002</v>
      </c>
      <c r="AB132" s="732"/>
      <c r="AC132" s="732"/>
      <c r="AD132" s="732"/>
      <c r="AE132" s="733"/>
      <c r="AF132" s="734">
        <v>5.6402445749999996</v>
      </c>
      <c r="AG132" s="732"/>
      <c r="AH132" s="732"/>
      <c r="AI132" s="732"/>
      <c r="AJ132" s="733"/>
      <c r="AK132" s="734">
        <v>6.7767349619999999</v>
      </c>
      <c r="AL132" s="732"/>
      <c r="AM132" s="732"/>
      <c r="AN132" s="732"/>
      <c r="AO132" s="733"/>
      <c r="AP132" s="735"/>
      <c r="AQ132" s="736"/>
      <c r="AR132" s="736"/>
      <c r="AS132" s="736"/>
      <c r="AT132" s="737"/>
      <c r="AU132" s="251"/>
      <c r="AV132" s="227"/>
      <c r="AW132" s="227"/>
      <c r="AX132" s="227"/>
      <c r="AY132" s="227"/>
      <c r="AZ132" s="227"/>
      <c r="BA132" s="227"/>
      <c r="BB132" s="227"/>
      <c r="BC132" s="227"/>
      <c r="BD132" s="227"/>
      <c r="BE132" s="227"/>
      <c r="BF132" s="227"/>
      <c r="BG132" s="227"/>
      <c r="BH132" s="227"/>
      <c r="BI132" s="227"/>
      <c r="BJ132" s="227"/>
      <c r="BK132" s="227"/>
      <c r="BL132" s="227"/>
      <c r="BM132" s="227"/>
      <c r="BN132" s="227"/>
      <c r="BO132" s="227"/>
      <c r="BP132" s="227"/>
      <c r="BQ132" s="227"/>
      <c r="BR132" s="227"/>
      <c r="BS132" s="228"/>
      <c r="BT132" s="227"/>
      <c r="BU132" s="227"/>
      <c r="BV132" s="227"/>
      <c r="BW132" s="227"/>
      <c r="BX132" s="227"/>
      <c r="BY132" s="227"/>
      <c r="BZ132" s="227"/>
      <c r="CA132" s="250"/>
      <c r="CB132" s="250"/>
      <c r="CC132" s="250"/>
      <c r="CD132" s="250"/>
      <c r="CE132" s="250"/>
      <c r="CF132" s="250"/>
      <c r="CG132" s="250"/>
      <c r="CH132" s="250"/>
      <c r="CI132" s="250"/>
      <c r="CJ132" s="250"/>
      <c r="CK132" s="250"/>
      <c r="CL132" s="250"/>
      <c r="CM132" s="250"/>
      <c r="CN132" s="250"/>
      <c r="CO132" s="250"/>
      <c r="CP132" s="250"/>
      <c r="CQ132" s="250"/>
      <c r="CR132" s="250"/>
      <c r="CS132" s="250"/>
      <c r="CT132" s="250"/>
      <c r="CU132" s="250"/>
      <c r="CV132" s="250"/>
      <c r="CW132" s="250"/>
      <c r="CX132" s="250"/>
      <c r="CY132" s="250"/>
      <c r="CZ132" s="250"/>
      <c r="DA132" s="250"/>
      <c r="DB132" s="250"/>
      <c r="DC132" s="250"/>
      <c r="DD132" s="250"/>
      <c r="DE132" s="250"/>
      <c r="DF132" s="250"/>
      <c r="DG132" s="250"/>
      <c r="DH132" s="250"/>
      <c r="DI132" s="250"/>
      <c r="DJ132" s="250"/>
      <c r="DK132" s="250"/>
      <c r="DL132" s="250"/>
      <c r="DM132" s="250"/>
      <c r="DN132" s="250"/>
      <c r="DO132" s="250"/>
      <c r="DP132" s="227"/>
      <c r="DQ132" s="227"/>
      <c r="DR132" s="227"/>
      <c r="DS132" s="227"/>
      <c r="DT132" s="227"/>
      <c r="DU132" s="227"/>
      <c r="DV132" s="227"/>
      <c r="DW132" s="227"/>
      <c r="DX132" s="227"/>
      <c r="DY132" s="227"/>
      <c r="DZ132" s="227"/>
    </row>
    <row r="133" spans="1:131" s="224" customFormat="1" ht="26.25" customHeight="1" thickBot="1" x14ac:dyDescent="0.25">
      <c r="A133" s="727"/>
      <c r="B133" s="728"/>
      <c r="C133" s="728"/>
      <c r="D133" s="728"/>
      <c r="E133" s="728"/>
      <c r="F133" s="728"/>
      <c r="G133" s="728"/>
      <c r="H133" s="728"/>
      <c r="I133" s="728"/>
      <c r="J133" s="728"/>
      <c r="K133" s="728"/>
      <c r="L133" s="728"/>
      <c r="M133" s="728"/>
      <c r="N133" s="728"/>
      <c r="O133" s="728"/>
      <c r="P133" s="728"/>
      <c r="Q133" s="728"/>
      <c r="R133" s="728"/>
      <c r="S133" s="728"/>
      <c r="T133" s="728"/>
      <c r="U133" s="728"/>
      <c r="V133" s="708" t="s">
        <v>511</v>
      </c>
      <c r="W133" s="708"/>
      <c r="X133" s="708"/>
      <c r="Y133" s="708"/>
      <c r="Z133" s="709"/>
      <c r="AA133" s="710">
        <v>4.9000000000000004</v>
      </c>
      <c r="AB133" s="711"/>
      <c r="AC133" s="711"/>
      <c r="AD133" s="711"/>
      <c r="AE133" s="712"/>
      <c r="AF133" s="710">
        <v>5.3</v>
      </c>
      <c r="AG133" s="711"/>
      <c r="AH133" s="711"/>
      <c r="AI133" s="711"/>
      <c r="AJ133" s="712"/>
      <c r="AK133" s="710">
        <v>6</v>
      </c>
      <c r="AL133" s="711"/>
      <c r="AM133" s="711"/>
      <c r="AN133" s="711"/>
      <c r="AO133" s="712"/>
      <c r="AP133" s="713"/>
      <c r="AQ133" s="714"/>
      <c r="AR133" s="714"/>
      <c r="AS133" s="714"/>
      <c r="AT133" s="715"/>
      <c r="AU133" s="227"/>
      <c r="AV133" s="227"/>
      <c r="AW133" s="227"/>
      <c r="AX133" s="227"/>
      <c r="AY133" s="227"/>
      <c r="AZ133" s="227"/>
      <c r="BA133" s="227"/>
      <c r="BB133" s="227"/>
      <c r="BC133" s="227"/>
      <c r="BD133" s="227"/>
      <c r="BE133" s="227"/>
      <c r="BF133" s="227"/>
      <c r="BG133" s="227"/>
      <c r="BH133" s="227"/>
      <c r="BI133" s="227"/>
      <c r="BJ133" s="227"/>
      <c r="BK133" s="227"/>
      <c r="BL133" s="227"/>
      <c r="BM133" s="227"/>
      <c r="BN133" s="250"/>
      <c r="BO133" s="250"/>
      <c r="BP133" s="250"/>
      <c r="BQ133" s="250"/>
      <c r="BR133" s="250"/>
      <c r="BS133" s="250"/>
      <c r="BT133" s="250"/>
      <c r="BU133" s="250"/>
      <c r="BV133" s="250"/>
      <c r="BW133" s="250"/>
      <c r="BX133" s="250"/>
      <c r="BY133" s="250"/>
      <c r="BZ133" s="250"/>
      <c r="CA133" s="250"/>
      <c r="CB133" s="250"/>
      <c r="CC133" s="250"/>
      <c r="CD133" s="250"/>
      <c r="CE133" s="250"/>
      <c r="CF133" s="250"/>
      <c r="CG133" s="250"/>
      <c r="CH133" s="250"/>
      <c r="CI133" s="250"/>
      <c r="CJ133" s="250"/>
      <c r="CK133" s="250"/>
      <c r="CL133" s="250"/>
      <c r="CM133" s="250"/>
      <c r="CN133" s="250"/>
      <c r="CO133" s="250"/>
      <c r="CP133" s="250"/>
      <c r="CQ133" s="250"/>
      <c r="CR133" s="250"/>
      <c r="CS133" s="250"/>
      <c r="CT133" s="250"/>
      <c r="CU133" s="250"/>
      <c r="CV133" s="250"/>
      <c r="CW133" s="250"/>
      <c r="CX133" s="250"/>
      <c r="CY133" s="250"/>
      <c r="CZ133" s="250"/>
      <c r="DA133" s="250"/>
      <c r="DB133" s="250"/>
      <c r="DC133" s="250"/>
      <c r="DD133" s="250"/>
      <c r="DE133" s="250"/>
      <c r="DF133" s="250"/>
      <c r="DG133" s="250"/>
      <c r="DH133" s="250"/>
      <c r="DI133" s="250"/>
      <c r="DJ133" s="250"/>
      <c r="DK133" s="250"/>
      <c r="DL133" s="250"/>
      <c r="DM133" s="250"/>
      <c r="DN133" s="250"/>
      <c r="DO133" s="250"/>
      <c r="DP133" s="227"/>
      <c r="DQ133" s="227"/>
      <c r="DR133" s="227"/>
      <c r="DS133" s="227"/>
      <c r="DT133" s="227"/>
      <c r="DU133" s="227"/>
      <c r="DV133" s="227"/>
      <c r="DW133" s="227"/>
      <c r="DX133" s="227"/>
      <c r="DY133" s="227"/>
      <c r="DZ133" s="227"/>
    </row>
    <row r="134" spans="1:131" ht="11.25" customHeight="1" x14ac:dyDescent="0.2">
      <c r="A134" s="252"/>
      <c r="B134" s="252"/>
      <c r="C134" s="252"/>
      <c r="D134" s="252"/>
      <c r="E134" s="252"/>
      <c r="F134" s="252"/>
      <c r="G134" s="252"/>
      <c r="H134" s="252"/>
      <c r="I134" s="252"/>
      <c r="J134" s="252"/>
      <c r="K134" s="252"/>
      <c r="L134" s="252"/>
      <c r="M134" s="252"/>
      <c r="N134" s="252"/>
      <c r="O134" s="252"/>
      <c r="P134" s="252"/>
      <c r="Q134" s="252"/>
      <c r="R134" s="252"/>
      <c r="S134" s="252"/>
      <c r="T134" s="252"/>
      <c r="U134" s="252"/>
      <c r="V134" s="252"/>
      <c r="W134" s="252"/>
      <c r="X134" s="252"/>
      <c r="Y134" s="252"/>
      <c r="Z134" s="252"/>
      <c r="AA134" s="252"/>
      <c r="AB134" s="252"/>
      <c r="AC134" s="252"/>
      <c r="AD134" s="252"/>
      <c r="AE134" s="252"/>
      <c r="AF134" s="252"/>
      <c r="AG134" s="252"/>
      <c r="AH134" s="252"/>
      <c r="AI134" s="252"/>
      <c r="AJ134" s="252"/>
      <c r="AK134" s="252"/>
      <c r="AL134" s="252"/>
      <c r="AM134" s="252"/>
      <c r="AN134" s="252"/>
      <c r="AO134" s="252"/>
      <c r="AP134" s="252"/>
      <c r="AQ134" s="252"/>
      <c r="AR134" s="252"/>
      <c r="AS134" s="252"/>
      <c r="AT134" s="252"/>
      <c r="AU134" s="227"/>
      <c r="AV134" s="227"/>
      <c r="AW134" s="227"/>
      <c r="AX134" s="227"/>
      <c r="AY134" s="227"/>
      <c r="AZ134" s="227"/>
      <c r="BA134" s="227"/>
      <c r="BB134" s="227"/>
      <c r="BC134" s="227"/>
      <c r="BD134" s="227"/>
      <c r="BE134" s="227"/>
      <c r="BF134" s="227"/>
      <c r="BG134" s="227"/>
      <c r="BH134" s="227"/>
      <c r="BI134" s="227"/>
      <c r="BJ134" s="227"/>
      <c r="BK134" s="227"/>
      <c r="BL134" s="227"/>
      <c r="BM134" s="227"/>
      <c r="BN134" s="250"/>
      <c r="BO134" s="250"/>
      <c r="BP134" s="250"/>
      <c r="BQ134" s="250"/>
      <c r="BR134" s="250"/>
      <c r="BS134" s="250"/>
      <c r="BT134" s="250"/>
      <c r="BU134" s="250"/>
      <c r="BV134" s="250"/>
      <c r="BW134" s="250"/>
      <c r="BX134" s="250"/>
      <c r="BY134" s="250"/>
      <c r="BZ134" s="250"/>
      <c r="CA134" s="250"/>
      <c r="CB134" s="250"/>
      <c r="CC134" s="250"/>
      <c r="CD134" s="250"/>
      <c r="CE134" s="250"/>
      <c r="CF134" s="250"/>
      <c r="CG134" s="250"/>
      <c r="CH134" s="250"/>
      <c r="CI134" s="250"/>
      <c r="CJ134" s="250"/>
      <c r="CK134" s="250"/>
      <c r="CL134" s="250"/>
      <c r="CM134" s="250"/>
      <c r="CN134" s="250"/>
      <c r="CO134" s="250"/>
      <c r="CP134" s="250"/>
      <c r="CQ134" s="250"/>
      <c r="CR134" s="250"/>
      <c r="CS134" s="250"/>
      <c r="CT134" s="250"/>
      <c r="CU134" s="250"/>
      <c r="CV134" s="250"/>
      <c r="CW134" s="250"/>
      <c r="CX134" s="250"/>
      <c r="CY134" s="250"/>
      <c r="CZ134" s="250"/>
      <c r="DA134" s="250"/>
      <c r="DB134" s="250"/>
      <c r="DC134" s="250"/>
      <c r="DD134" s="250"/>
      <c r="DE134" s="250"/>
      <c r="DF134" s="250"/>
      <c r="DG134" s="250"/>
      <c r="DH134" s="250"/>
      <c r="DI134" s="250"/>
      <c r="DJ134" s="250"/>
      <c r="DK134" s="250"/>
      <c r="DL134" s="250"/>
      <c r="DM134" s="250"/>
      <c r="DN134" s="250"/>
      <c r="DO134" s="250"/>
      <c r="DP134" s="227"/>
      <c r="DQ134" s="227"/>
      <c r="DR134" s="227"/>
      <c r="DS134" s="227"/>
      <c r="DT134" s="227"/>
      <c r="DU134" s="227"/>
      <c r="DV134" s="227"/>
      <c r="DW134" s="227"/>
      <c r="DX134" s="227"/>
      <c r="DY134" s="227"/>
      <c r="DZ134" s="227"/>
      <c r="EA134" s="224"/>
    </row>
    <row r="135" spans="1:131" ht="14.4" hidden="1" x14ac:dyDescent="0.2">
      <c r="AU135" s="252"/>
      <c r="AV135" s="252"/>
      <c r="AW135" s="252"/>
      <c r="AX135" s="252"/>
      <c r="AY135" s="252"/>
      <c r="AZ135" s="252"/>
      <c r="BA135" s="252"/>
      <c r="BB135" s="252"/>
      <c r="BC135" s="252"/>
      <c r="BD135" s="252"/>
      <c r="BE135" s="252"/>
      <c r="BF135" s="252"/>
      <c r="BG135" s="252"/>
      <c r="BH135" s="252"/>
      <c r="BI135" s="252"/>
      <c r="BJ135" s="252"/>
      <c r="BK135" s="252"/>
      <c r="BL135" s="252"/>
      <c r="BM135" s="252"/>
      <c r="BN135" s="252"/>
      <c r="BO135" s="252"/>
      <c r="BP135" s="252"/>
      <c r="BQ135" s="252"/>
      <c r="BR135" s="252"/>
      <c r="BS135" s="252"/>
      <c r="BT135" s="252"/>
      <c r="BU135" s="252"/>
      <c r="BV135" s="252"/>
      <c r="BW135" s="252"/>
      <c r="BX135" s="252"/>
      <c r="BY135" s="252"/>
      <c r="BZ135" s="252"/>
      <c r="CA135" s="252"/>
      <c r="CB135" s="252"/>
      <c r="CC135" s="252"/>
      <c r="CD135" s="252"/>
      <c r="CE135" s="252"/>
      <c r="CF135" s="252"/>
      <c r="CG135" s="252"/>
      <c r="CH135" s="252"/>
      <c r="CI135" s="252"/>
      <c r="CJ135" s="252"/>
      <c r="CK135" s="252"/>
      <c r="CL135" s="252"/>
      <c r="CM135" s="252"/>
      <c r="CN135" s="252"/>
      <c r="CO135" s="252"/>
      <c r="CP135" s="252"/>
      <c r="CQ135" s="252"/>
      <c r="CR135" s="252"/>
      <c r="CS135" s="252"/>
      <c r="CT135" s="252"/>
      <c r="CU135" s="252"/>
      <c r="CV135" s="252"/>
      <c r="CW135" s="252"/>
      <c r="CX135" s="252"/>
      <c r="CY135" s="252"/>
      <c r="CZ135" s="252"/>
      <c r="DA135" s="252"/>
      <c r="DB135" s="252"/>
      <c r="DC135" s="252"/>
      <c r="DD135" s="252"/>
      <c r="DE135" s="252"/>
      <c r="DF135" s="252"/>
      <c r="DG135" s="252"/>
      <c r="DH135" s="252"/>
      <c r="DI135" s="252"/>
      <c r="DJ135" s="252"/>
      <c r="DK135" s="252"/>
      <c r="DL135" s="252"/>
      <c r="DM135" s="252"/>
      <c r="DN135" s="252"/>
      <c r="DO135" s="252"/>
      <c r="DP135" s="252"/>
      <c r="DQ135" s="252"/>
      <c r="DR135" s="252"/>
      <c r="DS135" s="252"/>
      <c r="DT135" s="252"/>
      <c r="DU135" s="252"/>
      <c r="DV135" s="252"/>
      <c r="DW135" s="252"/>
      <c r="DX135" s="252"/>
      <c r="DY135" s="252"/>
      <c r="DZ135" s="252"/>
    </row>
  </sheetData>
  <sheetProtection algorithmName="SHA-512" hashValue="t7wHHn/xD5cw+kU+oiuVaUskWFUg8gvWoTUxKK4mzx+vRbago/u1gDwVjM7ccAV84Cwcl+vJwx3aMS6BHcOaAA==" saltValue="JJ5AZyLBTja0NkNVpcEqXA=="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topLeftCell="N55" zoomScale="70" zoomScaleNormal="85" zoomScaleSheetLayoutView="70" workbookViewId="0">
      <selection activeCell="CT29" sqref="CT29"/>
    </sheetView>
  </sheetViews>
  <sheetFormatPr defaultColWidth="0" defaultRowHeight="13.5" customHeight="1" zeroHeight="1" x14ac:dyDescent="0.2"/>
  <cols>
    <col min="1" max="120" width="2.77734375" style="254" customWidth="1"/>
    <col min="121" max="121" width="0" style="253" hidden="1" customWidth="1"/>
    <col min="122" max="16384" width="9" style="253" hidden="1"/>
  </cols>
  <sheetData>
    <row r="1" spans="1:120" ht="13.2" x14ac:dyDescent="0.2">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53"/>
    </row>
    <row r="17" spans="119:120" ht="13.2" x14ac:dyDescent="0.2">
      <c r="DP17" s="253"/>
    </row>
    <row r="18" spans="119:120" ht="13.2" x14ac:dyDescent="0.2"/>
    <row r="19" spans="119:120" ht="13.2" x14ac:dyDescent="0.2"/>
    <row r="20" spans="119:120" ht="13.2" x14ac:dyDescent="0.2">
      <c r="DO20" s="253"/>
      <c r="DP20" s="253"/>
    </row>
    <row r="21" spans="119:120" ht="13.2" x14ac:dyDescent="0.2">
      <c r="DP21" s="253"/>
    </row>
    <row r="22" spans="119:120" ht="13.2" x14ac:dyDescent="0.2"/>
    <row r="23" spans="119:120" ht="13.2" x14ac:dyDescent="0.2">
      <c r="DO23" s="253"/>
      <c r="DP23" s="253"/>
    </row>
    <row r="24" spans="119:120" ht="13.2" x14ac:dyDescent="0.2">
      <c r="DP24" s="253"/>
    </row>
    <row r="25" spans="119:120" ht="13.2" x14ac:dyDescent="0.2">
      <c r="DP25" s="253"/>
    </row>
    <row r="26" spans="119:120" ht="13.2" x14ac:dyDescent="0.2">
      <c r="DO26" s="253"/>
      <c r="DP26" s="253"/>
    </row>
    <row r="27" spans="119:120" ht="13.2" x14ac:dyDescent="0.2"/>
    <row r="28" spans="119:120" ht="13.2" x14ac:dyDescent="0.2">
      <c r="DO28" s="253"/>
      <c r="DP28" s="253"/>
    </row>
    <row r="29" spans="119:120" ht="13.2" x14ac:dyDescent="0.2">
      <c r="DP29" s="253"/>
    </row>
    <row r="30" spans="119:120" ht="13.2" x14ac:dyDescent="0.2"/>
    <row r="31" spans="119:120" ht="13.2" x14ac:dyDescent="0.2">
      <c r="DO31" s="253"/>
      <c r="DP31" s="253"/>
    </row>
    <row r="32" spans="119:120" ht="13.2" x14ac:dyDescent="0.2"/>
    <row r="33" spans="98:120" ht="13.2" x14ac:dyDescent="0.2">
      <c r="DO33" s="253"/>
      <c r="DP33" s="253"/>
    </row>
    <row r="34" spans="98:120" ht="13.2" x14ac:dyDescent="0.2">
      <c r="DM34" s="253"/>
    </row>
    <row r="35" spans="98:120" ht="13.2" x14ac:dyDescent="0.2">
      <c r="CT35" s="253"/>
      <c r="CU35" s="253"/>
      <c r="CV35" s="253"/>
      <c r="CY35" s="253"/>
      <c r="CZ35" s="253"/>
      <c r="DA35" s="253"/>
      <c r="DD35" s="253"/>
      <c r="DE35" s="253"/>
      <c r="DF35" s="253"/>
      <c r="DI35" s="253"/>
      <c r="DJ35" s="253"/>
      <c r="DK35" s="253"/>
      <c r="DM35" s="253"/>
      <c r="DN35" s="253"/>
      <c r="DO35" s="253"/>
      <c r="DP35" s="253"/>
    </row>
    <row r="36" spans="98:120" ht="13.2" x14ac:dyDescent="0.2"/>
    <row r="37" spans="98:120" ht="13.2" x14ac:dyDescent="0.2">
      <c r="CW37" s="253"/>
      <c r="DB37" s="253"/>
      <c r="DG37" s="253"/>
      <c r="DL37" s="253"/>
      <c r="DP37" s="253"/>
    </row>
    <row r="38" spans="98:120" ht="13.2" x14ac:dyDescent="0.2">
      <c r="CT38" s="253"/>
      <c r="CU38" s="253"/>
      <c r="CV38" s="253"/>
      <c r="CW38" s="253"/>
      <c r="CY38" s="253"/>
      <c r="CZ38" s="253"/>
      <c r="DA38" s="253"/>
      <c r="DB38" s="253"/>
      <c r="DD38" s="253"/>
      <c r="DE38" s="253"/>
      <c r="DF38" s="253"/>
      <c r="DG38" s="253"/>
      <c r="DI38" s="253"/>
      <c r="DJ38" s="253"/>
      <c r="DK38" s="253"/>
      <c r="DL38" s="253"/>
      <c r="DN38" s="253"/>
      <c r="DO38" s="253"/>
      <c r="DP38" s="253"/>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53"/>
      <c r="DO49" s="253"/>
      <c r="DP49" s="253"/>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53"/>
      <c r="CS63" s="253"/>
      <c r="CX63" s="253"/>
      <c r="DC63" s="253"/>
      <c r="DH63" s="253"/>
    </row>
    <row r="64" spans="22:120" ht="13.2" x14ac:dyDescent="0.2">
      <c r="V64" s="253"/>
    </row>
    <row r="65" spans="15:120" ht="13.2" x14ac:dyDescent="0.2">
      <c r="X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53"/>
      <c r="BF65" s="253"/>
      <c r="BG65" s="253"/>
      <c r="BH65" s="253"/>
      <c r="BI65" s="253"/>
      <c r="BJ65" s="253"/>
      <c r="BK65" s="253"/>
      <c r="BL65" s="253"/>
      <c r="BM65" s="253"/>
      <c r="BN65" s="253"/>
      <c r="BO65" s="253"/>
      <c r="BP65" s="253"/>
      <c r="BQ65" s="253"/>
      <c r="BR65" s="253"/>
      <c r="BS65" s="253"/>
      <c r="BT65" s="253"/>
      <c r="BU65" s="253"/>
      <c r="BV65" s="253"/>
      <c r="BW65" s="253"/>
      <c r="BX65" s="253"/>
      <c r="BY65" s="253"/>
      <c r="BZ65" s="253"/>
      <c r="CA65" s="253"/>
      <c r="CB65" s="253"/>
      <c r="CC65" s="253"/>
      <c r="CD65" s="253"/>
      <c r="CE65" s="253"/>
      <c r="CF65" s="253"/>
      <c r="CG65" s="253"/>
      <c r="CH65" s="253"/>
      <c r="CI65" s="253"/>
      <c r="CJ65" s="253"/>
      <c r="CK65" s="253"/>
      <c r="CL65" s="253"/>
      <c r="CM65" s="253"/>
      <c r="CN65" s="253"/>
      <c r="CO65" s="253"/>
      <c r="CP65" s="253"/>
      <c r="CQ65" s="253"/>
      <c r="CR65" s="253"/>
      <c r="CU65" s="253"/>
      <c r="CZ65" s="253"/>
      <c r="DE65" s="253"/>
      <c r="DJ65" s="253"/>
    </row>
    <row r="66" spans="15:120" ht="13.2" x14ac:dyDescent="0.2">
      <c r="Q66" s="253"/>
      <c r="S66" s="253"/>
      <c r="U66" s="253"/>
      <c r="DM66" s="253"/>
    </row>
    <row r="67" spans="15:120" ht="13.2" x14ac:dyDescent="0.2">
      <c r="O67" s="253"/>
      <c r="P67" s="253"/>
      <c r="R67" s="253"/>
      <c r="T67" s="253"/>
      <c r="Y67" s="253"/>
      <c r="CT67" s="253"/>
      <c r="CV67" s="253"/>
      <c r="CW67" s="253"/>
      <c r="CY67" s="253"/>
      <c r="DA67" s="253"/>
      <c r="DB67" s="253"/>
      <c r="DD67" s="253"/>
      <c r="DF67" s="253"/>
      <c r="DG67" s="253"/>
      <c r="DI67" s="253"/>
      <c r="DK67" s="253"/>
      <c r="DL67" s="253"/>
      <c r="DN67" s="253"/>
      <c r="DO67" s="253"/>
      <c r="DP67" s="253"/>
    </row>
    <row r="68" spans="15:120" ht="13.2" x14ac:dyDescent="0.2"/>
    <row r="69" spans="15:120" ht="13.2" x14ac:dyDescent="0.2"/>
    <row r="70" spans="15:120" ht="13.2" x14ac:dyDescent="0.2"/>
    <row r="71" spans="15:120" ht="13.2" x14ac:dyDescent="0.2"/>
    <row r="72" spans="15:120" ht="13.2" x14ac:dyDescent="0.2">
      <c r="DP72" s="253"/>
    </row>
    <row r="73" spans="15:120" ht="13.2" x14ac:dyDescent="0.2">
      <c r="DP73" s="253"/>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s="254" customFormat="1" ht="13.2" x14ac:dyDescent="0.2"/>
    <row r="82" spans="97:112" s="254" customFormat="1" ht="13.2" x14ac:dyDescent="0.2"/>
    <row r="83" spans="97:112" s="254" customFormat="1" ht="13.2" x14ac:dyDescent="0.2"/>
    <row r="84" spans="97:112" s="254" customFormat="1" ht="13.2" x14ac:dyDescent="0.2"/>
    <row r="85" spans="97:112" s="254" customFormat="1" ht="13.2" x14ac:dyDescent="0.2"/>
    <row r="86" spans="97:112" s="254" customFormat="1" ht="13.2" x14ac:dyDescent="0.2"/>
    <row r="87" spans="97:112" s="254" customFormat="1" ht="13.2" x14ac:dyDescent="0.2"/>
    <row r="88" spans="97:112" s="254" customFormat="1" ht="13.2" x14ac:dyDescent="0.2"/>
    <row r="89" spans="97:112" s="254" customFormat="1" ht="13.2" x14ac:dyDescent="0.2"/>
    <row r="90" spans="97:112" s="254" customFormat="1" ht="13.2" x14ac:dyDescent="0.2"/>
    <row r="91" spans="97:112" s="254" customFormat="1" ht="13.2" x14ac:dyDescent="0.2"/>
    <row r="92" spans="97:112" s="254" customFormat="1" ht="13.2" x14ac:dyDescent="0.2"/>
    <row r="93" spans="97:112" s="254" customFormat="1" ht="13.2" x14ac:dyDescent="0.2"/>
    <row r="94" spans="97:112" s="254" customFormat="1" ht="13.2" x14ac:dyDescent="0.2"/>
    <row r="95" spans="97:112" s="254" customFormat="1" ht="13.2" x14ac:dyDescent="0.2"/>
    <row r="96" spans="97:112" s="254" customFormat="1" ht="13.2" x14ac:dyDescent="0.2">
      <c r="CS96" s="253"/>
      <c r="CX96" s="253"/>
      <c r="DC96" s="253"/>
      <c r="DH96" s="253"/>
    </row>
    <row r="97" spans="24:120" ht="13.2" x14ac:dyDescent="0.2">
      <c r="CS97" s="253"/>
      <c r="CX97" s="253"/>
      <c r="DC97" s="253"/>
      <c r="DH97" s="253"/>
      <c r="DP97" s="254" t="s">
        <v>512</v>
      </c>
    </row>
    <row r="98" spans="24:120" ht="13.2" hidden="1" x14ac:dyDescent="0.2">
      <c r="CS98" s="253"/>
      <c r="CX98" s="253"/>
      <c r="DC98" s="253"/>
      <c r="DH98" s="253"/>
    </row>
    <row r="99" spans="24:120" ht="13.2" hidden="1" x14ac:dyDescent="0.2">
      <c r="CS99" s="253"/>
      <c r="CX99" s="253"/>
      <c r="DC99" s="253"/>
      <c r="DH99" s="253"/>
    </row>
    <row r="101" spans="24:120" ht="12" hidden="1" customHeight="1" x14ac:dyDescent="0.2">
      <c r="X101" s="253"/>
      <c r="Y101" s="253"/>
      <c r="Z101" s="253"/>
      <c r="AA101" s="253"/>
      <c r="AB101" s="253"/>
      <c r="AC101" s="253"/>
      <c r="AD101" s="253"/>
      <c r="AE101" s="253"/>
      <c r="AF101" s="253"/>
      <c r="AG101" s="253"/>
      <c r="AH101" s="253"/>
      <c r="AI101" s="253"/>
      <c r="AJ101" s="253"/>
      <c r="AK101" s="253"/>
      <c r="AL101" s="253"/>
      <c r="AM101" s="253"/>
      <c r="AN101" s="253"/>
      <c r="AO101" s="253"/>
      <c r="AP101" s="253"/>
      <c r="AQ101" s="253"/>
      <c r="AR101" s="253"/>
      <c r="AS101" s="253"/>
      <c r="AT101" s="253"/>
      <c r="AU101" s="253"/>
      <c r="AV101" s="253"/>
      <c r="AW101" s="253"/>
      <c r="AX101" s="253"/>
      <c r="AY101" s="253"/>
      <c r="AZ101" s="253"/>
      <c r="BA101" s="253"/>
      <c r="BB101" s="253"/>
      <c r="BC101" s="253"/>
      <c r="BD101" s="253"/>
      <c r="BE101" s="253"/>
      <c r="BF101" s="253"/>
      <c r="BG101" s="253"/>
      <c r="BH101" s="253"/>
      <c r="BI101" s="253"/>
      <c r="BJ101" s="253"/>
      <c r="BK101" s="253"/>
      <c r="BL101" s="253"/>
      <c r="BM101" s="253"/>
      <c r="BN101" s="253"/>
      <c r="BO101" s="253"/>
      <c r="BP101" s="253"/>
      <c r="BQ101" s="253"/>
      <c r="BR101" s="253"/>
      <c r="BS101" s="253"/>
      <c r="BT101" s="253"/>
      <c r="BU101" s="253"/>
      <c r="BV101" s="253"/>
      <c r="BW101" s="253"/>
      <c r="BX101" s="253"/>
      <c r="BY101" s="253"/>
      <c r="BZ101" s="253"/>
      <c r="CA101" s="253"/>
      <c r="CB101" s="253"/>
      <c r="CC101" s="253"/>
      <c r="CD101" s="253"/>
      <c r="CE101" s="253"/>
      <c r="CF101" s="253"/>
      <c r="CG101" s="253"/>
      <c r="CH101" s="253"/>
      <c r="CI101" s="253"/>
      <c r="CJ101" s="253"/>
      <c r="CK101" s="253"/>
      <c r="CL101" s="253"/>
      <c r="CM101" s="253"/>
      <c r="CN101" s="253"/>
      <c r="CO101" s="253"/>
      <c r="CP101" s="253"/>
      <c r="CQ101" s="253"/>
      <c r="CR101" s="253"/>
      <c r="CU101" s="253"/>
      <c r="CZ101" s="253"/>
      <c r="DE101" s="253"/>
      <c r="DJ101" s="253"/>
    </row>
    <row r="102" spans="24:120" ht="1.5" hidden="1" customHeight="1" x14ac:dyDescent="0.2">
      <c r="CU102" s="253"/>
      <c r="CZ102" s="253"/>
      <c r="DE102" s="253"/>
      <c r="DJ102" s="253"/>
      <c r="DM102" s="253"/>
    </row>
    <row r="103" spans="24:120" ht="13.2" hidden="1" x14ac:dyDescent="0.2">
      <c r="CT103" s="253"/>
      <c r="CV103" s="253"/>
      <c r="CW103" s="253"/>
      <c r="CY103" s="253"/>
      <c r="DA103" s="253"/>
      <c r="DB103" s="253"/>
      <c r="DD103" s="253"/>
      <c r="DF103" s="253"/>
      <c r="DG103" s="253"/>
      <c r="DI103" s="253"/>
      <c r="DK103" s="253"/>
      <c r="DL103" s="253"/>
      <c r="DM103" s="253"/>
      <c r="DN103" s="253"/>
      <c r="DO103" s="253"/>
      <c r="DP103" s="253"/>
    </row>
    <row r="104" spans="24:120" ht="13.2" hidden="1" x14ac:dyDescent="0.2">
      <c r="CV104" s="253"/>
      <c r="CW104" s="253"/>
      <c r="DA104" s="253"/>
      <c r="DB104" s="253"/>
      <c r="DF104" s="253"/>
      <c r="DG104" s="253"/>
      <c r="DK104" s="253"/>
      <c r="DL104" s="253"/>
      <c r="DN104" s="253"/>
      <c r="DO104" s="253"/>
      <c r="DP104" s="253"/>
    </row>
    <row r="105" spans="24:120" ht="12.75" hidden="1" customHeight="1" x14ac:dyDescent="0.2"/>
  </sheetData>
  <sheetProtection algorithmName="SHA-512" hashValue="Vvd/aERtvIWnQb5MCzNrRn/jCCHfZcYer+FaiMngjA3ofzf0BMwy8iMnrszXCsfti62OtvjCsX9eepmr3+YtOQ==" saltValue="Q6r4d7C9lMMKP5zvOHWKI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70" zoomScaleNormal="70" zoomScaleSheetLayoutView="55" workbookViewId="0"/>
  </sheetViews>
  <sheetFormatPr defaultColWidth="0" defaultRowHeight="13.5" customHeight="1" zeroHeight="1" x14ac:dyDescent="0.2"/>
  <cols>
    <col min="1" max="116" width="2.6640625" style="254" customWidth="1"/>
    <col min="117" max="16384" width="9" style="253" hidden="1"/>
  </cols>
  <sheetData>
    <row r="1" spans="2:116" ht="13.2" x14ac:dyDescent="0.2">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row>
    <row r="2" spans="2:116" ht="13.2" x14ac:dyDescent="0.2"/>
    <row r="3" spans="2:116" ht="13.2" x14ac:dyDescent="0.2"/>
    <row r="4" spans="2:116" ht="13.2" x14ac:dyDescent="0.2">
      <c r="R4" s="253"/>
      <c r="S4" s="253"/>
      <c r="T4" s="253"/>
      <c r="U4" s="253"/>
      <c r="V4" s="253"/>
      <c r="W4" s="253"/>
      <c r="X4" s="253"/>
      <c r="Y4" s="253"/>
      <c r="Z4" s="253"/>
      <c r="AA4" s="253"/>
      <c r="AB4" s="253"/>
      <c r="AC4" s="253"/>
      <c r="AD4" s="253"/>
      <c r="AE4" s="253"/>
      <c r="AF4" s="253"/>
      <c r="AG4" s="253"/>
      <c r="AH4" s="253"/>
      <c r="AI4" s="253"/>
      <c r="AJ4" s="253"/>
      <c r="AK4" s="253"/>
      <c r="AL4" s="253"/>
      <c r="AM4" s="253"/>
      <c r="AN4" s="253"/>
      <c r="AO4" s="253"/>
      <c r="AP4" s="253"/>
      <c r="AQ4" s="253"/>
      <c r="AR4" s="253"/>
      <c r="AS4" s="253"/>
      <c r="AT4" s="253"/>
      <c r="AU4" s="253"/>
      <c r="AV4" s="253"/>
      <c r="AW4" s="253"/>
      <c r="AX4" s="253"/>
      <c r="AY4" s="253"/>
      <c r="AZ4" s="253"/>
      <c r="BA4" s="253"/>
      <c r="BB4" s="253"/>
      <c r="BC4" s="253"/>
      <c r="BD4" s="253"/>
      <c r="BE4" s="253"/>
      <c r="BF4" s="253"/>
      <c r="BG4" s="253"/>
      <c r="BH4" s="253"/>
      <c r="BI4" s="253"/>
      <c r="BJ4" s="253"/>
      <c r="BK4" s="253"/>
      <c r="BL4" s="253"/>
      <c r="BM4" s="253"/>
      <c r="BN4" s="253"/>
      <c r="BO4" s="253"/>
      <c r="BP4" s="253"/>
      <c r="BQ4" s="253"/>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row>
    <row r="5" spans="2:116" ht="13.2" x14ac:dyDescent="0.2">
      <c r="R5" s="253"/>
      <c r="S5" s="253"/>
      <c r="T5" s="253"/>
      <c r="U5" s="253"/>
      <c r="V5" s="253"/>
      <c r="W5" s="253"/>
      <c r="X5" s="253"/>
      <c r="Y5" s="253"/>
      <c r="Z5" s="253"/>
      <c r="AA5" s="253"/>
      <c r="AB5" s="253"/>
      <c r="AC5" s="253"/>
      <c r="AD5" s="253"/>
      <c r="AE5" s="253"/>
      <c r="AF5" s="253"/>
      <c r="AG5" s="253"/>
      <c r="AH5" s="253"/>
      <c r="AI5" s="253"/>
      <c r="AJ5" s="253"/>
      <c r="AK5" s="253"/>
      <c r="AL5" s="253"/>
      <c r="AM5" s="253"/>
      <c r="AN5" s="253"/>
      <c r="AO5" s="253"/>
      <c r="AP5" s="253"/>
      <c r="AQ5" s="253"/>
      <c r="AR5" s="253"/>
      <c r="AS5" s="253"/>
      <c r="AT5" s="253"/>
      <c r="AU5" s="253"/>
      <c r="AV5" s="253"/>
      <c r="AW5" s="253"/>
      <c r="AX5" s="253"/>
      <c r="AY5" s="253"/>
      <c r="AZ5" s="253"/>
      <c r="BA5" s="253"/>
      <c r="BB5" s="253"/>
      <c r="BC5" s="253"/>
      <c r="BD5" s="253"/>
      <c r="BE5" s="253"/>
      <c r="BF5" s="253"/>
      <c r="BG5" s="253"/>
      <c r="BH5" s="253"/>
      <c r="BI5" s="253"/>
      <c r="BJ5" s="253"/>
      <c r="BK5" s="253"/>
      <c r="BL5" s="253"/>
      <c r="BM5" s="253"/>
      <c r="BN5" s="253"/>
      <c r="BO5" s="253"/>
      <c r="BP5" s="253"/>
      <c r="BQ5" s="253"/>
      <c r="BR5" s="253"/>
      <c r="BS5" s="253"/>
      <c r="BT5" s="253"/>
      <c r="BU5" s="253"/>
      <c r="BV5" s="253"/>
      <c r="BW5" s="253"/>
      <c r="BX5" s="253"/>
      <c r="BY5" s="253"/>
      <c r="BZ5" s="253"/>
      <c r="CA5" s="253"/>
      <c r="CB5" s="253"/>
      <c r="CC5" s="253"/>
      <c r="CD5" s="253"/>
      <c r="CE5" s="253"/>
      <c r="CF5" s="253"/>
      <c r="CG5" s="253"/>
      <c r="CH5" s="253"/>
      <c r="CI5" s="253"/>
      <c r="CJ5" s="253"/>
      <c r="CK5" s="253"/>
      <c r="CL5" s="253"/>
      <c r="CM5" s="253"/>
      <c r="CN5" s="253"/>
      <c r="CO5" s="253"/>
      <c r="CP5" s="253"/>
      <c r="CQ5" s="253"/>
      <c r="CR5" s="253"/>
      <c r="CS5" s="253"/>
      <c r="CT5" s="253"/>
      <c r="CU5" s="253"/>
      <c r="CV5" s="253"/>
      <c r="CW5" s="253"/>
      <c r="CX5" s="253"/>
      <c r="CY5" s="253"/>
      <c r="CZ5" s="253"/>
      <c r="DA5" s="253"/>
      <c r="DB5" s="253"/>
      <c r="DC5" s="253"/>
      <c r="DD5" s="253"/>
      <c r="DE5" s="253"/>
      <c r="DF5" s="253"/>
      <c r="DG5" s="253"/>
      <c r="DH5" s="253"/>
      <c r="DI5" s="253"/>
      <c r="DJ5" s="253"/>
      <c r="DK5" s="253"/>
      <c r="DL5" s="253"/>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53"/>
      <c r="J18" s="253"/>
      <c r="K18" s="253"/>
      <c r="L18" s="253"/>
      <c r="M18" s="253"/>
      <c r="N18" s="253"/>
      <c r="O18" s="253"/>
      <c r="P18" s="253"/>
      <c r="Q18" s="253"/>
      <c r="R18" s="253"/>
      <c r="S18" s="253"/>
      <c r="T18" s="253"/>
      <c r="U18" s="253"/>
      <c r="V18" s="253"/>
      <c r="W18" s="253"/>
      <c r="X18" s="253"/>
      <c r="Y18" s="253"/>
      <c r="Z18" s="253"/>
      <c r="AA18" s="253"/>
      <c r="AB18" s="253"/>
      <c r="AC18" s="253"/>
      <c r="AD18" s="253"/>
      <c r="AE18" s="253"/>
      <c r="AF18" s="253"/>
      <c r="AG18" s="253"/>
      <c r="AH18" s="253"/>
      <c r="AI18" s="253"/>
      <c r="AJ18" s="253"/>
      <c r="AK18" s="253"/>
      <c r="AL18" s="253"/>
      <c r="AM18" s="253"/>
      <c r="AN18" s="253"/>
      <c r="AO18" s="253"/>
      <c r="AP18" s="253"/>
      <c r="AQ18" s="253"/>
      <c r="AR18" s="253"/>
      <c r="AS18" s="253"/>
      <c r="AT18" s="253"/>
      <c r="AU18" s="253"/>
      <c r="AV18" s="253"/>
      <c r="AW18" s="253"/>
      <c r="AX18" s="253"/>
      <c r="AY18" s="253"/>
      <c r="AZ18" s="253"/>
      <c r="BA18" s="253"/>
      <c r="BB18" s="253"/>
      <c r="BC18" s="253"/>
      <c r="BD18" s="253"/>
      <c r="BE18" s="253"/>
      <c r="BF18" s="253"/>
      <c r="BG18" s="253"/>
      <c r="BH18" s="253"/>
      <c r="BI18" s="253"/>
      <c r="BJ18" s="253"/>
      <c r="BK18" s="253"/>
      <c r="BL18" s="253"/>
      <c r="BM18" s="253"/>
      <c r="BN18" s="253"/>
      <c r="BO18" s="253"/>
      <c r="BP18" s="253"/>
      <c r="BQ18" s="253"/>
      <c r="BR18" s="253"/>
      <c r="BS18" s="253"/>
      <c r="BT18" s="253"/>
      <c r="BU18" s="253"/>
      <c r="BV18" s="253"/>
      <c r="BW18" s="253"/>
      <c r="BX18" s="253"/>
      <c r="BY18" s="253"/>
      <c r="BZ18" s="253"/>
      <c r="CA18" s="253"/>
      <c r="CB18" s="253"/>
      <c r="CC18" s="253"/>
      <c r="CD18" s="253"/>
      <c r="CE18" s="253"/>
      <c r="CF18" s="253"/>
      <c r="CG18" s="253"/>
      <c r="CH18" s="253"/>
      <c r="CI18" s="253"/>
      <c r="CJ18" s="253"/>
      <c r="CK18" s="253"/>
      <c r="CL18" s="253"/>
      <c r="CM18" s="253"/>
      <c r="CN18" s="253"/>
      <c r="CO18" s="253"/>
      <c r="CP18" s="253"/>
      <c r="CQ18" s="253"/>
      <c r="CR18" s="253"/>
      <c r="CS18" s="253"/>
      <c r="CT18" s="253"/>
      <c r="CU18" s="253"/>
      <c r="CV18" s="253"/>
      <c r="CW18" s="253"/>
      <c r="CX18" s="253"/>
      <c r="CY18" s="253"/>
      <c r="CZ18" s="253"/>
      <c r="DA18" s="253"/>
      <c r="DB18" s="253"/>
      <c r="DC18" s="253"/>
      <c r="DD18" s="253"/>
      <c r="DE18" s="253"/>
      <c r="DF18" s="253"/>
      <c r="DG18" s="253"/>
      <c r="DH18" s="253"/>
      <c r="DI18" s="253"/>
      <c r="DJ18" s="253"/>
      <c r="DK18" s="253"/>
      <c r="DL18" s="253"/>
    </row>
    <row r="19" spans="9:116" ht="13.2" x14ac:dyDescent="0.2"/>
    <row r="20" spans="9:116" ht="13.2" x14ac:dyDescent="0.2"/>
    <row r="21" spans="9:116" ht="13.2" x14ac:dyDescent="0.2">
      <c r="DL21" s="253"/>
    </row>
    <row r="22" spans="9:116" ht="13.2" x14ac:dyDescent="0.2">
      <c r="DI22" s="253"/>
      <c r="DJ22" s="253"/>
      <c r="DK22" s="253"/>
      <c r="DL22" s="253"/>
    </row>
    <row r="23" spans="9:116" ht="13.2" x14ac:dyDescent="0.2">
      <c r="CY23" s="253"/>
      <c r="CZ23" s="253"/>
      <c r="DA23" s="253"/>
      <c r="DB23" s="253"/>
      <c r="DC23" s="253"/>
      <c r="DD23" s="253"/>
      <c r="DE23" s="253"/>
      <c r="DF23" s="253"/>
      <c r="DG23" s="253"/>
      <c r="DH23" s="253"/>
      <c r="DI23" s="253"/>
      <c r="DJ23" s="253"/>
      <c r="DK23" s="253"/>
      <c r="DL23" s="253"/>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53"/>
      <c r="DA35" s="253"/>
      <c r="DB35" s="253"/>
      <c r="DC35" s="253"/>
      <c r="DD35" s="253"/>
      <c r="DE35" s="253"/>
      <c r="DF35" s="253"/>
      <c r="DG35" s="253"/>
      <c r="DH35" s="253"/>
      <c r="DI35" s="253"/>
      <c r="DJ35" s="253"/>
      <c r="DK35" s="253"/>
      <c r="DL35" s="253"/>
    </row>
    <row r="36" spans="15:116" ht="13.2" x14ac:dyDescent="0.2"/>
    <row r="37" spans="15:116" ht="13.2" x14ac:dyDescent="0.2">
      <c r="DL37" s="253"/>
    </row>
    <row r="38" spans="15:116" ht="13.2" x14ac:dyDescent="0.2">
      <c r="DI38" s="253"/>
      <c r="DJ38" s="253"/>
      <c r="DK38" s="253"/>
      <c r="DL38" s="253"/>
    </row>
    <row r="39" spans="15:116" ht="13.2" x14ac:dyDescent="0.2"/>
    <row r="40" spans="15:116" ht="13.2" x14ac:dyDescent="0.2"/>
    <row r="41" spans="15:116" ht="13.2" x14ac:dyDescent="0.2"/>
    <row r="42" spans="15:116" ht="13.2" x14ac:dyDescent="0.2"/>
    <row r="43" spans="15:116" ht="13.2" x14ac:dyDescent="0.2">
      <c r="O43" s="253"/>
      <c r="P43" s="25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E43" s="253"/>
      <c r="DF43" s="253"/>
      <c r="DG43" s="253"/>
      <c r="DH43" s="253"/>
      <c r="DI43" s="253"/>
      <c r="DJ43" s="253"/>
      <c r="DK43" s="253"/>
      <c r="DL43" s="253"/>
    </row>
    <row r="44" spans="15:116" ht="13.2" x14ac:dyDescent="0.2">
      <c r="DL44" s="253"/>
    </row>
    <row r="45" spans="15:116" ht="13.2" x14ac:dyDescent="0.2"/>
    <row r="46" spans="15:116" ht="13.2" x14ac:dyDescent="0.2">
      <c r="DA46" s="253"/>
      <c r="DB46" s="253"/>
      <c r="DC46" s="253"/>
      <c r="DD46" s="253"/>
      <c r="DE46" s="253"/>
      <c r="DF46" s="253"/>
      <c r="DG46" s="253"/>
      <c r="DH46" s="253"/>
      <c r="DI46" s="253"/>
      <c r="DJ46" s="253"/>
      <c r="DK46" s="253"/>
      <c r="DL46" s="253"/>
    </row>
    <row r="47" spans="15:116" ht="13.2" x14ac:dyDescent="0.2"/>
    <row r="48" spans="15:116" ht="13.2" x14ac:dyDescent="0.2"/>
    <row r="49" spans="104:116" ht="13.2" x14ac:dyDescent="0.2"/>
    <row r="50" spans="104:116" ht="13.2" x14ac:dyDescent="0.2">
      <c r="CZ50" s="253"/>
      <c r="DA50" s="253"/>
      <c r="DB50" s="253"/>
      <c r="DC50" s="253"/>
      <c r="DD50" s="253"/>
      <c r="DE50" s="253"/>
      <c r="DF50" s="253"/>
      <c r="DG50" s="253"/>
      <c r="DH50" s="253"/>
      <c r="DI50" s="253"/>
      <c r="DJ50" s="253"/>
      <c r="DK50" s="253"/>
      <c r="DL50" s="253"/>
    </row>
    <row r="51" spans="104:116" ht="13.2" x14ac:dyDescent="0.2"/>
    <row r="52" spans="104:116" ht="13.2" x14ac:dyDescent="0.2"/>
    <row r="53" spans="104:116" ht="13.2" x14ac:dyDescent="0.2">
      <c r="DL53" s="253"/>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53"/>
      <c r="DD67" s="253"/>
      <c r="DE67" s="253"/>
      <c r="DF67" s="253"/>
      <c r="DG67" s="253"/>
      <c r="DH67" s="253"/>
      <c r="DI67" s="253"/>
      <c r="DJ67" s="253"/>
      <c r="DK67" s="253"/>
      <c r="DL67" s="253"/>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JKlbfcOIgWzsS/C3REwSCozmvtDDeEYxfo5z9/i4fLjbrrDrCXKj2sTvMqhJ3Ni3TT1Cpvi0otEygGX1IR9kDQ==" saltValue="4i81qmC7LwiZMt6ka6kJhA==" spinCount="100000" sheet="1" objects="1" scenarios="1"/>
  <dataConsolidate/>
  <phoneticPr fontId="2"/>
  <printOptions horizontalCentered="1" verticalCentered="1"/>
  <pageMargins left="0" right="0" top="0" bottom="0" header="0" footer="0"/>
  <pageSetup paperSize="8" scale="67"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topLeftCell="A4" zoomScale="70" zoomScaleSheetLayoutView="70" workbookViewId="0">
      <selection activeCell="AO38" sqref="AO38"/>
    </sheetView>
  </sheetViews>
  <sheetFormatPr defaultColWidth="0" defaultRowHeight="13.5" customHeight="1" zeroHeight="1" x14ac:dyDescent="0.2"/>
  <cols>
    <col min="1" max="36" width="2.44140625" style="255" customWidth="1"/>
    <col min="37" max="44" width="17" style="255" customWidth="1"/>
    <col min="45" max="45" width="6.109375" style="261" customWidth="1"/>
    <col min="46" max="46" width="3" style="259" customWidth="1"/>
    <col min="47" max="47" width="19.109375" style="255" hidden="1" customWidth="1"/>
    <col min="48" max="52" width="12.6640625" style="255" hidden="1" customWidth="1"/>
    <col min="53" max="16384" width="8.6640625" style="255" hidden="1"/>
  </cols>
  <sheetData>
    <row r="1" spans="1:46" ht="13.2" x14ac:dyDescent="0.2">
      <c r="AS1" s="255"/>
      <c r="AT1" s="255"/>
    </row>
    <row r="2" spans="1:46" ht="13.2" x14ac:dyDescent="0.2">
      <c r="AS2" s="255"/>
      <c r="AT2" s="255"/>
    </row>
    <row r="3" spans="1:46" ht="13.2" x14ac:dyDescent="0.2">
      <c r="AS3" s="255"/>
      <c r="AT3" s="255"/>
    </row>
    <row r="4" spans="1:46" ht="13.2" x14ac:dyDescent="0.2">
      <c r="AS4" s="255"/>
      <c r="AT4" s="255"/>
    </row>
    <row r="5" spans="1:46" ht="16.2" x14ac:dyDescent="0.2">
      <c r="A5" s="256" t="s">
        <v>513</v>
      </c>
      <c r="B5" s="257"/>
      <c r="C5" s="257"/>
      <c r="D5" s="257"/>
      <c r="E5" s="257"/>
      <c r="F5" s="257"/>
      <c r="G5" s="257"/>
      <c r="H5" s="257"/>
      <c r="I5" s="257"/>
      <c r="J5" s="257"/>
      <c r="K5" s="257"/>
      <c r="L5" s="257"/>
      <c r="M5" s="257"/>
      <c r="N5" s="257"/>
      <c r="O5" s="257"/>
      <c r="P5" s="257"/>
      <c r="Q5" s="257"/>
      <c r="R5" s="257"/>
      <c r="S5" s="257"/>
      <c r="T5" s="257"/>
      <c r="U5" s="257"/>
      <c r="V5" s="257"/>
      <c r="W5" s="257"/>
      <c r="X5" s="257"/>
      <c r="Y5" s="257"/>
      <c r="Z5" s="257"/>
      <c r="AA5" s="257"/>
      <c r="AB5" s="257"/>
      <c r="AC5" s="257"/>
      <c r="AD5" s="257"/>
      <c r="AE5" s="257"/>
      <c r="AF5" s="257"/>
      <c r="AG5" s="257"/>
      <c r="AH5" s="257"/>
      <c r="AI5" s="257"/>
      <c r="AJ5" s="257"/>
      <c r="AK5" s="257"/>
      <c r="AL5" s="257"/>
      <c r="AM5" s="257"/>
      <c r="AN5" s="257"/>
      <c r="AO5" s="257"/>
      <c r="AP5" s="257"/>
      <c r="AQ5" s="257"/>
      <c r="AR5" s="257"/>
      <c r="AS5" s="258"/>
    </row>
    <row r="6" spans="1:46" ht="13.2" x14ac:dyDescent="0.2">
      <c r="A6" s="259"/>
      <c r="AK6" s="260" t="s">
        <v>514</v>
      </c>
      <c r="AL6" s="260"/>
      <c r="AM6" s="260"/>
      <c r="AN6" s="260"/>
    </row>
    <row r="7" spans="1:46" ht="13.5" customHeight="1" x14ac:dyDescent="0.2">
      <c r="A7" s="259"/>
      <c r="AK7" s="262"/>
      <c r="AL7" s="263"/>
      <c r="AM7" s="263"/>
      <c r="AN7" s="264"/>
      <c r="AO7" s="1105" t="s">
        <v>515</v>
      </c>
      <c r="AP7" s="265"/>
      <c r="AQ7" s="266" t="s">
        <v>516</v>
      </c>
      <c r="AR7" s="267"/>
    </row>
    <row r="8" spans="1:46" ht="13.2" x14ac:dyDescent="0.2">
      <c r="A8" s="259"/>
      <c r="AK8" s="268"/>
      <c r="AL8" s="269"/>
      <c r="AM8" s="269"/>
      <c r="AN8" s="270"/>
      <c r="AO8" s="1106"/>
      <c r="AP8" s="271" t="s">
        <v>517</v>
      </c>
      <c r="AQ8" s="272" t="s">
        <v>518</v>
      </c>
      <c r="AR8" s="273" t="s">
        <v>519</v>
      </c>
    </row>
    <row r="9" spans="1:46" ht="13.2" x14ac:dyDescent="0.2">
      <c r="A9" s="259"/>
      <c r="AK9" s="1117" t="s">
        <v>520</v>
      </c>
      <c r="AL9" s="1118"/>
      <c r="AM9" s="1118"/>
      <c r="AN9" s="1119"/>
      <c r="AO9" s="274">
        <v>1691469</v>
      </c>
      <c r="AP9" s="274">
        <v>65077</v>
      </c>
      <c r="AQ9" s="275">
        <v>65553</v>
      </c>
      <c r="AR9" s="276">
        <v>-0.7</v>
      </c>
    </row>
    <row r="10" spans="1:46" ht="13.5" customHeight="1" x14ac:dyDescent="0.2">
      <c r="A10" s="259"/>
      <c r="AK10" s="1117" t="s">
        <v>521</v>
      </c>
      <c r="AL10" s="1118"/>
      <c r="AM10" s="1118"/>
      <c r="AN10" s="1119"/>
      <c r="AO10" s="277">
        <v>5383</v>
      </c>
      <c r="AP10" s="277">
        <v>207</v>
      </c>
      <c r="AQ10" s="278">
        <v>8503</v>
      </c>
      <c r="AR10" s="279">
        <v>-97.6</v>
      </c>
    </row>
    <row r="11" spans="1:46" ht="13.5" customHeight="1" x14ac:dyDescent="0.2">
      <c r="A11" s="259"/>
      <c r="AK11" s="1117" t="s">
        <v>522</v>
      </c>
      <c r="AL11" s="1118"/>
      <c r="AM11" s="1118"/>
      <c r="AN11" s="1119"/>
      <c r="AO11" s="277">
        <v>4983</v>
      </c>
      <c r="AP11" s="277">
        <v>192</v>
      </c>
      <c r="AQ11" s="278">
        <v>289</v>
      </c>
      <c r="AR11" s="279">
        <v>-33.6</v>
      </c>
    </row>
    <row r="12" spans="1:46" ht="13.5" customHeight="1" x14ac:dyDescent="0.2">
      <c r="A12" s="259"/>
      <c r="AK12" s="1117" t="s">
        <v>523</v>
      </c>
      <c r="AL12" s="1118"/>
      <c r="AM12" s="1118"/>
      <c r="AN12" s="1119"/>
      <c r="AO12" s="277" t="s">
        <v>524</v>
      </c>
      <c r="AP12" s="277" t="s">
        <v>524</v>
      </c>
      <c r="AQ12" s="278">
        <v>23</v>
      </c>
      <c r="AR12" s="279" t="s">
        <v>524</v>
      </c>
    </row>
    <row r="13" spans="1:46" ht="13.5" customHeight="1" x14ac:dyDescent="0.2">
      <c r="A13" s="259"/>
      <c r="AK13" s="1117" t="s">
        <v>525</v>
      </c>
      <c r="AL13" s="1118"/>
      <c r="AM13" s="1118"/>
      <c r="AN13" s="1119"/>
      <c r="AO13" s="277">
        <v>215911</v>
      </c>
      <c r="AP13" s="277">
        <v>8307</v>
      </c>
      <c r="AQ13" s="278">
        <v>2667</v>
      </c>
      <c r="AR13" s="279">
        <v>211.5</v>
      </c>
    </row>
    <row r="14" spans="1:46" ht="13.5" customHeight="1" x14ac:dyDescent="0.2">
      <c r="A14" s="259"/>
      <c r="AK14" s="1117" t="s">
        <v>526</v>
      </c>
      <c r="AL14" s="1118"/>
      <c r="AM14" s="1118"/>
      <c r="AN14" s="1119"/>
      <c r="AO14" s="277">
        <v>21687</v>
      </c>
      <c r="AP14" s="277">
        <v>834</v>
      </c>
      <c r="AQ14" s="278">
        <v>1163</v>
      </c>
      <c r="AR14" s="279">
        <v>-28.3</v>
      </c>
    </row>
    <row r="15" spans="1:46" ht="13.5" customHeight="1" x14ac:dyDescent="0.2">
      <c r="A15" s="259"/>
      <c r="AK15" s="1120" t="s">
        <v>527</v>
      </c>
      <c r="AL15" s="1121"/>
      <c r="AM15" s="1121"/>
      <c r="AN15" s="1122"/>
      <c r="AO15" s="277">
        <v>-102445</v>
      </c>
      <c r="AP15" s="277">
        <v>-3941</v>
      </c>
      <c r="AQ15" s="278">
        <v>-4250</v>
      </c>
      <c r="AR15" s="279">
        <v>-7.3</v>
      </c>
    </row>
    <row r="16" spans="1:46" ht="13.2" x14ac:dyDescent="0.2">
      <c r="A16" s="259"/>
      <c r="AK16" s="1120" t="s">
        <v>190</v>
      </c>
      <c r="AL16" s="1121"/>
      <c r="AM16" s="1121"/>
      <c r="AN16" s="1122"/>
      <c r="AO16" s="277">
        <v>1836988</v>
      </c>
      <c r="AP16" s="277">
        <v>70675</v>
      </c>
      <c r="AQ16" s="278">
        <v>73949</v>
      </c>
      <c r="AR16" s="279">
        <v>-4.4000000000000004</v>
      </c>
    </row>
    <row r="17" spans="1:46" ht="13.2" x14ac:dyDescent="0.2">
      <c r="A17" s="259"/>
    </row>
    <row r="18" spans="1:46" ht="13.2" x14ac:dyDescent="0.2">
      <c r="A18" s="259"/>
      <c r="AQ18" s="280"/>
      <c r="AR18" s="280"/>
    </row>
    <row r="19" spans="1:46" ht="13.2" x14ac:dyDescent="0.2">
      <c r="A19" s="259"/>
      <c r="AK19" s="255" t="s">
        <v>528</v>
      </c>
    </row>
    <row r="20" spans="1:46" ht="13.2" x14ac:dyDescent="0.2">
      <c r="A20" s="259"/>
      <c r="AK20" s="281"/>
      <c r="AL20" s="282"/>
      <c r="AM20" s="282"/>
      <c r="AN20" s="283"/>
      <c r="AO20" s="284" t="s">
        <v>529</v>
      </c>
      <c r="AP20" s="285" t="s">
        <v>530</v>
      </c>
      <c r="AQ20" s="286" t="s">
        <v>531</v>
      </c>
      <c r="AR20" s="287"/>
    </row>
    <row r="21" spans="1:46" s="260" customFormat="1" ht="13.2" x14ac:dyDescent="0.2">
      <c r="A21" s="288"/>
      <c r="AK21" s="1123" t="s">
        <v>532</v>
      </c>
      <c r="AL21" s="1124"/>
      <c r="AM21" s="1124"/>
      <c r="AN21" s="1125"/>
      <c r="AO21" s="289">
        <v>5.81</v>
      </c>
      <c r="AP21" s="290">
        <v>6.65</v>
      </c>
      <c r="AQ21" s="291">
        <v>-0.84</v>
      </c>
      <c r="AS21" s="292"/>
      <c r="AT21" s="288"/>
    </row>
    <row r="22" spans="1:46" s="260" customFormat="1" ht="13.2" x14ac:dyDescent="0.2">
      <c r="A22" s="288"/>
      <c r="AK22" s="1123" t="s">
        <v>533</v>
      </c>
      <c r="AL22" s="1124"/>
      <c r="AM22" s="1124"/>
      <c r="AN22" s="1125"/>
      <c r="AO22" s="293">
        <v>95.9</v>
      </c>
      <c r="AP22" s="294">
        <v>97</v>
      </c>
      <c r="AQ22" s="295">
        <v>-1.1000000000000001</v>
      </c>
      <c r="AR22" s="280"/>
      <c r="AS22" s="292"/>
      <c r="AT22" s="288"/>
    </row>
    <row r="23" spans="1:46" s="260" customFormat="1" ht="13.2" x14ac:dyDescent="0.2">
      <c r="A23" s="288"/>
      <c r="AP23" s="280"/>
      <c r="AQ23" s="280"/>
      <c r="AR23" s="280"/>
      <c r="AS23" s="292"/>
      <c r="AT23" s="288"/>
    </row>
    <row r="24" spans="1:46" s="260" customFormat="1" ht="13.2" x14ac:dyDescent="0.2">
      <c r="A24" s="288"/>
      <c r="AP24" s="280"/>
      <c r="AQ24" s="280"/>
      <c r="AR24" s="280"/>
      <c r="AS24" s="292"/>
      <c r="AT24" s="288"/>
    </row>
    <row r="25" spans="1:46" s="260" customFormat="1" ht="13.2" x14ac:dyDescent="0.2">
      <c r="A25" s="296"/>
      <c r="B25" s="297"/>
      <c r="C25" s="297"/>
      <c r="D25" s="297"/>
      <c r="E25" s="297"/>
      <c r="F25" s="297"/>
      <c r="G25" s="297"/>
      <c r="H25" s="297"/>
      <c r="I25" s="297"/>
      <c r="J25" s="297"/>
      <c r="K25" s="297"/>
      <c r="L25" s="297"/>
      <c r="M25" s="297"/>
      <c r="N25" s="297"/>
      <c r="O25" s="297"/>
      <c r="P25" s="297"/>
      <c r="Q25" s="297"/>
      <c r="R25" s="297"/>
      <c r="S25" s="297"/>
      <c r="T25" s="297"/>
      <c r="U25" s="297"/>
      <c r="V25" s="297"/>
      <c r="W25" s="297"/>
      <c r="X25" s="297"/>
      <c r="Y25" s="297"/>
      <c r="Z25" s="297"/>
      <c r="AA25" s="297"/>
      <c r="AB25" s="297"/>
      <c r="AC25" s="297"/>
      <c r="AD25" s="297"/>
      <c r="AE25" s="297"/>
      <c r="AF25" s="297"/>
      <c r="AG25" s="297"/>
      <c r="AH25" s="297"/>
      <c r="AI25" s="297"/>
      <c r="AJ25" s="297"/>
      <c r="AK25" s="297"/>
      <c r="AL25" s="297"/>
      <c r="AM25" s="297"/>
      <c r="AN25" s="297"/>
      <c r="AO25" s="297"/>
      <c r="AP25" s="298"/>
      <c r="AQ25" s="298"/>
      <c r="AR25" s="298"/>
      <c r="AS25" s="299"/>
      <c r="AT25" s="288"/>
    </row>
    <row r="26" spans="1:46" s="260" customFormat="1" ht="13.2" x14ac:dyDescent="0.2">
      <c r="A26" s="1116" t="s">
        <v>534</v>
      </c>
      <c r="B26" s="1116"/>
      <c r="C26" s="1116"/>
      <c r="D26" s="1116"/>
      <c r="E26" s="1116"/>
      <c r="F26" s="1116"/>
      <c r="G26" s="1116"/>
      <c r="H26" s="1116"/>
      <c r="I26" s="1116"/>
      <c r="J26" s="1116"/>
      <c r="K26" s="1116"/>
      <c r="L26" s="1116"/>
      <c r="M26" s="1116"/>
      <c r="N26" s="1116"/>
      <c r="O26" s="1116"/>
      <c r="P26" s="1116"/>
      <c r="Q26" s="1116"/>
      <c r="R26" s="1116"/>
      <c r="S26" s="1116"/>
      <c r="T26" s="1116"/>
      <c r="U26" s="1116"/>
      <c r="V26" s="1116"/>
      <c r="W26" s="1116"/>
      <c r="X26" s="1116"/>
      <c r="Y26" s="1116"/>
      <c r="Z26" s="1116"/>
      <c r="AA26" s="1116"/>
      <c r="AB26" s="1116"/>
      <c r="AC26" s="1116"/>
      <c r="AD26" s="1116"/>
      <c r="AE26" s="1116"/>
      <c r="AF26" s="1116"/>
      <c r="AG26" s="1116"/>
      <c r="AH26" s="1116"/>
      <c r="AI26" s="1116"/>
      <c r="AJ26" s="1116"/>
      <c r="AK26" s="1116"/>
      <c r="AL26" s="1116"/>
      <c r="AM26" s="1116"/>
      <c r="AN26" s="1116"/>
      <c r="AO26" s="1116"/>
      <c r="AP26" s="1116"/>
      <c r="AQ26" s="1116"/>
      <c r="AR26" s="1116"/>
      <c r="AS26" s="1116"/>
    </row>
    <row r="27" spans="1:46" ht="13.2" x14ac:dyDescent="0.2">
      <c r="A27" s="300"/>
      <c r="AS27" s="255"/>
      <c r="AT27" s="255"/>
    </row>
    <row r="28" spans="1:46" ht="16.2" x14ac:dyDescent="0.2">
      <c r="A28" s="256" t="s">
        <v>535</v>
      </c>
      <c r="B28" s="257"/>
      <c r="C28" s="257"/>
      <c r="D28" s="257"/>
      <c r="E28" s="257"/>
      <c r="F28" s="257"/>
      <c r="G28" s="257"/>
      <c r="H28" s="257"/>
      <c r="I28" s="257"/>
      <c r="J28" s="257"/>
      <c r="K28" s="257"/>
      <c r="L28" s="257"/>
      <c r="M28" s="257"/>
      <c r="N28" s="257"/>
      <c r="O28" s="257"/>
      <c r="P28" s="257"/>
      <c r="Q28" s="257"/>
      <c r="R28" s="257"/>
      <c r="S28" s="257"/>
      <c r="T28" s="257"/>
      <c r="U28" s="257"/>
      <c r="V28" s="257"/>
      <c r="W28" s="257"/>
      <c r="X28" s="257"/>
      <c r="Y28" s="257"/>
      <c r="Z28" s="257"/>
      <c r="AA28" s="257"/>
      <c r="AB28" s="257"/>
      <c r="AC28" s="257"/>
      <c r="AD28" s="257"/>
      <c r="AE28" s="257"/>
      <c r="AF28" s="257"/>
      <c r="AG28" s="257"/>
      <c r="AH28" s="257"/>
      <c r="AI28" s="257"/>
      <c r="AJ28" s="257"/>
      <c r="AK28" s="257"/>
      <c r="AL28" s="257"/>
      <c r="AM28" s="257"/>
      <c r="AN28" s="257"/>
      <c r="AO28" s="257"/>
      <c r="AP28" s="257"/>
      <c r="AQ28" s="257"/>
      <c r="AR28" s="257"/>
      <c r="AS28" s="301"/>
    </row>
    <row r="29" spans="1:46" ht="13.2" x14ac:dyDescent="0.2">
      <c r="A29" s="259"/>
      <c r="AK29" s="260" t="s">
        <v>536</v>
      </c>
      <c r="AL29" s="260"/>
      <c r="AM29" s="260"/>
      <c r="AN29" s="260"/>
      <c r="AS29" s="302"/>
    </row>
    <row r="30" spans="1:46" ht="13.5" customHeight="1" x14ac:dyDescent="0.2">
      <c r="A30" s="259"/>
      <c r="AK30" s="262"/>
      <c r="AL30" s="263"/>
      <c r="AM30" s="263"/>
      <c r="AN30" s="264"/>
      <c r="AO30" s="1105" t="s">
        <v>515</v>
      </c>
      <c r="AP30" s="265"/>
      <c r="AQ30" s="266" t="s">
        <v>516</v>
      </c>
      <c r="AR30" s="267"/>
    </row>
    <row r="31" spans="1:46" ht="13.2" x14ac:dyDescent="0.2">
      <c r="A31" s="259"/>
      <c r="AK31" s="268"/>
      <c r="AL31" s="269"/>
      <c r="AM31" s="269"/>
      <c r="AN31" s="270"/>
      <c r="AO31" s="1106"/>
      <c r="AP31" s="271" t="s">
        <v>517</v>
      </c>
      <c r="AQ31" s="272" t="s">
        <v>518</v>
      </c>
      <c r="AR31" s="273" t="s">
        <v>519</v>
      </c>
    </row>
    <row r="32" spans="1:46" ht="27" customHeight="1" x14ac:dyDescent="0.2">
      <c r="A32" s="259"/>
      <c r="AK32" s="1107" t="s">
        <v>537</v>
      </c>
      <c r="AL32" s="1108"/>
      <c r="AM32" s="1108"/>
      <c r="AN32" s="1109"/>
      <c r="AO32" s="303">
        <v>791656</v>
      </c>
      <c r="AP32" s="303">
        <v>30458</v>
      </c>
      <c r="AQ32" s="304">
        <v>33124</v>
      </c>
      <c r="AR32" s="305">
        <v>-8</v>
      </c>
    </row>
    <row r="33" spans="1:46" ht="13.5" customHeight="1" x14ac:dyDescent="0.2">
      <c r="A33" s="259"/>
      <c r="AK33" s="1107" t="s">
        <v>538</v>
      </c>
      <c r="AL33" s="1108"/>
      <c r="AM33" s="1108"/>
      <c r="AN33" s="1109"/>
      <c r="AO33" s="303" t="s">
        <v>524</v>
      </c>
      <c r="AP33" s="303" t="s">
        <v>524</v>
      </c>
      <c r="AQ33" s="304" t="s">
        <v>524</v>
      </c>
      <c r="AR33" s="305" t="s">
        <v>524</v>
      </c>
    </row>
    <row r="34" spans="1:46" ht="27" customHeight="1" x14ac:dyDescent="0.2">
      <c r="A34" s="259"/>
      <c r="AK34" s="1107" t="s">
        <v>539</v>
      </c>
      <c r="AL34" s="1108"/>
      <c r="AM34" s="1108"/>
      <c r="AN34" s="1109"/>
      <c r="AO34" s="303" t="s">
        <v>524</v>
      </c>
      <c r="AP34" s="303" t="s">
        <v>524</v>
      </c>
      <c r="AQ34" s="304" t="s">
        <v>524</v>
      </c>
      <c r="AR34" s="305" t="s">
        <v>524</v>
      </c>
    </row>
    <row r="35" spans="1:46" ht="27" customHeight="1" x14ac:dyDescent="0.2">
      <c r="A35" s="259"/>
      <c r="AK35" s="1107" t="s">
        <v>540</v>
      </c>
      <c r="AL35" s="1108"/>
      <c r="AM35" s="1108"/>
      <c r="AN35" s="1109"/>
      <c r="AO35" s="303">
        <v>173815</v>
      </c>
      <c r="AP35" s="303">
        <v>6687</v>
      </c>
      <c r="AQ35" s="304">
        <v>9022</v>
      </c>
      <c r="AR35" s="305">
        <v>-25.9</v>
      </c>
    </row>
    <row r="36" spans="1:46" ht="27" customHeight="1" x14ac:dyDescent="0.2">
      <c r="A36" s="259"/>
      <c r="AK36" s="1107" t="s">
        <v>541</v>
      </c>
      <c r="AL36" s="1108"/>
      <c r="AM36" s="1108"/>
      <c r="AN36" s="1109"/>
      <c r="AO36" s="303" t="s">
        <v>524</v>
      </c>
      <c r="AP36" s="303" t="s">
        <v>524</v>
      </c>
      <c r="AQ36" s="304">
        <v>1987</v>
      </c>
      <c r="AR36" s="305" t="s">
        <v>524</v>
      </c>
    </row>
    <row r="37" spans="1:46" ht="13.5" customHeight="1" x14ac:dyDescent="0.2">
      <c r="A37" s="259"/>
      <c r="AK37" s="1107" t="s">
        <v>542</v>
      </c>
      <c r="AL37" s="1108"/>
      <c r="AM37" s="1108"/>
      <c r="AN37" s="1109"/>
      <c r="AO37" s="303" t="s">
        <v>524</v>
      </c>
      <c r="AP37" s="303" t="s">
        <v>524</v>
      </c>
      <c r="AQ37" s="304">
        <v>678</v>
      </c>
      <c r="AR37" s="305" t="s">
        <v>524</v>
      </c>
    </row>
    <row r="38" spans="1:46" ht="27" customHeight="1" x14ac:dyDescent="0.2">
      <c r="A38" s="259"/>
      <c r="AK38" s="1110" t="s">
        <v>543</v>
      </c>
      <c r="AL38" s="1111"/>
      <c r="AM38" s="1111"/>
      <c r="AN38" s="1112"/>
      <c r="AO38" s="306" t="s">
        <v>524</v>
      </c>
      <c r="AP38" s="306" t="s">
        <v>524</v>
      </c>
      <c r="AQ38" s="307">
        <v>0</v>
      </c>
      <c r="AR38" s="295" t="s">
        <v>524</v>
      </c>
      <c r="AS38" s="302"/>
    </row>
    <row r="39" spans="1:46" ht="13.2" x14ac:dyDescent="0.2">
      <c r="A39" s="259"/>
      <c r="AK39" s="1110" t="s">
        <v>544</v>
      </c>
      <c r="AL39" s="1111"/>
      <c r="AM39" s="1111"/>
      <c r="AN39" s="1112"/>
      <c r="AO39" s="303">
        <v>-47101</v>
      </c>
      <c r="AP39" s="303">
        <v>-1812</v>
      </c>
      <c r="AQ39" s="304">
        <v>-3119</v>
      </c>
      <c r="AR39" s="305">
        <v>-41.9</v>
      </c>
      <c r="AS39" s="302"/>
    </row>
    <row r="40" spans="1:46" ht="27" customHeight="1" x14ac:dyDescent="0.2">
      <c r="A40" s="259"/>
      <c r="AK40" s="1107" t="s">
        <v>545</v>
      </c>
      <c r="AL40" s="1108"/>
      <c r="AM40" s="1108"/>
      <c r="AN40" s="1109"/>
      <c r="AO40" s="303">
        <v>-524258</v>
      </c>
      <c r="AP40" s="303">
        <v>-20170</v>
      </c>
      <c r="AQ40" s="304">
        <v>-27108</v>
      </c>
      <c r="AR40" s="305">
        <v>-25.6</v>
      </c>
      <c r="AS40" s="302"/>
    </row>
    <row r="41" spans="1:46" ht="13.2" x14ac:dyDescent="0.2">
      <c r="A41" s="259"/>
      <c r="AK41" s="1113" t="s">
        <v>302</v>
      </c>
      <c r="AL41" s="1114"/>
      <c r="AM41" s="1114"/>
      <c r="AN41" s="1115"/>
      <c r="AO41" s="303">
        <v>394112</v>
      </c>
      <c r="AP41" s="303">
        <v>15163</v>
      </c>
      <c r="AQ41" s="304">
        <v>14583</v>
      </c>
      <c r="AR41" s="305">
        <v>4</v>
      </c>
      <c r="AS41" s="302"/>
    </row>
    <row r="42" spans="1:46" ht="13.2" x14ac:dyDescent="0.2">
      <c r="A42" s="259"/>
      <c r="AK42" s="308" t="s">
        <v>546</v>
      </c>
      <c r="AQ42" s="280"/>
      <c r="AR42" s="280"/>
      <c r="AS42" s="302"/>
    </row>
    <row r="43" spans="1:46" ht="13.2" x14ac:dyDescent="0.2">
      <c r="A43" s="259"/>
      <c r="AP43" s="309"/>
      <c r="AQ43" s="280"/>
      <c r="AS43" s="302"/>
    </row>
    <row r="44" spans="1:46" ht="13.2" x14ac:dyDescent="0.2">
      <c r="A44" s="259"/>
      <c r="AQ44" s="280"/>
    </row>
    <row r="45" spans="1:46" ht="13.2" x14ac:dyDescent="0.2">
      <c r="A45" s="257"/>
      <c r="B45" s="257"/>
      <c r="C45" s="257"/>
      <c r="D45" s="257"/>
      <c r="E45" s="257"/>
      <c r="F45" s="257"/>
      <c r="G45" s="257"/>
      <c r="H45" s="257"/>
      <c r="I45" s="257"/>
      <c r="J45" s="257"/>
      <c r="K45" s="257"/>
      <c r="L45" s="257"/>
      <c r="M45" s="257"/>
      <c r="N45" s="257"/>
      <c r="O45" s="257"/>
      <c r="P45" s="257"/>
      <c r="Q45" s="257"/>
      <c r="R45" s="257"/>
      <c r="S45" s="257"/>
      <c r="T45" s="257"/>
      <c r="U45" s="257"/>
      <c r="V45" s="257"/>
      <c r="W45" s="257"/>
      <c r="X45" s="257"/>
      <c r="Y45" s="257"/>
      <c r="Z45" s="257"/>
      <c r="AA45" s="257"/>
      <c r="AB45" s="257"/>
      <c r="AC45" s="257"/>
      <c r="AD45" s="257"/>
      <c r="AE45" s="257"/>
      <c r="AF45" s="257"/>
      <c r="AG45" s="257"/>
      <c r="AH45" s="257"/>
      <c r="AI45" s="257"/>
      <c r="AJ45" s="257"/>
      <c r="AK45" s="257"/>
      <c r="AL45" s="257"/>
      <c r="AM45" s="257"/>
      <c r="AN45" s="257"/>
      <c r="AO45" s="257"/>
      <c r="AP45" s="257"/>
      <c r="AQ45" s="310"/>
      <c r="AR45" s="257"/>
      <c r="AS45" s="257"/>
      <c r="AT45" s="255"/>
    </row>
    <row r="46" spans="1:46" ht="13.2" x14ac:dyDescent="0.2">
      <c r="A46" s="311"/>
      <c r="B46" s="311"/>
      <c r="C46" s="311"/>
      <c r="D46" s="311"/>
      <c r="E46" s="311"/>
      <c r="F46" s="311"/>
      <c r="G46" s="311"/>
      <c r="H46" s="311"/>
      <c r="I46" s="311"/>
      <c r="J46" s="311"/>
      <c r="K46" s="311"/>
      <c r="L46" s="311"/>
      <c r="M46" s="311"/>
      <c r="N46" s="311"/>
      <c r="O46" s="311"/>
      <c r="P46" s="311"/>
      <c r="Q46" s="311"/>
      <c r="R46" s="311"/>
      <c r="S46" s="311"/>
      <c r="T46" s="311"/>
      <c r="U46" s="311"/>
      <c r="V46" s="311"/>
      <c r="W46" s="311"/>
      <c r="X46" s="311"/>
      <c r="Y46" s="311"/>
      <c r="Z46" s="311"/>
      <c r="AA46" s="311"/>
      <c r="AB46" s="311"/>
      <c r="AC46" s="311"/>
      <c r="AD46" s="311"/>
      <c r="AE46" s="311"/>
      <c r="AF46" s="311"/>
      <c r="AG46" s="311"/>
      <c r="AH46" s="311"/>
      <c r="AI46" s="311"/>
      <c r="AJ46" s="311"/>
      <c r="AK46" s="311"/>
      <c r="AL46" s="311"/>
      <c r="AM46" s="311"/>
      <c r="AN46" s="311"/>
      <c r="AO46" s="311"/>
      <c r="AP46" s="311"/>
      <c r="AQ46" s="311"/>
      <c r="AR46" s="311"/>
      <c r="AS46" s="311"/>
      <c r="AT46" s="255"/>
    </row>
    <row r="47" spans="1:46" ht="17.25" customHeight="1" x14ac:dyDescent="0.2">
      <c r="A47" s="312" t="s">
        <v>547</v>
      </c>
    </row>
    <row r="48" spans="1:46" ht="13.2" x14ac:dyDescent="0.2">
      <c r="A48" s="259"/>
      <c r="AK48" s="313" t="s">
        <v>548</v>
      </c>
      <c r="AL48" s="313"/>
      <c r="AM48" s="313"/>
      <c r="AN48" s="313"/>
      <c r="AO48" s="313"/>
      <c r="AP48" s="313"/>
      <c r="AQ48" s="314"/>
      <c r="AR48" s="313"/>
    </row>
    <row r="49" spans="1:44" ht="13.5" customHeight="1" x14ac:dyDescent="0.2">
      <c r="A49" s="259"/>
      <c r="AK49" s="315"/>
      <c r="AL49" s="316"/>
      <c r="AM49" s="1100" t="s">
        <v>515</v>
      </c>
      <c r="AN49" s="1102" t="s">
        <v>549</v>
      </c>
      <c r="AO49" s="1103"/>
      <c r="AP49" s="1103"/>
      <c r="AQ49" s="1103"/>
      <c r="AR49" s="1104"/>
    </row>
    <row r="50" spans="1:44" ht="13.2" x14ac:dyDescent="0.2">
      <c r="A50" s="259"/>
      <c r="AK50" s="317"/>
      <c r="AL50" s="318"/>
      <c r="AM50" s="1101"/>
      <c r="AN50" s="319" t="s">
        <v>550</v>
      </c>
      <c r="AO50" s="320" t="s">
        <v>551</v>
      </c>
      <c r="AP50" s="321" t="s">
        <v>552</v>
      </c>
      <c r="AQ50" s="322" t="s">
        <v>553</v>
      </c>
      <c r="AR50" s="323" t="s">
        <v>554</v>
      </c>
    </row>
    <row r="51" spans="1:44" ht="13.2" x14ac:dyDescent="0.2">
      <c r="A51" s="259"/>
      <c r="AK51" s="315" t="s">
        <v>555</v>
      </c>
      <c r="AL51" s="316"/>
      <c r="AM51" s="324">
        <v>1270615</v>
      </c>
      <c r="AN51" s="325">
        <v>48718</v>
      </c>
      <c r="AO51" s="326">
        <v>13</v>
      </c>
      <c r="AP51" s="327">
        <v>47387</v>
      </c>
      <c r="AQ51" s="328">
        <v>-9.1999999999999993</v>
      </c>
      <c r="AR51" s="329">
        <v>22.2</v>
      </c>
    </row>
    <row r="52" spans="1:44" ht="13.2" x14ac:dyDescent="0.2">
      <c r="A52" s="259"/>
      <c r="AK52" s="330"/>
      <c r="AL52" s="331" t="s">
        <v>556</v>
      </c>
      <c r="AM52" s="332">
        <v>505556</v>
      </c>
      <c r="AN52" s="333">
        <v>19384</v>
      </c>
      <c r="AO52" s="334">
        <v>23.2</v>
      </c>
      <c r="AP52" s="335">
        <v>24928</v>
      </c>
      <c r="AQ52" s="336">
        <v>0.3</v>
      </c>
      <c r="AR52" s="337">
        <v>22.9</v>
      </c>
    </row>
    <row r="53" spans="1:44" ht="13.2" x14ac:dyDescent="0.2">
      <c r="A53" s="259"/>
      <c r="AK53" s="315" t="s">
        <v>557</v>
      </c>
      <c r="AL53" s="316"/>
      <c r="AM53" s="324">
        <v>900222</v>
      </c>
      <c r="AN53" s="325">
        <v>34493</v>
      </c>
      <c r="AO53" s="326">
        <v>-29.2</v>
      </c>
      <c r="AP53" s="327">
        <v>51264</v>
      </c>
      <c r="AQ53" s="328">
        <v>8.1999999999999993</v>
      </c>
      <c r="AR53" s="329">
        <v>-37.4</v>
      </c>
    </row>
    <row r="54" spans="1:44" ht="13.2" x14ac:dyDescent="0.2">
      <c r="A54" s="259"/>
      <c r="AK54" s="330"/>
      <c r="AL54" s="331" t="s">
        <v>556</v>
      </c>
      <c r="AM54" s="332">
        <v>428192</v>
      </c>
      <c r="AN54" s="333">
        <v>16406</v>
      </c>
      <c r="AO54" s="334">
        <v>-15.4</v>
      </c>
      <c r="AP54" s="335">
        <v>26040</v>
      </c>
      <c r="AQ54" s="336">
        <v>4.5</v>
      </c>
      <c r="AR54" s="337">
        <v>-19.899999999999999</v>
      </c>
    </row>
    <row r="55" spans="1:44" ht="13.2" x14ac:dyDescent="0.2">
      <c r="A55" s="259"/>
      <c r="AK55" s="315" t="s">
        <v>558</v>
      </c>
      <c r="AL55" s="316"/>
      <c r="AM55" s="324">
        <v>814051</v>
      </c>
      <c r="AN55" s="325">
        <v>31278</v>
      </c>
      <c r="AO55" s="326">
        <v>-9.3000000000000007</v>
      </c>
      <c r="AP55" s="327">
        <v>52068</v>
      </c>
      <c r="AQ55" s="328">
        <v>1.6</v>
      </c>
      <c r="AR55" s="329">
        <v>-10.9</v>
      </c>
    </row>
    <row r="56" spans="1:44" ht="13.2" x14ac:dyDescent="0.2">
      <c r="A56" s="259"/>
      <c r="AK56" s="330"/>
      <c r="AL56" s="331" t="s">
        <v>556</v>
      </c>
      <c r="AM56" s="332">
        <v>394078</v>
      </c>
      <c r="AN56" s="333">
        <v>15142</v>
      </c>
      <c r="AO56" s="334">
        <v>-7.7</v>
      </c>
      <c r="AP56" s="335">
        <v>26936</v>
      </c>
      <c r="AQ56" s="336">
        <v>3.4</v>
      </c>
      <c r="AR56" s="337">
        <v>-11.1</v>
      </c>
    </row>
    <row r="57" spans="1:44" ht="13.2" x14ac:dyDescent="0.2">
      <c r="A57" s="259"/>
      <c r="AK57" s="315" t="s">
        <v>559</v>
      </c>
      <c r="AL57" s="316"/>
      <c r="AM57" s="324">
        <v>735000</v>
      </c>
      <c r="AN57" s="325">
        <v>28163</v>
      </c>
      <c r="AO57" s="326">
        <v>-10</v>
      </c>
      <c r="AP57" s="327">
        <v>47161</v>
      </c>
      <c r="AQ57" s="328">
        <v>-9.4</v>
      </c>
      <c r="AR57" s="329">
        <v>-0.6</v>
      </c>
    </row>
    <row r="58" spans="1:44" ht="13.2" x14ac:dyDescent="0.2">
      <c r="A58" s="259"/>
      <c r="AK58" s="330"/>
      <c r="AL58" s="331" t="s">
        <v>556</v>
      </c>
      <c r="AM58" s="332">
        <v>451528</v>
      </c>
      <c r="AN58" s="333">
        <v>17301</v>
      </c>
      <c r="AO58" s="334">
        <v>14.3</v>
      </c>
      <c r="AP58" s="335">
        <v>24595</v>
      </c>
      <c r="AQ58" s="336">
        <v>-8.6999999999999993</v>
      </c>
      <c r="AR58" s="337">
        <v>23</v>
      </c>
    </row>
    <row r="59" spans="1:44" ht="13.2" x14ac:dyDescent="0.2">
      <c r="A59" s="259"/>
      <c r="AK59" s="315" t="s">
        <v>560</v>
      </c>
      <c r="AL59" s="316"/>
      <c r="AM59" s="324">
        <v>581724</v>
      </c>
      <c r="AN59" s="325">
        <v>22381</v>
      </c>
      <c r="AO59" s="326">
        <v>-20.5</v>
      </c>
      <c r="AP59" s="327">
        <v>43423</v>
      </c>
      <c r="AQ59" s="328">
        <v>-7.9</v>
      </c>
      <c r="AR59" s="329">
        <v>-12.6</v>
      </c>
    </row>
    <row r="60" spans="1:44" ht="13.2" x14ac:dyDescent="0.2">
      <c r="A60" s="259"/>
      <c r="AK60" s="330"/>
      <c r="AL60" s="331" t="s">
        <v>556</v>
      </c>
      <c r="AM60" s="332">
        <v>393040</v>
      </c>
      <c r="AN60" s="333">
        <v>15122</v>
      </c>
      <c r="AO60" s="334">
        <v>-12.6</v>
      </c>
      <c r="AP60" s="335">
        <v>22207</v>
      </c>
      <c r="AQ60" s="336">
        <v>-9.6999999999999993</v>
      </c>
      <c r="AR60" s="337">
        <v>-2.9</v>
      </c>
    </row>
    <row r="61" spans="1:44" ht="13.2" x14ac:dyDescent="0.2">
      <c r="A61" s="259"/>
      <c r="AK61" s="315" t="s">
        <v>561</v>
      </c>
      <c r="AL61" s="338"/>
      <c r="AM61" s="324">
        <v>860322</v>
      </c>
      <c r="AN61" s="325">
        <v>33007</v>
      </c>
      <c r="AO61" s="326">
        <v>-11.2</v>
      </c>
      <c r="AP61" s="327">
        <v>48261</v>
      </c>
      <c r="AQ61" s="339">
        <v>-3.3</v>
      </c>
      <c r="AR61" s="329">
        <v>-7.9</v>
      </c>
    </row>
    <row r="62" spans="1:44" ht="13.2" x14ac:dyDescent="0.2">
      <c r="A62" s="259"/>
      <c r="AK62" s="330"/>
      <c r="AL62" s="331" t="s">
        <v>556</v>
      </c>
      <c r="AM62" s="332">
        <v>434479</v>
      </c>
      <c r="AN62" s="333">
        <v>16671</v>
      </c>
      <c r="AO62" s="334">
        <v>0.4</v>
      </c>
      <c r="AP62" s="335">
        <v>24941</v>
      </c>
      <c r="AQ62" s="336">
        <v>-2</v>
      </c>
      <c r="AR62" s="337">
        <v>2.4</v>
      </c>
    </row>
    <row r="63" spans="1:44" ht="13.2" x14ac:dyDescent="0.2">
      <c r="A63" s="259"/>
    </row>
    <row r="64" spans="1:44" ht="13.2" x14ac:dyDescent="0.2">
      <c r="A64" s="259"/>
    </row>
    <row r="65" spans="1:46" ht="13.2" x14ac:dyDescent="0.2">
      <c r="A65" s="259"/>
    </row>
    <row r="66" spans="1:46" ht="13.2" x14ac:dyDescent="0.2">
      <c r="A66" s="340"/>
      <c r="B66" s="311"/>
      <c r="C66" s="311"/>
      <c r="D66" s="311"/>
      <c r="E66" s="311"/>
      <c r="F66" s="311"/>
      <c r="G66" s="311"/>
      <c r="H66" s="311"/>
      <c r="I66" s="311"/>
      <c r="J66" s="311"/>
      <c r="K66" s="311"/>
      <c r="L66" s="311"/>
      <c r="M66" s="311"/>
      <c r="N66" s="311"/>
      <c r="O66" s="311"/>
      <c r="P66" s="311"/>
      <c r="Q66" s="311"/>
      <c r="R66" s="311"/>
      <c r="S66" s="311"/>
      <c r="T66" s="311"/>
      <c r="U66" s="311"/>
      <c r="V66" s="311"/>
      <c r="W66" s="311"/>
      <c r="X66" s="311"/>
      <c r="Y66" s="311"/>
      <c r="Z66" s="311"/>
      <c r="AA66" s="311"/>
      <c r="AB66" s="311"/>
      <c r="AC66" s="311"/>
      <c r="AD66" s="311"/>
      <c r="AE66" s="311"/>
      <c r="AF66" s="311"/>
      <c r="AG66" s="311"/>
      <c r="AH66" s="311"/>
      <c r="AI66" s="311"/>
      <c r="AJ66" s="311"/>
      <c r="AK66" s="311"/>
      <c r="AL66" s="311"/>
      <c r="AM66" s="311"/>
      <c r="AN66" s="311"/>
      <c r="AO66" s="311"/>
      <c r="AP66" s="311"/>
      <c r="AQ66" s="311"/>
      <c r="AR66" s="311"/>
      <c r="AS66" s="341"/>
    </row>
    <row r="67" spans="1:46" ht="13.5" hidden="1" customHeight="1" x14ac:dyDescent="0.2">
      <c r="AS67" s="255"/>
      <c r="AT67" s="255"/>
    </row>
    <row r="70" spans="1:46" ht="13.2" hidden="1" x14ac:dyDescent="0.2"/>
    <row r="71" spans="1:46" ht="13.2" hidden="1" x14ac:dyDescent="0.2"/>
    <row r="72" spans="1:46" ht="13.2" hidden="1" x14ac:dyDescent="0.2"/>
    <row r="73" spans="1:46" ht="13.2" hidden="1" x14ac:dyDescent="0.2"/>
  </sheetData>
  <sheetProtection algorithmName="SHA-512" hashValue="zP7L7TSvmYi/NivvY9rmfR/dOzXZ5o9V9desjrvdt9Up1B334lSSEyR+kwsN3kzcRJsksJtPKPDmt22aI2nh0w==" saltValue="wbNSZtkXAs/S7nU4AigczA=="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8" scale="87"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topLeftCell="A85" zoomScale="70" zoomScaleNormal="70" zoomScaleSheetLayoutView="55" workbookViewId="0"/>
  </sheetViews>
  <sheetFormatPr defaultColWidth="0" defaultRowHeight="13.5" customHeight="1" zeroHeight="1" x14ac:dyDescent="0.2"/>
  <cols>
    <col min="1" max="125" width="2.44140625" style="254" customWidth="1"/>
    <col min="126" max="16384" width="9" style="253" hidden="1"/>
  </cols>
  <sheetData>
    <row r="1" spans="2:125" ht="13.5" customHeight="1" x14ac:dyDescent="0.2">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2:125" ht="13.2" x14ac:dyDescent="0.2">
      <c r="B2" s="253"/>
      <c r="DG2" s="253"/>
    </row>
    <row r="3" spans="2:125" ht="13.2" x14ac:dyDescent="0.2">
      <c r="C3" s="253"/>
      <c r="D3" s="253"/>
      <c r="E3" s="253"/>
      <c r="F3" s="253"/>
      <c r="G3" s="253"/>
      <c r="H3" s="253"/>
      <c r="I3" s="253"/>
      <c r="J3" s="253"/>
      <c r="K3" s="253"/>
      <c r="L3" s="253"/>
      <c r="M3" s="253"/>
      <c r="N3" s="253"/>
      <c r="O3" s="253"/>
      <c r="P3" s="253"/>
      <c r="Q3" s="253"/>
      <c r="R3" s="253"/>
      <c r="S3" s="253"/>
      <c r="T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H3" s="253"/>
      <c r="DI3" s="253"/>
      <c r="DJ3" s="253"/>
      <c r="DK3" s="253"/>
      <c r="DL3" s="253"/>
      <c r="DM3" s="253"/>
      <c r="DN3" s="253"/>
      <c r="DO3" s="253"/>
      <c r="DP3" s="253"/>
      <c r="DQ3" s="253"/>
      <c r="DR3" s="253"/>
      <c r="DS3" s="253"/>
      <c r="DT3" s="253"/>
      <c r="DU3" s="253"/>
    </row>
    <row r="4" spans="2:125" ht="13.2" x14ac:dyDescent="0.2"/>
    <row r="5" spans="2:125" ht="13.2" x14ac:dyDescent="0.2"/>
    <row r="6" spans="2:125" ht="13.2" x14ac:dyDescent="0.2"/>
    <row r="7" spans="2:125" ht="13.2" x14ac:dyDescent="0.2"/>
    <row r="8" spans="2:125" ht="13.2" x14ac:dyDescent="0.2"/>
    <row r="9" spans="2:125" ht="13.2" x14ac:dyDescent="0.2">
      <c r="DU9" s="253"/>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53"/>
    </row>
    <row r="18" spans="125:125" ht="13.2" x14ac:dyDescent="0.2"/>
    <row r="19" spans="125:125" ht="13.2" x14ac:dyDescent="0.2"/>
    <row r="20" spans="125:125" ht="13.2" x14ac:dyDescent="0.2">
      <c r="DU20" s="253"/>
    </row>
    <row r="21" spans="125:125" ht="13.2" x14ac:dyDescent="0.2">
      <c r="DU21" s="253"/>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53"/>
    </row>
    <row r="29" spans="125:125" ht="13.2" x14ac:dyDescent="0.2"/>
    <row r="30" spans="125:125" ht="13.2" x14ac:dyDescent="0.2"/>
    <row r="31" spans="125:125" ht="13.2" x14ac:dyDescent="0.2"/>
    <row r="32" spans="125:125" ht="13.2" x14ac:dyDescent="0.2"/>
    <row r="33" spans="2:125" ht="13.2" x14ac:dyDescent="0.2">
      <c r="B33" s="253"/>
      <c r="G33" s="253"/>
      <c r="I33" s="253"/>
    </row>
    <row r="34" spans="2:125" ht="13.2" x14ac:dyDescent="0.2">
      <c r="C34" s="253"/>
      <c r="P34" s="253"/>
      <c r="DE34" s="253"/>
      <c r="DH34" s="253"/>
    </row>
    <row r="35" spans="2:125" ht="13.2" x14ac:dyDescent="0.2">
      <c r="D35" s="253"/>
      <c r="E35" s="253"/>
      <c r="DG35" s="253"/>
      <c r="DJ35" s="253"/>
      <c r="DP35" s="253"/>
      <c r="DQ35" s="253"/>
      <c r="DR35" s="253"/>
      <c r="DS35" s="253"/>
      <c r="DT35" s="253"/>
      <c r="DU35" s="253"/>
    </row>
    <row r="36" spans="2:125" ht="13.2" x14ac:dyDescent="0.2">
      <c r="F36" s="253"/>
      <c r="H36" s="253"/>
      <c r="J36" s="253"/>
      <c r="K36" s="253"/>
      <c r="L36" s="253"/>
      <c r="M36" s="253"/>
      <c r="N36" s="253"/>
      <c r="O36" s="253"/>
      <c r="Q36" s="253"/>
      <c r="R36" s="253"/>
      <c r="S36" s="253"/>
      <c r="T36" s="253"/>
      <c r="U36" s="253"/>
      <c r="V36" s="253"/>
      <c r="W36" s="253"/>
      <c r="X36" s="253"/>
      <c r="Y36" s="253"/>
      <c r="Z36" s="253"/>
      <c r="AA36" s="253"/>
      <c r="AB36" s="253"/>
      <c r="AC36" s="253"/>
      <c r="AD36" s="253"/>
      <c r="AE36" s="253"/>
      <c r="AF36" s="253"/>
      <c r="AG36" s="253"/>
      <c r="AH36" s="253"/>
      <c r="AI36" s="253"/>
      <c r="AJ36" s="253"/>
      <c r="AK36" s="253"/>
      <c r="AL36" s="253"/>
      <c r="AM36" s="253"/>
      <c r="AN36" s="253"/>
      <c r="AO36" s="253"/>
      <c r="AP36" s="253"/>
      <c r="AQ36" s="253"/>
      <c r="AR36" s="253"/>
      <c r="AS36" s="253"/>
      <c r="AT36" s="253"/>
      <c r="AU36" s="253"/>
      <c r="AV36" s="253"/>
      <c r="AW36" s="253"/>
      <c r="AX36" s="253"/>
      <c r="AY36" s="253"/>
      <c r="AZ36" s="253"/>
      <c r="BA36" s="253"/>
      <c r="BB36" s="253"/>
      <c r="BC36" s="253"/>
      <c r="BD36" s="253"/>
      <c r="BE36" s="253"/>
      <c r="BF36" s="253"/>
      <c r="BG36" s="253"/>
      <c r="BH36" s="253"/>
      <c r="BI36" s="253"/>
      <c r="BJ36" s="253"/>
      <c r="BK36" s="253"/>
      <c r="BL36" s="253"/>
      <c r="BM36" s="253"/>
      <c r="BN36" s="253"/>
      <c r="BO36" s="253"/>
      <c r="BP36" s="253"/>
      <c r="BQ36" s="253"/>
      <c r="BR36" s="253"/>
      <c r="BS36" s="253"/>
      <c r="BT36" s="253"/>
      <c r="BU36" s="253"/>
      <c r="BV36" s="253"/>
      <c r="BW36" s="253"/>
      <c r="BX36" s="253"/>
      <c r="BY36" s="253"/>
      <c r="BZ36" s="253"/>
      <c r="CA36" s="253"/>
      <c r="CB36" s="253"/>
      <c r="CC36" s="253"/>
      <c r="CD36" s="253"/>
      <c r="CE36" s="253"/>
      <c r="CF36" s="253"/>
      <c r="CG36" s="253"/>
      <c r="CH36" s="253"/>
      <c r="CI36" s="253"/>
      <c r="CJ36" s="253"/>
      <c r="CK36" s="253"/>
      <c r="CL36" s="253"/>
      <c r="CM36" s="253"/>
      <c r="CN36" s="253"/>
      <c r="CO36" s="253"/>
      <c r="CP36" s="253"/>
      <c r="CQ36" s="253"/>
      <c r="CR36" s="253"/>
      <c r="CS36" s="253"/>
      <c r="CT36" s="253"/>
      <c r="CU36" s="253"/>
      <c r="CV36" s="253"/>
      <c r="CW36" s="253"/>
      <c r="CX36" s="253"/>
      <c r="CY36" s="253"/>
      <c r="CZ36" s="253"/>
      <c r="DA36" s="253"/>
      <c r="DB36" s="253"/>
      <c r="DC36" s="253"/>
      <c r="DD36" s="253"/>
      <c r="DF36" s="253"/>
      <c r="DI36" s="253"/>
      <c r="DK36" s="253"/>
      <c r="DL36" s="253"/>
      <c r="DM36" s="253"/>
      <c r="DN36" s="253"/>
      <c r="DO36" s="253"/>
      <c r="DP36" s="253"/>
      <c r="DQ36" s="253"/>
      <c r="DR36" s="253"/>
      <c r="DS36" s="253"/>
      <c r="DT36" s="253"/>
      <c r="DU36" s="253"/>
    </row>
    <row r="37" spans="2:125" ht="13.2" x14ac:dyDescent="0.2">
      <c r="DU37" s="253"/>
    </row>
    <row r="38" spans="2:125" ht="13.2" x14ac:dyDescent="0.2">
      <c r="DT38" s="253"/>
      <c r="DU38" s="253"/>
    </row>
    <row r="39" spans="2:125" ht="13.2" x14ac:dyDescent="0.2"/>
    <row r="40" spans="2:125" ht="13.2" x14ac:dyDescent="0.2">
      <c r="DH40" s="253"/>
    </row>
    <row r="41" spans="2:125" ht="13.2" x14ac:dyDescent="0.2">
      <c r="DE41" s="253"/>
    </row>
    <row r="42" spans="2:125" ht="13.2" x14ac:dyDescent="0.2">
      <c r="DG42" s="253"/>
      <c r="DJ42" s="253"/>
    </row>
    <row r="43" spans="2:125" ht="13.2" x14ac:dyDescent="0.2">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F43" s="253"/>
      <c r="DI43" s="253"/>
      <c r="DK43" s="253"/>
      <c r="DL43" s="253"/>
      <c r="DM43" s="253"/>
      <c r="DN43" s="253"/>
      <c r="DO43" s="253"/>
      <c r="DP43" s="253"/>
      <c r="DQ43" s="253"/>
      <c r="DR43" s="253"/>
      <c r="DS43" s="253"/>
      <c r="DT43" s="253"/>
      <c r="DU43" s="253"/>
    </row>
    <row r="44" spans="2:125" ht="13.2" x14ac:dyDescent="0.2">
      <c r="DU44" s="253"/>
    </row>
    <row r="45" spans="2:125" ht="13.2" x14ac:dyDescent="0.2"/>
    <row r="46" spans="2:125" ht="13.2" x14ac:dyDescent="0.2"/>
    <row r="47" spans="2:125" ht="13.2" x14ac:dyDescent="0.2"/>
    <row r="48" spans="2:125" ht="13.2" x14ac:dyDescent="0.2">
      <c r="DT48" s="253"/>
      <c r="DU48" s="253"/>
    </row>
    <row r="49" spans="120:125" ht="13.2" x14ac:dyDescent="0.2">
      <c r="DU49" s="253"/>
    </row>
    <row r="50" spans="120:125" ht="13.2" x14ac:dyDescent="0.2">
      <c r="DU50" s="253"/>
    </row>
    <row r="51" spans="120:125" ht="13.2" x14ac:dyDescent="0.2">
      <c r="DP51" s="253"/>
      <c r="DQ51" s="253"/>
      <c r="DR51" s="253"/>
      <c r="DS51" s="253"/>
      <c r="DT51" s="253"/>
      <c r="DU51" s="253"/>
    </row>
    <row r="52" spans="120:125" ht="13.2" x14ac:dyDescent="0.2"/>
    <row r="53" spans="120:125" ht="13.2" x14ac:dyDescent="0.2"/>
    <row r="54" spans="120:125" ht="13.2" x14ac:dyDescent="0.2">
      <c r="DU54" s="253"/>
    </row>
    <row r="55" spans="120:125" ht="13.2" x14ac:dyDescent="0.2"/>
    <row r="56" spans="120:125" ht="13.2" x14ac:dyDescent="0.2"/>
    <row r="57" spans="120:125" ht="13.2" x14ac:dyDescent="0.2"/>
    <row r="58" spans="120:125" ht="13.2" x14ac:dyDescent="0.2">
      <c r="DU58" s="253"/>
    </row>
    <row r="59" spans="120:125" ht="13.2" x14ac:dyDescent="0.2"/>
    <row r="60" spans="120:125" ht="13.2" x14ac:dyDescent="0.2"/>
    <row r="61" spans="120:125" ht="13.2" x14ac:dyDescent="0.2"/>
    <row r="62" spans="120:125" ht="13.2" x14ac:dyDescent="0.2"/>
    <row r="63" spans="120:125" ht="13.2" x14ac:dyDescent="0.2">
      <c r="DU63" s="253"/>
    </row>
    <row r="64" spans="120:125" ht="13.2" x14ac:dyDescent="0.2">
      <c r="DT64" s="253"/>
      <c r="DU64" s="253"/>
    </row>
    <row r="65" spans="123:125" ht="13.2" x14ac:dyDescent="0.2"/>
    <row r="66" spans="123:125" ht="13.2" x14ac:dyDescent="0.2"/>
    <row r="67" spans="123:125" ht="13.2" x14ac:dyDescent="0.2"/>
    <row r="68" spans="123:125" ht="13.2" x14ac:dyDescent="0.2"/>
    <row r="69" spans="123:125" ht="13.2" x14ac:dyDescent="0.2">
      <c r="DS69" s="253"/>
      <c r="DT69" s="253"/>
      <c r="DU69" s="253"/>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53"/>
    </row>
    <row r="83" spans="116:125" ht="13.2" x14ac:dyDescent="0.2">
      <c r="DM83" s="253"/>
      <c r="DN83" s="253"/>
      <c r="DO83" s="253"/>
      <c r="DP83" s="253"/>
      <c r="DQ83" s="253"/>
      <c r="DR83" s="253"/>
      <c r="DS83" s="253"/>
      <c r="DT83" s="253"/>
      <c r="DU83" s="253"/>
    </row>
    <row r="84" spans="116:125" ht="13.2" x14ac:dyDescent="0.2"/>
    <row r="85" spans="116:125" ht="13.2" x14ac:dyDescent="0.2"/>
    <row r="86" spans="116:125" ht="13.2" x14ac:dyDescent="0.2"/>
    <row r="87" spans="116:125" ht="13.2" x14ac:dyDescent="0.2"/>
    <row r="88" spans="116:125" ht="13.2" x14ac:dyDescent="0.2">
      <c r="DU88" s="253"/>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53"/>
      <c r="DT94" s="253"/>
      <c r="DU94" s="253"/>
    </row>
    <row r="95" spans="116:125" ht="13.5" customHeight="1" x14ac:dyDescent="0.2">
      <c r="DU95" s="253"/>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3"/>
    </row>
    <row r="102" spans="124:125" ht="13.5" customHeight="1" x14ac:dyDescent="0.2"/>
    <row r="103" spans="124:125" ht="13.5" customHeight="1" x14ac:dyDescent="0.2"/>
    <row r="104" spans="124:125" ht="13.5" customHeight="1" x14ac:dyDescent="0.2">
      <c r="DT104" s="253"/>
      <c r="DU104" s="253"/>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3" t="s">
        <v>563</v>
      </c>
    </row>
    <row r="121" spans="125:125" ht="13.5" hidden="1" customHeight="1" x14ac:dyDescent="0.2">
      <c r="DU121" s="253"/>
    </row>
  </sheetData>
  <sheetProtection algorithmName="SHA-512" hashValue="8JKMFeqljlNTQpYx4BGZw13apF9+kBvsCjSkwPqJ9+0JF8vZniCrJ7rlu/vZpjjr3M+sDBiDAtuW3IsrBJqOrw==" saltValue="Vrt8yhGlryFJMVfaGXS6rg==" spinCount="100000" sheet="1" objects="1" scenarios="1"/>
  <dataConsolidate/>
  <phoneticPr fontId="2"/>
  <printOptions horizontalCentered="1" verticalCentered="1"/>
  <pageMargins left="0" right="0" top="0.19685039370078741" bottom="0" header="0.39370078740157483" footer="0"/>
  <pageSetup paperSize="8" scale="55"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topLeftCell="A79" zoomScale="70" zoomScaleNormal="70" zoomScaleSheetLayoutView="55" workbookViewId="0"/>
  </sheetViews>
  <sheetFormatPr defaultColWidth="0" defaultRowHeight="13.5" customHeight="1" zeroHeight="1" x14ac:dyDescent="0.2"/>
  <cols>
    <col min="1" max="125" width="2.44140625" style="254" customWidth="1"/>
    <col min="126" max="142" width="0" style="253" hidden="1" customWidth="1"/>
    <col min="143" max="16384" width="9" style="253" hidden="1"/>
  </cols>
  <sheetData>
    <row r="1" spans="1:125" ht="13.5" customHeight="1" x14ac:dyDescent="0.2">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1:125" ht="13.2" x14ac:dyDescent="0.2">
      <c r="B2" s="253"/>
      <c r="T2" s="253"/>
    </row>
    <row r="3" spans="1:125" ht="13.2" x14ac:dyDescent="0.2">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G3" s="253"/>
      <c r="DH3" s="253"/>
      <c r="DI3" s="253"/>
      <c r="DJ3" s="253"/>
      <c r="DK3" s="253"/>
      <c r="DL3" s="253"/>
      <c r="DM3" s="253"/>
      <c r="DN3" s="253"/>
      <c r="DO3" s="253"/>
      <c r="DP3" s="253"/>
      <c r="DQ3" s="253"/>
      <c r="DR3" s="253"/>
      <c r="DS3" s="253"/>
      <c r="DT3" s="253"/>
      <c r="DU3" s="253"/>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53"/>
      <c r="G33" s="253"/>
      <c r="I33" s="253"/>
    </row>
    <row r="34" spans="2:125" ht="13.2" x14ac:dyDescent="0.2">
      <c r="C34" s="253"/>
      <c r="P34" s="253"/>
      <c r="R34" s="253"/>
      <c r="U34" s="253"/>
    </row>
    <row r="35" spans="2:125" ht="13.2" x14ac:dyDescent="0.2">
      <c r="D35" s="253"/>
      <c r="E35" s="253"/>
      <c r="T35" s="253"/>
      <c r="W35" s="253"/>
      <c r="X35" s="253"/>
      <c r="Y35" s="253"/>
      <c r="Z35" s="253"/>
      <c r="AA35" s="253"/>
      <c r="AB35" s="253"/>
      <c r="AC35" s="253"/>
      <c r="AD35" s="253"/>
      <c r="AE35" s="253"/>
      <c r="AF35" s="253"/>
      <c r="AG35" s="253"/>
      <c r="AH35" s="253"/>
      <c r="AI35" s="253"/>
      <c r="AJ35" s="253"/>
      <c r="AK35" s="253"/>
      <c r="AL35" s="253"/>
      <c r="AM35" s="253"/>
      <c r="AN35" s="253"/>
      <c r="AO35" s="253"/>
      <c r="AP35" s="253"/>
      <c r="AQ35" s="253"/>
      <c r="AR35" s="253"/>
      <c r="AS35" s="253"/>
      <c r="AT35" s="253"/>
      <c r="AU35" s="253"/>
      <c r="AV35" s="253"/>
      <c r="AW35" s="253"/>
      <c r="AX35" s="253"/>
      <c r="AY35" s="253"/>
      <c r="AZ35" s="253"/>
      <c r="BA35" s="253"/>
      <c r="BB35" s="253"/>
      <c r="BC35" s="253"/>
      <c r="BD35" s="253"/>
      <c r="BE35" s="253"/>
      <c r="BF35" s="253"/>
      <c r="BG35" s="253"/>
      <c r="BH35" s="253"/>
      <c r="BI35" s="253"/>
      <c r="BJ35" s="253"/>
      <c r="BK35" s="253"/>
      <c r="BL35" s="253"/>
      <c r="BM35" s="253"/>
      <c r="BN35" s="253"/>
      <c r="BO35" s="253"/>
      <c r="BP35" s="253"/>
      <c r="BQ35" s="253"/>
      <c r="BR35" s="253"/>
      <c r="BS35" s="253"/>
      <c r="BT35" s="253"/>
      <c r="BU35" s="253"/>
      <c r="BV35" s="253"/>
      <c r="BW35" s="253"/>
      <c r="BX35" s="253"/>
      <c r="BY35" s="253"/>
      <c r="BZ35" s="253"/>
      <c r="CA35" s="253"/>
      <c r="CB35" s="253"/>
      <c r="CC35" s="253"/>
      <c r="CD35" s="253"/>
      <c r="CE35" s="253"/>
      <c r="CF35" s="253"/>
      <c r="CG35" s="253"/>
      <c r="CH35" s="253"/>
      <c r="CI35" s="253"/>
      <c r="CJ35" s="253"/>
      <c r="CK35" s="253"/>
      <c r="CL35" s="253"/>
      <c r="CM35" s="253"/>
      <c r="CN35" s="253"/>
      <c r="CO35" s="253"/>
      <c r="CP35" s="253"/>
      <c r="CQ35" s="253"/>
      <c r="CR35" s="253"/>
      <c r="CS35" s="253"/>
      <c r="CT35" s="253"/>
      <c r="CU35" s="253"/>
      <c r="CV35" s="253"/>
      <c r="CW35" s="253"/>
      <c r="CX35" s="253"/>
      <c r="CY35" s="253"/>
      <c r="CZ35" s="253"/>
      <c r="DA35" s="253"/>
      <c r="DB35" s="253"/>
      <c r="DC35" s="253"/>
      <c r="DD35" s="253"/>
      <c r="DE35" s="253"/>
      <c r="DF35" s="253"/>
      <c r="DG35" s="253"/>
      <c r="DH35" s="253"/>
      <c r="DI35" s="253"/>
      <c r="DJ35" s="253"/>
      <c r="DK35" s="253"/>
      <c r="DL35" s="253"/>
      <c r="DM35" s="253"/>
      <c r="DN35" s="253"/>
      <c r="DO35" s="253"/>
      <c r="DP35" s="253"/>
      <c r="DQ35" s="253"/>
      <c r="DR35" s="253"/>
      <c r="DS35" s="253"/>
      <c r="DT35" s="253"/>
      <c r="DU35" s="253"/>
    </row>
    <row r="36" spans="2:125" ht="13.2" x14ac:dyDescent="0.2">
      <c r="F36" s="253"/>
      <c r="H36" s="253"/>
      <c r="J36" s="253"/>
      <c r="K36" s="253"/>
      <c r="L36" s="253"/>
      <c r="M36" s="253"/>
      <c r="N36" s="253"/>
      <c r="O36" s="253"/>
      <c r="Q36" s="253"/>
      <c r="S36" s="253"/>
      <c r="V36" s="253"/>
    </row>
    <row r="37" spans="2:125" ht="13.2" x14ac:dyDescent="0.2"/>
    <row r="38" spans="2:125" ht="13.2" x14ac:dyDescent="0.2"/>
    <row r="39" spans="2:125" ht="13.2" x14ac:dyDescent="0.2"/>
    <row r="40" spans="2:125" ht="13.2" x14ac:dyDescent="0.2">
      <c r="U40" s="253"/>
    </row>
    <row r="41" spans="2:125" ht="13.2" x14ac:dyDescent="0.2">
      <c r="R41" s="253"/>
    </row>
    <row r="42" spans="2:125" ht="13.2" x14ac:dyDescent="0.2">
      <c r="T42" s="253"/>
      <c r="W42" s="253"/>
      <c r="X42" s="253"/>
      <c r="Y42" s="253"/>
      <c r="Z42" s="253"/>
      <c r="AA42" s="253"/>
      <c r="AB42" s="253"/>
      <c r="AC42" s="253"/>
      <c r="AD42" s="253"/>
      <c r="AE42" s="253"/>
      <c r="AF42" s="253"/>
      <c r="AG42" s="253"/>
      <c r="AH42" s="253"/>
      <c r="AI42" s="253"/>
      <c r="AJ42" s="253"/>
      <c r="AK42" s="253"/>
      <c r="AL42" s="253"/>
      <c r="AM42" s="253"/>
      <c r="AN42" s="253"/>
      <c r="AO42" s="253"/>
      <c r="AP42" s="253"/>
      <c r="AQ42" s="253"/>
      <c r="AR42" s="253"/>
      <c r="AS42" s="253"/>
      <c r="AT42" s="253"/>
      <c r="AU42" s="253"/>
      <c r="AV42" s="253"/>
      <c r="AW42" s="253"/>
      <c r="AX42" s="253"/>
      <c r="AY42" s="253"/>
      <c r="AZ42" s="253"/>
      <c r="BA42" s="253"/>
      <c r="BB42" s="253"/>
      <c r="BC42" s="253"/>
      <c r="BD42" s="253"/>
      <c r="BE42" s="253"/>
      <c r="BF42" s="253"/>
      <c r="BG42" s="253"/>
      <c r="BH42" s="253"/>
      <c r="BI42" s="253"/>
      <c r="BJ42" s="253"/>
      <c r="BK42" s="253"/>
      <c r="BL42" s="253"/>
      <c r="BM42" s="253"/>
      <c r="BN42" s="253"/>
      <c r="BO42" s="253"/>
      <c r="BP42" s="253"/>
      <c r="BQ42" s="253"/>
      <c r="BR42" s="253"/>
      <c r="BS42" s="253"/>
      <c r="BT42" s="253"/>
      <c r="BU42" s="253"/>
      <c r="BV42" s="253"/>
      <c r="BW42" s="253"/>
      <c r="BX42" s="253"/>
      <c r="BY42" s="253"/>
      <c r="BZ42" s="253"/>
      <c r="CA42" s="253"/>
      <c r="CB42" s="253"/>
      <c r="CC42" s="253"/>
      <c r="CD42" s="253"/>
      <c r="CE42" s="253"/>
      <c r="CF42" s="253"/>
      <c r="CG42" s="253"/>
      <c r="CH42" s="253"/>
      <c r="CI42" s="253"/>
      <c r="CJ42" s="253"/>
      <c r="CK42" s="253"/>
      <c r="CL42" s="253"/>
      <c r="CM42" s="253"/>
      <c r="CN42" s="253"/>
      <c r="CO42" s="253"/>
      <c r="CP42" s="253"/>
      <c r="CQ42" s="253"/>
      <c r="CR42" s="253"/>
      <c r="CS42" s="253"/>
      <c r="CT42" s="253"/>
      <c r="CU42" s="253"/>
      <c r="CV42" s="253"/>
      <c r="CW42" s="253"/>
      <c r="CX42" s="253"/>
      <c r="CY42" s="253"/>
      <c r="CZ42" s="253"/>
      <c r="DA42" s="253"/>
      <c r="DB42" s="253"/>
      <c r="DC42" s="253"/>
      <c r="DD42" s="253"/>
      <c r="DE42" s="253"/>
      <c r="DF42" s="253"/>
      <c r="DG42" s="253"/>
      <c r="DH42" s="253"/>
      <c r="DI42" s="253"/>
      <c r="DJ42" s="253"/>
      <c r="DK42" s="253"/>
      <c r="DL42" s="253"/>
      <c r="DM42" s="253"/>
      <c r="DN42" s="253"/>
      <c r="DO42" s="253"/>
      <c r="DP42" s="253"/>
      <c r="DQ42" s="253"/>
      <c r="DR42" s="253"/>
      <c r="DS42" s="253"/>
      <c r="DT42" s="253"/>
      <c r="DU42" s="253"/>
    </row>
    <row r="43" spans="2:125" ht="13.2" x14ac:dyDescent="0.2">
      <c r="Q43" s="253"/>
      <c r="S43" s="253"/>
      <c r="V43" s="253"/>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4" t="s">
        <v>564</v>
      </c>
    </row>
  </sheetData>
  <sheetProtection algorithmName="SHA-512" hashValue="skEYZcBpCcD5mw9wU8KSonv0v37J2C5r2yNnnU5IddQavhs+SbllRQihIt2rHfJM/IdJ6kwW0TFGwzaenGEOWg==" saltValue="Mnj5zvur2vyknjaMHjeezA==" spinCount="100000" sheet="1" objects="1" scenarios="1"/>
  <dataConsolidate/>
  <phoneticPr fontId="2"/>
  <printOptions horizontalCentered="1" verticalCentered="1"/>
  <pageMargins left="0" right="0" top="0.19685039370078741" bottom="0" header="0.39370078740157483" footer="0"/>
  <pageSetup paperSize="8" scale="55"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topLeftCell="A38" zoomScale="70" zoomScaleNormal="70" zoomScaleSheetLayoutView="100" workbookViewId="0">
      <selection activeCell="P44" sqref="P44"/>
    </sheetView>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565</v>
      </c>
      <c r="G46" s="8" t="s">
        <v>566</v>
      </c>
      <c r="H46" s="8" t="s">
        <v>567</v>
      </c>
      <c r="I46" s="8" t="s">
        <v>568</v>
      </c>
      <c r="J46" s="9" t="s">
        <v>569</v>
      </c>
    </row>
    <row r="47" spans="2:10" ht="57.75" customHeight="1" x14ac:dyDescent="0.2">
      <c r="B47" s="10"/>
      <c r="C47" s="1126" t="s">
        <v>3</v>
      </c>
      <c r="D47" s="1126"/>
      <c r="E47" s="1127"/>
      <c r="F47" s="11">
        <v>30.63</v>
      </c>
      <c r="G47" s="12">
        <v>30.13</v>
      </c>
      <c r="H47" s="12">
        <v>27.92</v>
      </c>
      <c r="I47" s="12">
        <v>26.19</v>
      </c>
      <c r="J47" s="13">
        <v>27.7</v>
      </c>
    </row>
    <row r="48" spans="2:10" ht="57.75" customHeight="1" x14ac:dyDescent="0.2">
      <c r="B48" s="14"/>
      <c r="C48" s="1128" t="s">
        <v>4</v>
      </c>
      <c r="D48" s="1128"/>
      <c r="E48" s="1129"/>
      <c r="F48" s="15">
        <v>5.0599999999999996</v>
      </c>
      <c r="G48" s="16">
        <v>4.8600000000000003</v>
      </c>
      <c r="H48" s="16">
        <v>6.4</v>
      </c>
      <c r="I48" s="16">
        <v>7.59</v>
      </c>
      <c r="J48" s="17">
        <v>7.65</v>
      </c>
    </row>
    <row r="49" spans="2:10" ht="57.75" customHeight="1" thickBot="1" x14ac:dyDescent="0.25">
      <c r="B49" s="18"/>
      <c r="C49" s="1130" t="s">
        <v>5</v>
      </c>
      <c r="D49" s="1130"/>
      <c r="E49" s="1131"/>
      <c r="F49" s="19" t="s">
        <v>570</v>
      </c>
      <c r="G49" s="20" t="s">
        <v>571</v>
      </c>
      <c r="H49" s="20">
        <v>0.76</v>
      </c>
      <c r="I49" s="20">
        <v>1.65</v>
      </c>
      <c r="J49" s="21">
        <v>1.1299999999999999</v>
      </c>
    </row>
    <row r="50" spans="2:10" ht="13.2" x14ac:dyDescent="0.2"/>
  </sheetData>
  <sheetProtection algorithmName="SHA-512" hashValue="XjHbm0wJm/0OfPnbjMA4MwZmTGJHnB70y1Oh6IBKq9jGcL9fmZWWQy92xACtFc9UGflZzbTHtOudvabJzMHIKQ==" saltValue="iGVYsCUCsz4LKewovKiEBg==" spinCount="100000" sheet="1" objects="1" scenarios="1"/>
  <mergeCells count="3">
    <mergeCell ref="C47:E47"/>
    <mergeCell ref="C48:E48"/>
    <mergeCell ref="C49:E49"/>
  </mergeCells>
  <phoneticPr fontId="2"/>
  <printOptions horizontalCentered="1"/>
  <pageMargins left="0" right="0" top="0.19685039370078741" bottom="0" header="0" footer="0"/>
  <pageSetup paperSize="8" scale="91"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topLeftCell="A31" zoomScale="85" zoomScaleNormal="85" zoomScaleSheetLayoutView="100" workbookViewId="0"/>
  </sheetViews>
  <sheetFormatPr defaultColWidth="0" defaultRowHeight="13.5"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565</v>
      </c>
      <c r="G33" s="29" t="s">
        <v>566</v>
      </c>
      <c r="H33" s="29" t="s">
        <v>567</v>
      </c>
      <c r="I33" s="29" t="s">
        <v>568</v>
      </c>
      <c r="J33" s="30" t="s">
        <v>569</v>
      </c>
      <c r="K33" s="22"/>
      <c r="L33" s="22"/>
      <c r="M33" s="22"/>
      <c r="N33" s="22"/>
      <c r="O33" s="22"/>
      <c r="P33" s="22"/>
    </row>
    <row r="34" spans="1:16" ht="39" customHeight="1" x14ac:dyDescent="0.2">
      <c r="A34" s="22"/>
      <c r="B34" s="31"/>
      <c r="C34" s="1136" t="s">
        <v>572</v>
      </c>
      <c r="D34" s="1136"/>
      <c r="E34" s="1137"/>
      <c r="F34" s="32">
        <v>5.05</v>
      </c>
      <c r="G34" s="33">
        <v>4.8499999999999996</v>
      </c>
      <c r="H34" s="33">
        <v>6.39</v>
      </c>
      <c r="I34" s="33">
        <v>7.59</v>
      </c>
      <c r="J34" s="34">
        <v>7.64</v>
      </c>
      <c r="K34" s="22"/>
      <c r="L34" s="22"/>
      <c r="M34" s="22"/>
      <c r="N34" s="22"/>
      <c r="O34" s="22"/>
      <c r="P34" s="22"/>
    </row>
    <row r="35" spans="1:16" ht="39" customHeight="1" x14ac:dyDescent="0.2">
      <c r="A35" s="22"/>
      <c r="B35" s="35"/>
      <c r="C35" s="1132" t="s">
        <v>573</v>
      </c>
      <c r="D35" s="1132"/>
      <c r="E35" s="1133"/>
      <c r="F35" s="36">
        <v>6.55</v>
      </c>
      <c r="G35" s="37">
        <v>6.48</v>
      </c>
      <c r="H35" s="37">
        <v>6.31</v>
      </c>
      <c r="I35" s="37">
        <v>6.07</v>
      </c>
      <c r="J35" s="38">
        <v>5.96</v>
      </c>
      <c r="K35" s="22"/>
      <c r="L35" s="22"/>
      <c r="M35" s="22"/>
      <c r="N35" s="22"/>
      <c r="O35" s="22"/>
      <c r="P35" s="22"/>
    </row>
    <row r="36" spans="1:16" ht="39" customHeight="1" x14ac:dyDescent="0.2">
      <c r="A36" s="22"/>
      <c r="B36" s="35"/>
      <c r="C36" s="1132" t="s">
        <v>574</v>
      </c>
      <c r="D36" s="1132"/>
      <c r="E36" s="1133"/>
      <c r="F36" s="36">
        <v>4.5199999999999996</v>
      </c>
      <c r="G36" s="37">
        <v>3.79</v>
      </c>
      <c r="H36" s="37">
        <v>3.26</v>
      </c>
      <c r="I36" s="37">
        <v>3.39</v>
      </c>
      <c r="J36" s="38">
        <v>3.11</v>
      </c>
      <c r="K36" s="22"/>
      <c r="L36" s="22"/>
      <c r="M36" s="22"/>
      <c r="N36" s="22"/>
      <c r="O36" s="22"/>
      <c r="P36" s="22"/>
    </row>
    <row r="37" spans="1:16" ht="39" customHeight="1" x14ac:dyDescent="0.2">
      <c r="A37" s="22"/>
      <c r="B37" s="35"/>
      <c r="C37" s="1132" t="s">
        <v>575</v>
      </c>
      <c r="D37" s="1132"/>
      <c r="E37" s="1133"/>
      <c r="F37" s="36">
        <v>1.52</v>
      </c>
      <c r="G37" s="37">
        <v>1.41</v>
      </c>
      <c r="H37" s="37">
        <v>2.62</v>
      </c>
      <c r="I37" s="37">
        <v>1.81</v>
      </c>
      <c r="J37" s="38">
        <v>2.27</v>
      </c>
      <c r="K37" s="22"/>
      <c r="L37" s="22"/>
      <c r="M37" s="22"/>
      <c r="N37" s="22"/>
      <c r="O37" s="22"/>
      <c r="P37" s="22"/>
    </row>
    <row r="38" spans="1:16" ht="39" customHeight="1" x14ac:dyDescent="0.2">
      <c r="A38" s="22"/>
      <c r="B38" s="35"/>
      <c r="C38" s="1132" t="s">
        <v>576</v>
      </c>
      <c r="D38" s="1132"/>
      <c r="E38" s="1133"/>
      <c r="F38" s="36">
        <v>0.11</v>
      </c>
      <c r="G38" s="37">
        <v>0.06</v>
      </c>
      <c r="H38" s="37">
        <v>0.03</v>
      </c>
      <c r="I38" s="37">
        <v>0.1</v>
      </c>
      <c r="J38" s="38">
        <v>0.05</v>
      </c>
      <c r="K38" s="22"/>
      <c r="L38" s="22"/>
      <c r="M38" s="22"/>
      <c r="N38" s="22"/>
      <c r="O38" s="22"/>
      <c r="P38" s="22"/>
    </row>
    <row r="39" spans="1:16" ht="39" customHeight="1" x14ac:dyDescent="0.2">
      <c r="A39" s="22"/>
      <c r="B39" s="35"/>
      <c r="C39" s="1132" t="s">
        <v>577</v>
      </c>
      <c r="D39" s="1132"/>
      <c r="E39" s="1133"/>
      <c r="F39" s="36">
        <v>0.01</v>
      </c>
      <c r="G39" s="37">
        <v>0.01</v>
      </c>
      <c r="H39" s="37">
        <v>0.02</v>
      </c>
      <c r="I39" s="37">
        <v>0.01</v>
      </c>
      <c r="J39" s="38">
        <v>0.02</v>
      </c>
      <c r="K39" s="22"/>
      <c r="L39" s="22"/>
      <c r="M39" s="22"/>
      <c r="N39" s="22"/>
      <c r="O39" s="22"/>
      <c r="P39" s="22"/>
    </row>
    <row r="40" spans="1:16" ht="39" customHeight="1" x14ac:dyDescent="0.2">
      <c r="A40" s="22"/>
      <c r="B40" s="35"/>
      <c r="C40" s="1132" t="s">
        <v>578</v>
      </c>
      <c r="D40" s="1132"/>
      <c r="E40" s="1133"/>
      <c r="F40" s="36">
        <v>0.02</v>
      </c>
      <c r="G40" s="37">
        <v>0.03</v>
      </c>
      <c r="H40" s="37">
        <v>0</v>
      </c>
      <c r="I40" s="37">
        <v>0</v>
      </c>
      <c r="J40" s="38">
        <v>0.01</v>
      </c>
      <c r="K40" s="22"/>
      <c r="L40" s="22"/>
      <c r="M40" s="22"/>
      <c r="N40" s="22"/>
      <c r="O40" s="22"/>
      <c r="P40" s="22"/>
    </row>
    <row r="41" spans="1:16" ht="39" customHeight="1" x14ac:dyDescent="0.2">
      <c r="A41" s="22"/>
      <c r="B41" s="35"/>
      <c r="C41" s="1132" t="s">
        <v>579</v>
      </c>
      <c r="D41" s="1132"/>
      <c r="E41" s="1133"/>
      <c r="F41" s="36">
        <v>0.01</v>
      </c>
      <c r="G41" s="37">
        <v>0.02</v>
      </c>
      <c r="H41" s="37">
        <v>0.04</v>
      </c>
      <c r="I41" s="37">
        <v>0.01</v>
      </c>
      <c r="J41" s="38">
        <v>0.01</v>
      </c>
      <c r="K41" s="22"/>
      <c r="L41" s="22"/>
      <c r="M41" s="22"/>
      <c r="N41" s="22"/>
      <c r="O41" s="22"/>
      <c r="P41" s="22"/>
    </row>
    <row r="42" spans="1:16" ht="39" customHeight="1" x14ac:dyDescent="0.2">
      <c r="A42" s="22"/>
      <c r="B42" s="39"/>
      <c r="C42" s="1132" t="s">
        <v>580</v>
      </c>
      <c r="D42" s="1132"/>
      <c r="E42" s="1133"/>
      <c r="F42" s="36" t="s">
        <v>524</v>
      </c>
      <c r="G42" s="37" t="s">
        <v>524</v>
      </c>
      <c r="H42" s="37" t="s">
        <v>524</v>
      </c>
      <c r="I42" s="37" t="s">
        <v>524</v>
      </c>
      <c r="J42" s="38" t="s">
        <v>524</v>
      </c>
      <c r="K42" s="22"/>
      <c r="L42" s="22"/>
      <c r="M42" s="22"/>
      <c r="N42" s="22"/>
      <c r="O42" s="22"/>
      <c r="P42" s="22"/>
    </row>
    <row r="43" spans="1:16" ht="39" customHeight="1" thickBot="1" x14ac:dyDescent="0.25">
      <c r="A43" s="22"/>
      <c r="B43" s="40"/>
      <c r="C43" s="1134" t="s">
        <v>581</v>
      </c>
      <c r="D43" s="1134"/>
      <c r="E43" s="1135"/>
      <c r="F43" s="41" t="s">
        <v>524</v>
      </c>
      <c r="G43" s="42" t="s">
        <v>524</v>
      </c>
      <c r="H43" s="42" t="s">
        <v>524</v>
      </c>
      <c r="I43" s="42" t="s">
        <v>524</v>
      </c>
      <c r="J43" s="43" t="s">
        <v>524</v>
      </c>
      <c r="K43" s="22"/>
      <c r="L43" s="22"/>
      <c r="M43" s="22"/>
      <c r="N43" s="22"/>
      <c r="O43" s="22"/>
      <c r="P43" s="22"/>
    </row>
    <row r="44" spans="1:16" ht="39" customHeight="1" x14ac:dyDescent="0.2">
      <c r="A44" s="22"/>
      <c r="B44" s="44" t="s">
        <v>7</v>
      </c>
      <c r="C44" s="45"/>
      <c r="D44" s="45"/>
      <c r="E44" s="45"/>
      <c r="F44" s="22"/>
      <c r="G44" s="22"/>
      <c r="H44" s="22"/>
      <c r="I44" s="22"/>
      <c r="J44" s="22"/>
      <c r="K44" s="22"/>
      <c r="L44" s="22"/>
      <c r="M44" s="22"/>
      <c r="N44" s="22"/>
      <c r="O44" s="22"/>
      <c r="P44" s="22"/>
    </row>
    <row r="45" spans="1:16" ht="16.2" x14ac:dyDescent="0.2">
      <c r="A45" s="22"/>
      <c r="B45" s="22"/>
      <c r="C45" s="22"/>
      <c r="D45" s="22"/>
      <c r="E45" s="22"/>
      <c r="F45" s="22"/>
      <c r="G45" s="22"/>
      <c r="H45" s="22"/>
      <c r="I45" s="22"/>
      <c r="J45" s="22"/>
      <c r="K45" s="22"/>
      <c r="L45" s="22"/>
      <c r="M45" s="22"/>
      <c r="N45" s="22"/>
      <c r="O45" s="22"/>
      <c r="P45" s="22"/>
    </row>
  </sheetData>
  <sheetProtection algorithmName="SHA-512" hashValue="9l+KM2uRrAUuiiXR57m+IArFV24Wdwtg6RhqoPxWkztKAhf8drl6/EThZ3LJk/haCmdrGBX0ajgFD5l88+DYcA==" saltValue="wr8xZgYOiVayjWb0hIiCy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8" scale="87"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topLeftCell="G45" zoomScaleNormal="100" zoomScaleSheetLayoutView="55" workbookViewId="0">
      <selection activeCell="T56" sqref="T56"/>
    </sheetView>
  </sheetViews>
  <sheetFormatPr defaultColWidth="0" defaultRowHeight="12.6" customHeight="1" zeroHeight="1" x14ac:dyDescent="0.2"/>
  <cols>
    <col min="1" max="1" width="6.6640625" style="47" customWidth="1"/>
    <col min="2" max="3" width="10.88671875" style="47" customWidth="1"/>
    <col min="4" max="4" width="10" style="47" customWidth="1"/>
    <col min="5" max="10" width="11" style="47" customWidth="1"/>
    <col min="11" max="15" width="13.109375" style="47" customWidth="1"/>
    <col min="16" max="21" width="11.44140625" style="47" customWidth="1"/>
    <col min="22" max="16384" width="0" style="47" hidden="1"/>
  </cols>
  <sheetData>
    <row r="1" spans="1:21" ht="13.5" customHeight="1" x14ac:dyDescent="0.2">
      <c r="A1" s="46"/>
      <c r="B1" s="46"/>
      <c r="C1" s="46"/>
      <c r="D1" s="46"/>
      <c r="E1" s="46"/>
      <c r="F1" s="46"/>
      <c r="G1" s="46"/>
      <c r="H1" s="46"/>
      <c r="I1" s="46"/>
      <c r="J1" s="46"/>
      <c r="K1" s="46"/>
      <c r="L1" s="46"/>
      <c r="M1" s="46"/>
      <c r="N1" s="46"/>
      <c r="O1" s="46"/>
      <c r="P1" s="46"/>
      <c r="Q1" s="46"/>
      <c r="R1" s="46"/>
      <c r="S1" s="46"/>
      <c r="T1" s="46"/>
      <c r="U1" s="46"/>
    </row>
    <row r="2" spans="1:21" ht="13.5" customHeight="1" x14ac:dyDescent="0.2">
      <c r="A2" s="46"/>
      <c r="B2" s="46"/>
      <c r="C2" s="46"/>
      <c r="D2" s="46"/>
      <c r="E2" s="46"/>
      <c r="F2" s="46"/>
      <c r="G2" s="46"/>
      <c r="H2" s="46"/>
      <c r="I2" s="46"/>
      <c r="J2" s="46"/>
      <c r="K2" s="46"/>
      <c r="L2" s="46"/>
      <c r="M2" s="46"/>
      <c r="N2" s="46"/>
      <c r="O2" s="46"/>
      <c r="P2" s="46"/>
      <c r="Q2" s="46"/>
      <c r="R2" s="46"/>
      <c r="S2" s="46"/>
      <c r="T2" s="46"/>
      <c r="U2" s="46"/>
    </row>
    <row r="3" spans="1:21" ht="13.5" customHeight="1" x14ac:dyDescent="0.2">
      <c r="A3" s="46"/>
      <c r="B3" s="46"/>
      <c r="C3" s="46"/>
      <c r="D3" s="46"/>
      <c r="E3" s="46"/>
      <c r="F3" s="46"/>
      <c r="G3" s="46"/>
      <c r="H3" s="46"/>
      <c r="I3" s="46"/>
      <c r="J3" s="46"/>
      <c r="K3" s="46"/>
      <c r="L3" s="46"/>
      <c r="M3" s="46"/>
      <c r="N3" s="46"/>
      <c r="O3" s="46"/>
      <c r="P3" s="46"/>
      <c r="Q3" s="46"/>
      <c r="R3" s="46"/>
      <c r="S3" s="46"/>
      <c r="T3" s="46"/>
      <c r="U3" s="46"/>
    </row>
    <row r="4" spans="1:21" ht="13.5" customHeight="1" x14ac:dyDescent="0.2">
      <c r="A4" s="46"/>
      <c r="B4" s="46"/>
      <c r="C4" s="46"/>
      <c r="D4" s="46"/>
      <c r="E4" s="46"/>
      <c r="F4" s="46"/>
      <c r="G4" s="46"/>
      <c r="H4" s="46"/>
      <c r="I4" s="46"/>
      <c r="J4" s="46"/>
      <c r="K4" s="46"/>
      <c r="L4" s="46"/>
      <c r="M4" s="46"/>
      <c r="N4" s="46"/>
      <c r="O4" s="46"/>
      <c r="P4" s="46"/>
      <c r="Q4" s="46"/>
      <c r="R4" s="46"/>
      <c r="S4" s="46"/>
      <c r="T4" s="46"/>
      <c r="U4" s="46"/>
    </row>
    <row r="5" spans="1:21" ht="13.5" customHeight="1" x14ac:dyDescent="0.2">
      <c r="A5" s="46"/>
      <c r="B5" s="46"/>
      <c r="C5" s="46"/>
      <c r="D5" s="46"/>
      <c r="E5" s="46"/>
      <c r="F5" s="46"/>
      <c r="G5" s="46"/>
      <c r="H5" s="46"/>
      <c r="I5" s="46"/>
      <c r="J5" s="46"/>
      <c r="K5" s="46"/>
      <c r="L5" s="46"/>
      <c r="M5" s="46"/>
      <c r="N5" s="46"/>
      <c r="O5" s="46"/>
      <c r="P5" s="46"/>
      <c r="Q5" s="46"/>
      <c r="R5" s="46"/>
      <c r="S5" s="46"/>
      <c r="T5" s="46"/>
      <c r="U5" s="46"/>
    </row>
    <row r="6" spans="1:21" ht="13.5" customHeight="1" x14ac:dyDescent="0.2">
      <c r="A6" s="46"/>
      <c r="B6" s="46"/>
      <c r="C6" s="46"/>
      <c r="D6" s="46"/>
      <c r="E6" s="46"/>
      <c r="F6" s="46"/>
      <c r="G6" s="46"/>
      <c r="H6" s="46"/>
      <c r="I6" s="46"/>
      <c r="J6" s="46"/>
      <c r="K6" s="46"/>
      <c r="L6" s="46"/>
      <c r="M6" s="46"/>
      <c r="N6" s="46"/>
      <c r="O6" s="46"/>
      <c r="P6" s="46"/>
      <c r="Q6" s="46"/>
      <c r="R6" s="46"/>
      <c r="S6" s="46"/>
      <c r="T6" s="46"/>
      <c r="U6" s="46"/>
    </row>
    <row r="7" spans="1:21" ht="13.5" customHeight="1" x14ac:dyDescent="0.2">
      <c r="A7" s="46"/>
      <c r="B7" s="46"/>
      <c r="C7" s="46"/>
      <c r="D7" s="46"/>
      <c r="E7" s="46"/>
      <c r="F7" s="46"/>
      <c r="G7" s="46"/>
      <c r="H7" s="46"/>
      <c r="I7" s="46"/>
      <c r="J7" s="46"/>
      <c r="K7" s="46"/>
      <c r="L7" s="46"/>
      <c r="M7" s="46"/>
      <c r="N7" s="46"/>
      <c r="O7" s="46"/>
      <c r="P7" s="46"/>
      <c r="Q7" s="46"/>
      <c r="R7" s="46"/>
      <c r="S7" s="46"/>
      <c r="T7" s="46"/>
      <c r="U7" s="46"/>
    </row>
    <row r="8" spans="1:21" ht="13.5" customHeight="1" x14ac:dyDescent="0.2">
      <c r="A8" s="46"/>
      <c r="B8" s="46"/>
      <c r="C8" s="46"/>
      <c r="D8" s="46"/>
      <c r="E8" s="46"/>
      <c r="F8" s="46"/>
      <c r="G8" s="46"/>
      <c r="H8" s="46"/>
      <c r="I8" s="46"/>
      <c r="J8" s="46"/>
      <c r="K8" s="46"/>
      <c r="L8" s="46"/>
      <c r="M8" s="46"/>
      <c r="N8" s="46"/>
      <c r="O8" s="46"/>
      <c r="P8" s="46"/>
      <c r="Q8" s="46"/>
      <c r="R8" s="46"/>
      <c r="S8" s="46"/>
      <c r="T8" s="46"/>
      <c r="U8" s="46"/>
    </row>
    <row r="9" spans="1:21" ht="13.5" customHeight="1" x14ac:dyDescent="0.2">
      <c r="A9" s="46"/>
      <c r="B9" s="46"/>
      <c r="C9" s="46"/>
      <c r="D9" s="46"/>
      <c r="E9" s="46"/>
      <c r="F9" s="46"/>
      <c r="G9" s="46"/>
      <c r="H9" s="46"/>
      <c r="I9" s="46"/>
      <c r="J9" s="46"/>
      <c r="K9" s="46"/>
      <c r="L9" s="46"/>
      <c r="M9" s="46"/>
      <c r="N9" s="46"/>
      <c r="O9" s="46"/>
      <c r="P9" s="46"/>
      <c r="Q9" s="46"/>
      <c r="R9" s="46"/>
      <c r="S9" s="46"/>
      <c r="T9" s="46"/>
      <c r="U9" s="46"/>
    </row>
    <row r="10" spans="1:21" ht="13.5" customHeight="1" x14ac:dyDescent="0.2">
      <c r="A10" s="46"/>
      <c r="B10" s="46"/>
      <c r="C10" s="46"/>
      <c r="D10" s="46"/>
      <c r="E10" s="46"/>
      <c r="F10" s="46"/>
      <c r="G10" s="46"/>
      <c r="H10" s="46"/>
      <c r="I10" s="46"/>
      <c r="J10" s="46"/>
      <c r="K10" s="46"/>
      <c r="L10" s="46"/>
      <c r="M10" s="46"/>
      <c r="N10" s="46"/>
      <c r="O10" s="46"/>
      <c r="P10" s="46"/>
      <c r="Q10" s="46"/>
      <c r="R10" s="46"/>
      <c r="S10" s="46"/>
      <c r="T10" s="46"/>
      <c r="U10" s="46"/>
    </row>
    <row r="11" spans="1:21" ht="13.5" customHeight="1" x14ac:dyDescent="0.2">
      <c r="A11" s="46"/>
      <c r="B11" s="46"/>
      <c r="C11" s="46"/>
      <c r="D11" s="46"/>
      <c r="E11" s="46"/>
      <c r="F11" s="46"/>
      <c r="G11" s="46"/>
      <c r="H11" s="46"/>
      <c r="I11" s="46"/>
      <c r="J11" s="46"/>
      <c r="K11" s="46"/>
      <c r="L11" s="46"/>
      <c r="M11" s="46"/>
      <c r="N11" s="46"/>
      <c r="O11" s="46"/>
      <c r="P11" s="46"/>
      <c r="Q11" s="46"/>
      <c r="R11" s="46"/>
      <c r="S11" s="46"/>
      <c r="T11" s="46"/>
      <c r="U11" s="46"/>
    </row>
    <row r="12" spans="1:21" ht="13.5" customHeight="1" x14ac:dyDescent="0.2">
      <c r="A12" s="46"/>
      <c r="B12" s="46"/>
      <c r="C12" s="46"/>
      <c r="D12" s="46"/>
      <c r="E12" s="46"/>
      <c r="F12" s="46"/>
      <c r="G12" s="46"/>
      <c r="H12" s="46"/>
      <c r="I12" s="46"/>
      <c r="J12" s="46"/>
      <c r="K12" s="46"/>
      <c r="L12" s="46"/>
      <c r="M12" s="46"/>
      <c r="N12" s="46"/>
      <c r="O12" s="46"/>
      <c r="P12" s="46"/>
      <c r="Q12" s="46"/>
      <c r="R12" s="46"/>
      <c r="S12" s="46"/>
      <c r="T12" s="46"/>
      <c r="U12" s="46"/>
    </row>
    <row r="13" spans="1:21" ht="13.5" customHeight="1" x14ac:dyDescent="0.2">
      <c r="A13" s="46"/>
      <c r="B13" s="46"/>
      <c r="C13" s="46"/>
      <c r="D13" s="46"/>
      <c r="E13" s="46"/>
      <c r="F13" s="46"/>
      <c r="G13" s="46"/>
      <c r="H13" s="46"/>
      <c r="I13" s="46"/>
      <c r="J13" s="46"/>
      <c r="K13" s="46"/>
      <c r="L13" s="46"/>
      <c r="M13" s="46"/>
      <c r="N13" s="46"/>
      <c r="O13" s="46"/>
      <c r="P13" s="46"/>
      <c r="Q13" s="46"/>
      <c r="R13" s="46"/>
      <c r="S13" s="46"/>
      <c r="T13" s="46"/>
      <c r="U13" s="46"/>
    </row>
    <row r="14" spans="1:21" ht="13.5" customHeight="1" x14ac:dyDescent="0.2">
      <c r="A14" s="46"/>
      <c r="B14" s="46"/>
      <c r="C14" s="46"/>
      <c r="D14" s="46"/>
      <c r="E14" s="46"/>
      <c r="F14" s="46"/>
      <c r="G14" s="46"/>
      <c r="H14" s="46"/>
      <c r="I14" s="46"/>
      <c r="J14" s="46"/>
      <c r="K14" s="46"/>
      <c r="L14" s="46"/>
      <c r="M14" s="46"/>
      <c r="N14" s="46"/>
      <c r="O14" s="46"/>
      <c r="P14" s="46"/>
      <c r="Q14" s="46"/>
      <c r="R14" s="46"/>
      <c r="S14" s="46"/>
      <c r="T14" s="46"/>
      <c r="U14" s="46"/>
    </row>
    <row r="15" spans="1:21" ht="13.5" customHeight="1" x14ac:dyDescent="0.2">
      <c r="A15" s="46"/>
      <c r="B15" s="46"/>
      <c r="C15" s="46"/>
      <c r="D15" s="46"/>
      <c r="E15" s="46"/>
      <c r="F15" s="46"/>
      <c r="G15" s="46"/>
      <c r="H15" s="46"/>
      <c r="I15" s="46"/>
      <c r="J15" s="46"/>
      <c r="K15" s="46"/>
      <c r="L15" s="46"/>
      <c r="M15" s="46"/>
      <c r="N15" s="46"/>
      <c r="O15" s="46"/>
      <c r="P15" s="46"/>
      <c r="Q15" s="46"/>
      <c r="R15" s="46"/>
      <c r="S15" s="46"/>
      <c r="T15" s="46"/>
      <c r="U15" s="46"/>
    </row>
    <row r="16" spans="1:21" ht="13.5" customHeight="1" x14ac:dyDescent="0.2">
      <c r="A16" s="46"/>
      <c r="B16" s="46"/>
      <c r="C16" s="46"/>
      <c r="D16" s="46"/>
      <c r="E16" s="46"/>
      <c r="F16" s="46"/>
      <c r="G16" s="46"/>
      <c r="H16" s="46"/>
      <c r="I16" s="46"/>
      <c r="J16" s="46"/>
      <c r="K16" s="46"/>
      <c r="L16" s="46"/>
      <c r="M16" s="46"/>
      <c r="N16" s="46"/>
      <c r="O16" s="46"/>
      <c r="P16" s="46"/>
      <c r="Q16" s="46"/>
      <c r="R16" s="46"/>
      <c r="S16" s="46"/>
      <c r="T16" s="46"/>
      <c r="U16" s="46"/>
    </row>
    <row r="17" spans="1:21" ht="13.5" customHeight="1" x14ac:dyDescent="0.2">
      <c r="A17" s="46"/>
      <c r="B17" s="46"/>
      <c r="C17" s="46"/>
      <c r="D17" s="46"/>
      <c r="E17" s="46"/>
      <c r="F17" s="46"/>
      <c r="G17" s="46"/>
      <c r="H17" s="46"/>
      <c r="I17" s="46"/>
      <c r="J17" s="46"/>
      <c r="K17" s="46"/>
      <c r="L17" s="46"/>
      <c r="M17" s="46"/>
      <c r="N17" s="46"/>
      <c r="O17" s="46"/>
      <c r="P17" s="46"/>
      <c r="Q17" s="46"/>
      <c r="R17" s="46"/>
      <c r="S17" s="46"/>
      <c r="T17" s="46"/>
      <c r="U17" s="46"/>
    </row>
    <row r="18" spans="1:21" ht="13.5" customHeight="1" x14ac:dyDescent="0.2">
      <c r="A18" s="46"/>
      <c r="B18" s="46"/>
      <c r="C18" s="46"/>
      <c r="D18" s="46"/>
      <c r="E18" s="46"/>
      <c r="F18" s="46"/>
      <c r="G18" s="46"/>
      <c r="H18" s="46"/>
      <c r="I18" s="46"/>
      <c r="J18" s="46"/>
      <c r="K18" s="46"/>
      <c r="L18" s="46"/>
      <c r="M18" s="46"/>
      <c r="N18" s="46"/>
      <c r="O18" s="46"/>
      <c r="P18" s="46"/>
      <c r="Q18" s="46"/>
      <c r="R18" s="46"/>
      <c r="S18" s="46"/>
      <c r="T18" s="46"/>
      <c r="U18" s="46"/>
    </row>
    <row r="19" spans="1:21" ht="13.5" customHeight="1" x14ac:dyDescent="0.2">
      <c r="A19" s="46"/>
      <c r="B19" s="46"/>
      <c r="C19" s="46"/>
      <c r="D19" s="46"/>
      <c r="E19" s="46"/>
      <c r="F19" s="46"/>
      <c r="G19" s="46"/>
      <c r="H19" s="46"/>
      <c r="I19" s="46"/>
      <c r="J19" s="46"/>
      <c r="K19" s="46"/>
      <c r="L19" s="46"/>
      <c r="M19" s="46"/>
      <c r="N19" s="46"/>
      <c r="O19" s="46"/>
      <c r="P19" s="46"/>
      <c r="Q19" s="46"/>
      <c r="R19" s="46"/>
      <c r="S19" s="46"/>
      <c r="T19" s="46"/>
      <c r="U19" s="46"/>
    </row>
    <row r="20" spans="1:21" ht="13.5" customHeight="1" x14ac:dyDescent="0.2">
      <c r="A20" s="46"/>
      <c r="B20" s="46"/>
      <c r="C20" s="46"/>
      <c r="D20" s="46"/>
      <c r="E20" s="46"/>
      <c r="F20" s="46"/>
      <c r="G20" s="46"/>
      <c r="H20" s="46"/>
      <c r="I20" s="46"/>
      <c r="J20" s="46"/>
      <c r="K20" s="46"/>
      <c r="L20" s="46"/>
      <c r="M20" s="46"/>
      <c r="N20" s="46"/>
      <c r="O20" s="46"/>
      <c r="P20" s="46"/>
      <c r="Q20" s="46"/>
      <c r="R20" s="46"/>
      <c r="S20" s="46"/>
      <c r="T20" s="46"/>
      <c r="U20" s="46"/>
    </row>
    <row r="21" spans="1:21" ht="13.5" customHeight="1" x14ac:dyDescent="0.2">
      <c r="A21" s="46"/>
      <c r="B21" s="46"/>
      <c r="C21" s="46"/>
      <c r="D21" s="46"/>
      <c r="E21" s="46"/>
      <c r="F21" s="46"/>
      <c r="G21" s="46"/>
      <c r="H21" s="46"/>
      <c r="I21" s="46"/>
      <c r="J21" s="46"/>
      <c r="K21" s="46"/>
      <c r="L21" s="46"/>
      <c r="M21" s="46"/>
      <c r="N21" s="46"/>
      <c r="O21" s="46"/>
      <c r="P21" s="46"/>
      <c r="Q21" s="46"/>
      <c r="R21" s="46"/>
      <c r="S21" s="46"/>
      <c r="T21" s="46"/>
      <c r="U21" s="46"/>
    </row>
    <row r="22" spans="1:21" ht="13.5" customHeight="1" x14ac:dyDescent="0.2">
      <c r="A22" s="46"/>
      <c r="B22" s="46"/>
      <c r="C22" s="46"/>
      <c r="D22" s="46"/>
      <c r="E22" s="46"/>
      <c r="F22" s="46"/>
      <c r="G22" s="46"/>
      <c r="H22" s="46"/>
      <c r="I22" s="46"/>
      <c r="J22" s="46"/>
      <c r="K22" s="46"/>
      <c r="L22" s="46"/>
      <c r="M22" s="46"/>
      <c r="N22" s="46"/>
      <c r="O22" s="46"/>
      <c r="P22" s="46"/>
      <c r="Q22" s="46"/>
      <c r="R22" s="46"/>
      <c r="S22" s="46"/>
      <c r="T22" s="46"/>
      <c r="U22" s="46"/>
    </row>
    <row r="23" spans="1:21" ht="13.5" customHeight="1" x14ac:dyDescent="0.2">
      <c r="A23" s="46"/>
      <c r="B23" s="46"/>
      <c r="C23" s="46"/>
      <c r="D23" s="46"/>
      <c r="E23" s="46"/>
      <c r="F23" s="46"/>
      <c r="G23" s="46"/>
      <c r="H23" s="46"/>
      <c r="I23" s="46"/>
      <c r="J23" s="46"/>
      <c r="K23" s="46"/>
      <c r="L23" s="46"/>
      <c r="M23" s="46"/>
      <c r="N23" s="46"/>
      <c r="O23" s="46"/>
      <c r="P23" s="46"/>
      <c r="Q23" s="46"/>
      <c r="R23" s="46"/>
      <c r="S23" s="46"/>
      <c r="T23" s="46"/>
      <c r="U23" s="46"/>
    </row>
    <row r="24" spans="1:21" ht="13.5" customHeight="1" x14ac:dyDescent="0.2">
      <c r="A24" s="46"/>
      <c r="B24" s="46"/>
      <c r="C24" s="46"/>
      <c r="D24" s="46"/>
      <c r="E24" s="46"/>
      <c r="F24" s="46"/>
      <c r="G24" s="46"/>
      <c r="H24" s="46"/>
      <c r="I24" s="46"/>
      <c r="J24" s="46"/>
      <c r="K24" s="46"/>
      <c r="L24" s="46"/>
      <c r="M24" s="46"/>
      <c r="N24" s="46"/>
      <c r="O24" s="46"/>
      <c r="P24" s="46"/>
      <c r="Q24" s="46"/>
      <c r="R24" s="46"/>
      <c r="S24" s="46"/>
      <c r="T24" s="46"/>
      <c r="U24" s="46"/>
    </row>
    <row r="25" spans="1:21" ht="13.5" customHeight="1" x14ac:dyDescent="0.2">
      <c r="A25" s="46"/>
      <c r="B25" s="46"/>
      <c r="C25" s="46"/>
      <c r="D25" s="46"/>
      <c r="E25" s="46"/>
      <c r="F25" s="46"/>
      <c r="G25" s="46"/>
      <c r="H25" s="46"/>
      <c r="I25" s="46"/>
      <c r="J25" s="46"/>
      <c r="K25" s="46"/>
      <c r="L25" s="46"/>
      <c r="M25" s="46"/>
      <c r="N25" s="46"/>
      <c r="O25" s="46"/>
      <c r="P25" s="46"/>
      <c r="Q25" s="46"/>
      <c r="R25" s="46"/>
      <c r="S25" s="46"/>
      <c r="T25" s="46"/>
      <c r="U25" s="46"/>
    </row>
    <row r="26" spans="1:21" ht="13.5" customHeight="1" x14ac:dyDescent="0.2">
      <c r="A26" s="46"/>
      <c r="B26" s="46"/>
      <c r="C26" s="46"/>
      <c r="D26" s="46"/>
      <c r="E26" s="46"/>
      <c r="F26" s="46"/>
      <c r="G26" s="46"/>
      <c r="H26" s="46"/>
      <c r="I26" s="46"/>
      <c r="J26" s="46"/>
      <c r="K26" s="46"/>
      <c r="L26" s="46"/>
      <c r="M26" s="46"/>
      <c r="N26" s="46"/>
      <c r="O26" s="46"/>
      <c r="P26" s="46"/>
      <c r="Q26" s="46"/>
      <c r="R26" s="46"/>
      <c r="S26" s="46"/>
      <c r="T26" s="46"/>
      <c r="U26" s="46"/>
    </row>
    <row r="27" spans="1:21" ht="13.5" customHeight="1" x14ac:dyDescent="0.2">
      <c r="A27" s="46"/>
      <c r="B27" s="46"/>
      <c r="C27" s="46"/>
      <c r="D27" s="46"/>
      <c r="E27" s="46"/>
      <c r="F27" s="46"/>
      <c r="G27" s="46"/>
      <c r="H27" s="46"/>
      <c r="I27" s="46"/>
      <c r="J27" s="46"/>
      <c r="K27" s="46"/>
      <c r="L27" s="46"/>
      <c r="M27" s="46"/>
      <c r="N27" s="46"/>
      <c r="O27" s="46"/>
      <c r="P27" s="46"/>
      <c r="Q27" s="46"/>
      <c r="R27" s="46"/>
      <c r="S27" s="46"/>
      <c r="T27" s="46"/>
      <c r="U27" s="46"/>
    </row>
    <row r="28" spans="1:21" ht="13.5" customHeight="1" x14ac:dyDescent="0.2">
      <c r="A28" s="46"/>
      <c r="B28" s="46"/>
      <c r="C28" s="46"/>
      <c r="D28" s="46"/>
      <c r="E28" s="46"/>
      <c r="F28" s="46"/>
      <c r="G28" s="46"/>
      <c r="H28" s="46"/>
      <c r="I28" s="46"/>
      <c r="J28" s="46"/>
      <c r="K28" s="46"/>
      <c r="L28" s="46"/>
      <c r="M28" s="46"/>
      <c r="N28" s="46"/>
      <c r="O28" s="46"/>
      <c r="P28" s="46"/>
      <c r="Q28" s="46"/>
      <c r="R28" s="46"/>
      <c r="S28" s="46"/>
      <c r="T28" s="46"/>
      <c r="U28" s="46"/>
    </row>
    <row r="29" spans="1:21" ht="13.5" customHeight="1" x14ac:dyDescent="0.2">
      <c r="A29" s="46"/>
      <c r="B29" s="46"/>
      <c r="C29" s="46"/>
      <c r="D29" s="46"/>
      <c r="E29" s="46"/>
      <c r="F29" s="46"/>
      <c r="G29" s="46"/>
      <c r="H29" s="46"/>
      <c r="I29" s="46"/>
      <c r="J29" s="46"/>
      <c r="K29" s="46"/>
      <c r="L29" s="46"/>
      <c r="M29" s="46"/>
      <c r="N29" s="46"/>
      <c r="O29" s="46"/>
      <c r="P29" s="46"/>
      <c r="Q29" s="46"/>
      <c r="R29" s="46"/>
      <c r="S29" s="46"/>
      <c r="T29" s="46"/>
      <c r="U29" s="46"/>
    </row>
    <row r="30" spans="1:21" ht="13.5" customHeight="1" x14ac:dyDescent="0.2">
      <c r="A30" s="46"/>
      <c r="B30" s="46"/>
      <c r="C30" s="46"/>
      <c r="D30" s="46"/>
      <c r="E30" s="46"/>
      <c r="F30" s="46"/>
      <c r="G30" s="46"/>
      <c r="H30" s="46"/>
      <c r="I30" s="46"/>
      <c r="J30" s="46"/>
      <c r="K30" s="46"/>
      <c r="L30" s="46"/>
      <c r="M30" s="46"/>
      <c r="N30" s="46"/>
      <c r="O30" s="46"/>
      <c r="P30" s="46"/>
      <c r="Q30" s="46"/>
      <c r="R30" s="46"/>
      <c r="S30" s="46"/>
      <c r="T30" s="46"/>
      <c r="U30" s="46"/>
    </row>
    <row r="31" spans="1:21" ht="13.5" customHeight="1" x14ac:dyDescent="0.2">
      <c r="A31" s="46"/>
      <c r="B31" s="46"/>
      <c r="C31" s="46"/>
      <c r="D31" s="46"/>
      <c r="E31" s="46"/>
      <c r="F31" s="46"/>
      <c r="G31" s="46"/>
      <c r="H31" s="46"/>
      <c r="I31" s="46"/>
      <c r="J31" s="46"/>
      <c r="K31" s="46"/>
      <c r="L31" s="46"/>
      <c r="M31" s="46"/>
      <c r="N31" s="46"/>
      <c r="O31" s="46"/>
      <c r="P31" s="46"/>
      <c r="Q31" s="46"/>
      <c r="R31" s="46"/>
      <c r="S31" s="46"/>
      <c r="T31" s="46"/>
      <c r="U31" s="46"/>
    </row>
    <row r="32" spans="1:21" ht="13.5" customHeight="1" x14ac:dyDescent="0.2">
      <c r="A32" s="46"/>
      <c r="B32" s="46"/>
      <c r="C32" s="46"/>
      <c r="D32" s="46"/>
      <c r="E32" s="46"/>
      <c r="F32" s="46"/>
      <c r="G32" s="46"/>
      <c r="H32" s="46"/>
      <c r="I32" s="46"/>
      <c r="J32" s="46"/>
      <c r="K32" s="46"/>
      <c r="L32" s="46"/>
      <c r="M32" s="46"/>
      <c r="N32" s="46"/>
      <c r="O32" s="46"/>
      <c r="P32" s="46"/>
      <c r="Q32" s="46"/>
      <c r="R32" s="46"/>
      <c r="S32" s="46"/>
      <c r="T32" s="46"/>
      <c r="U32" s="46"/>
    </row>
    <row r="33" spans="1:21" ht="13.5" customHeight="1" x14ac:dyDescent="0.2">
      <c r="A33" s="46"/>
      <c r="B33" s="46"/>
      <c r="C33" s="46"/>
      <c r="D33" s="46"/>
      <c r="E33" s="46"/>
      <c r="F33" s="46"/>
      <c r="G33" s="46"/>
      <c r="H33" s="46"/>
      <c r="I33" s="46"/>
      <c r="J33" s="46"/>
      <c r="K33" s="46"/>
      <c r="L33" s="46"/>
      <c r="M33" s="46"/>
      <c r="N33" s="46"/>
      <c r="O33" s="46"/>
      <c r="P33" s="46"/>
      <c r="Q33" s="46"/>
      <c r="R33" s="46"/>
      <c r="S33" s="46"/>
      <c r="T33" s="46"/>
      <c r="U33" s="46"/>
    </row>
    <row r="34" spans="1:21" ht="13.5" customHeight="1" x14ac:dyDescent="0.2">
      <c r="A34" s="46"/>
      <c r="B34" s="46"/>
      <c r="C34" s="46"/>
      <c r="D34" s="46"/>
      <c r="E34" s="46"/>
      <c r="F34" s="46"/>
      <c r="G34" s="46"/>
      <c r="H34" s="46"/>
      <c r="I34" s="46"/>
      <c r="J34" s="46"/>
      <c r="K34" s="46"/>
      <c r="L34" s="46"/>
      <c r="M34" s="46"/>
      <c r="N34" s="46"/>
      <c r="O34" s="46"/>
      <c r="P34" s="46"/>
      <c r="Q34" s="46"/>
      <c r="R34" s="46"/>
      <c r="S34" s="46"/>
      <c r="T34" s="46"/>
      <c r="U34" s="46"/>
    </row>
    <row r="35" spans="1:21" ht="13.5" customHeight="1" x14ac:dyDescent="0.2">
      <c r="A35" s="46"/>
      <c r="B35" s="46"/>
      <c r="C35" s="46"/>
      <c r="D35" s="46"/>
      <c r="E35" s="46"/>
      <c r="F35" s="46"/>
      <c r="G35" s="46"/>
      <c r="H35" s="46"/>
      <c r="I35" s="46"/>
      <c r="J35" s="46"/>
      <c r="K35" s="46"/>
      <c r="L35" s="46"/>
      <c r="M35" s="46"/>
      <c r="N35" s="46"/>
      <c r="O35" s="46"/>
      <c r="P35" s="46"/>
      <c r="Q35" s="46"/>
      <c r="R35" s="46"/>
      <c r="S35" s="46"/>
      <c r="T35" s="46"/>
      <c r="U35" s="46"/>
    </row>
    <row r="36" spans="1:21" ht="13.5" customHeight="1" x14ac:dyDescent="0.2">
      <c r="A36" s="46"/>
      <c r="B36" s="46"/>
      <c r="C36" s="46"/>
      <c r="D36" s="46"/>
      <c r="E36" s="46"/>
      <c r="F36" s="46"/>
      <c r="G36" s="46"/>
      <c r="H36" s="46"/>
      <c r="I36" s="46"/>
      <c r="J36" s="46"/>
      <c r="K36" s="46"/>
      <c r="L36" s="46"/>
      <c r="M36" s="46"/>
      <c r="N36" s="46"/>
      <c r="O36" s="46"/>
      <c r="P36" s="46"/>
      <c r="Q36" s="46"/>
      <c r="R36" s="46"/>
      <c r="S36" s="46"/>
      <c r="T36" s="46"/>
      <c r="U36" s="46"/>
    </row>
    <row r="37" spans="1:21" ht="13.5" customHeight="1" x14ac:dyDescent="0.2">
      <c r="A37" s="46"/>
      <c r="B37" s="46"/>
      <c r="C37" s="46"/>
      <c r="D37" s="46"/>
      <c r="E37" s="46"/>
      <c r="F37" s="46"/>
      <c r="G37" s="46"/>
      <c r="H37" s="46"/>
      <c r="I37" s="46"/>
      <c r="J37" s="46"/>
      <c r="K37" s="46"/>
      <c r="L37" s="46"/>
      <c r="M37" s="46"/>
      <c r="N37" s="46"/>
      <c r="O37" s="46"/>
      <c r="P37" s="46"/>
      <c r="Q37" s="46"/>
      <c r="R37" s="46"/>
      <c r="S37" s="46"/>
      <c r="T37" s="46"/>
      <c r="U37" s="46"/>
    </row>
    <row r="38" spans="1:21" ht="13.5" customHeight="1" x14ac:dyDescent="0.2">
      <c r="A38" s="46"/>
      <c r="B38" s="46"/>
      <c r="C38" s="46"/>
      <c r="D38" s="46"/>
      <c r="E38" s="46"/>
      <c r="F38" s="46"/>
      <c r="G38" s="46"/>
      <c r="H38" s="46"/>
      <c r="I38" s="46"/>
      <c r="J38" s="46"/>
      <c r="K38" s="46"/>
      <c r="L38" s="46"/>
      <c r="M38" s="46"/>
      <c r="N38" s="46"/>
      <c r="O38" s="46"/>
      <c r="P38" s="46"/>
      <c r="Q38" s="46"/>
      <c r="R38" s="46"/>
      <c r="S38" s="46"/>
      <c r="T38" s="46"/>
      <c r="U38" s="46"/>
    </row>
    <row r="39" spans="1:21" ht="13.5" customHeight="1" x14ac:dyDescent="0.2">
      <c r="A39" s="46"/>
      <c r="B39" s="46"/>
      <c r="C39" s="46"/>
      <c r="D39" s="46"/>
      <c r="E39" s="46"/>
      <c r="F39" s="46"/>
      <c r="G39" s="46"/>
      <c r="H39" s="46"/>
      <c r="I39" s="46"/>
      <c r="J39" s="46"/>
      <c r="K39" s="46"/>
      <c r="L39" s="46"/>
      <c r="M39" s="46"/>
      <c r="N39" s="46"/>
      <c r="O39" s="46"/>
      <c r="P39" s="46"/>
      <c r="Q39" s="46"/>
      <c r="R39" s="46"/>
      <c r="S39" s="46"/>
      <c r="T39" s="46"/>
      <c r="U39" s="46"/>
    </row>
    <row r="40" spans="1:21" ht="13.5" customHeight="1" x14ac:dyDescent="0.2">
      <c r="A40" s="46"/>
      <c r="B40" s="46"/>
      <c r="C40" s="46"/>
      <c r="D40" s="46"/>
      <c r="E40" s="46"/>
      <c r="F40" s="46"/>
      <c r="G40" s="46"/>
      <c r="H40" s="46"/>
      <c r="I40" s="46"/>
      <c r="J40" s="46"/>
      <c r="K40" s="46"/>
      <c r="L40" s="46"/>
      <c r="M40" s="46"/>
      <c r="N40" s="46"/>
      <c r="O40" s="46"/>
      <c r="P40" s="46"/>
      <c r="Q40" s="46"/>
      <c r="R40" s="46"/>
      <c r="S40" s="46"/>
      <c r="T40" s="46"/>
      <c r="U40" s="46"/>
    </row>
    <row r="41" spans="1:21" ht="13.5" customHeight="1" x14ac:dyDescent="0.2">
      <c r="A41" s="46"/>
      <c r="B41" s="46"/>
      <c r="C41" s="46"/>
      <c r="D41" s="46"/>
      <c r="E41" s="46"/>
      <c r="F41" s="46"/>
      <c r="G41" s="46"/>
      <c r="H41" s="46"/>
      <c r="I41" s="46"/>
      <c r="J41" s="46"/>
      <c r="K41" s="46"/>
      <c r="L41" s="46"/>
      <c r="M41" s="46"/>
      <c r="N41" s="46"/>
      <c r="O41" s="46"/>
      <c r="P41" s="46"/>
      <c r="Q41" s="46"/>
      <c r="R41" s="46"/>
      <c r="S41" s="46"/>
      <c r="T41" s="46"/>
      <c r="U41" s="46"/>
    </row>
    <row r="42" spans="1:21" ht="13.5" customHeight="1" x14ac:dyDescent="0.2">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x14ac:dyDescent="0.25">
      <c r="A43" s="46"/>
      <c r="B43" s="46"/>
      <c r="C43" s="46"/>
      <c r="D43" s="46"/>
      <c r="E43" s="46"/>
      <c r="F43" s="46"/>
      <c r="G43" s="46"/>
      <c r="H43" s="46"/>
      <c r="I43" s="46"/>
      <c r="J43" s="46"/>
      <c r="K43" s="46"/>
      <c r="L43" s="46"/>
      <c r="M43" s="46"/>
      <c r="N43" s="46"/>
      <c r="O43" s="48" t="s">
        <v>8</v>
      </c>
      <c r="P43" s="46"/>
      <c r="Q43" s="46"/>
      <c r="R43" s="46"/>
      <c r="S43" s="46"/>
      <c r="T43" s="46"/>
      <c r="U43" s="46"/>
    </row>
    <row r="44" spans="1:21" ht="30.75" customHeight="1" thickBot="1" x14ac:dyDescent="0.25">
      <c r="A44" s="46"/>
      <c r="B44" s="49" t="s">
        <v>9</v>
      </c>
      <c r="C44" s="50"/>
      <c r="D44" s="50"/>
      <c r="E44" s="51"/>
      <c r="F44" s="51"/>
      <c r="G44" s="51"/>
      <c r="H44" s="51"/>
      <c r="I44" s="51"/>
      <c r="J44" s="52" t="s">
        <v>2</v>
      </c>
      <c r="K44" s="53" t="s">
        <v>565</v>
      </c>
      <c r="L44" s="54" t="s">
        <v>566</v>
      </c>
      <c r="M44" s="54" t="s">
        <v>567</v>
      </c>
      <c r="N44" s="54" t="s">
        <v>568</v>
      </c>
      <c r="O44" s="55" t="s">
        <v>569</v>
      </c>
      <c r="P44" s="46"/>
      <c r="Q44" s="46"/>
      <c r="R44" s="46"/>
      <c r="S44" s="46"/>
      <c r="T44" s="46"/>
      <c r="U44" s="46"/>
    </row>
    <row r="45" spans="1:21" ht="30.75" customHeight="1" x14ac:dyDescent="0.2">
      <c r="A45" s="46"/>
      <c r="B45" s="1161" t="s">
        <v>10</v>
      </c>
      <c r="C45" s="1162"/>
      <c r="D45" s="56"/>
      <c r="E45" s="1167" t="s">
        <v>11</v>
      </c>
      <c r="F45" s="1167"/>
      <c r="G45" s="1167"/>
      <c r="H45" s="1167"/>
      <c r="I45" s="1167"/>
      <c r="J45" s="1168"/>
      <c r="K45" s="57">
        <v>660</v>
      </c>
      <c r="L45" s="58">
        <v>705</v>
      </c>
      <c r="M45" s="58">
        <v>728</v>
      </c>
      <c r="N45" s="58">
        <v>766</v>
      </c>
      <c r="O45" s="59">
        <v>792</v>
      </c>
      <c r="P45" s="46"/>
      <c r="Q45" s="46"/>
      <c r="R45" s="46"/>
      <c r="S45" s="46"/>
      <c r="T45" s="46"/>
      <c r="U45" s="46"/>
    </row>
    <row r="46" spans="1:21" ht="30.75" customHeight="1" x14ac:dyDescent="0.2">
      <c r="A46" s="46"/>
      <c r="B46" s="1163"/>
      <c r="C46" s="1164"/>
      <c r="D46" s="60"/>
      <c r="E46" s="1140" t="s">
        <v>12</v>
      </c>
      <c r="F46" s="1140"/>
      <c r="G46" s="1140"/>
      <c r="H46" s="1140"/>
      <c r="I46" s="1140"/>
      <c r="J46" s="1141"/>
      <c r="K46" s="61" t="s">
        <v>524</v>
      </c>
      <c r="L46" s="62" t="s">
        <v>524</v>
      </c>
      <c r="M46" s="62" t="s">
        <v>524</v>
      </c>
      <c r="N46" s="62" t="s">
        <v>524</v>
      </c>
      <c r="O46" s="63" t="s">
        <v>524</v>
      </c>
      <c r="P46" s="46"/>
      <c r="Q46" s="46"/>
      <c r="R46" s="46"/>
      <c r="S46" s="46"/>
      <c r="T46" s="46"/>
      <c r="U46" s="46"/>
    </row>
    <row r="47" spans="1:21" ht="30.75" customHeight="1" x14ac:dyDescent="0.2">
      <c r="A47" s="46"/>
      <c r="B47" s="1163"/>
      <c r="C47" s="1164"/>
      <c r="D47" s="60"/>
      <c r="E47" s="1140" t="s">
        <v>13</v>
      </c>
      <c r="F47" s="1140"/>
      <c r="G47" s="1140"/>
      <c r="H47" s="1140"/>
      <c r="I47" s="1140"/>
      <c r="J47" s="1141"/>
      <c r="K47" s="61" t="s">
        <v>524</v>
      </c>
      <c r="L47" s="62" t="s">
        <v>524</v>
      </c>
      <c r="M47" s="62" t="s">
        <v>524</v>
      </c>
      <c r="N47" s="62" t="s">
        <v>524</v>
      </c>
      <c r="O47" s="63" t="s">
        <v>524</v>
      </c>
      <c r="P47" s="46"/>
      <c r="Q47" s="46"/>
      <c r="R47" s="46"/>
      <c r="S47" s="46"/>
      <c r="T47" s="46"/>
      <c r="U47" s="46"/>
    </row>
    <row r="48" spans="1:21" ht="30.75" customHeight="1" x14ac:dyDescent="0.2">
      <c r="A48" s="46"/>
      <c r="B48" s="1163"/>
      <c r="C48" s="1164"/>
      <c r="D48" s="60"/>
      <c r="E48" s="1140" t="s">
        <v>14</v>
      </c>
      <c r="F48" s="1140"/>
      <c r="G48" s="1140"/>
      <c r="H48" s="1140"/>
      <c r="I48" s="1140"/>
      <c r="J48" s="1141"/>
      <c r="K48" s="61">
        <v>131</v>
      </c>
      <c r="L48" s="62">
        <v>144</v>
      </c>
      <c r="M48" s="62">
        <v>152</v>
      </c>
      <c r="N48" s="62">
        <v>143</v>
      </c>
      <c r="O48" s="63">
        <v>174</v>
      </c>
      <c r="P48" s="46"/>
      <c r="Q48" s="46"/>
      <c r="R48" s="46"/>
      <c r="S48" s="46"/>
      <c r="T48" s="46"/>
      <c r="U48" s="46"/>
    </row>
    <row r="49" spans="1:21" ht="30.75" customHeight="1" x14ac:dyDescent="0.2">
      <c r="A49" s="46"/>
      <c r="B49" s="1163"/>
      <c r="C49" s="1164"/>
      <c r="D49" s="60"/>
      <c r="E49" s="1140" t="s">
        <v>15</v>
      </c>
      <c r="F49" s="1140"/>
      <c r="G49" s="1140"/>
      <c r="H49" s="1140"/>
      <c r="I49" s="1140"/>
      <c r="J49" s="1141"/>
      <c r="K49" s="61" t="s">
        <v>524</v>
      </c>
      <c r="L49" s="62" t="s">
        <v>524</v>
      </c>
      <c r="M49" s="62" t="s">
        <v>524</v>
      </c>
      <c r="N49" s="62" t="s">
        <v>524</v>
      </c>
      <c r="O49" s="63" t="s">
        <v>524</v>
      </c>
      <c r="P49" s="46"/>
      <c r="Q49" s="46"/>
      <c r="R49" s="46"/>
      <c r="S49" s="46"/>
      <c r="T49" s="46"/>
      <c r="U49" s="46"/>
    </row>
    <row r="50" spans="1:21" ht="30.75" customHeight="1" x14ac:dyDescent="0.2">
      <c r="A50" s="46"/>
      <c r="B50" s="1163"/>
      <c r="C50" s="1164"/>
      <c r="D50" s="60"/>
      <c r="E50" s="1140" t="s">
        <v>16</v>
      </c>
      <c r="F50" s="1140"/>
      <c r="G50" s="1140"/>
      <c r="H50" s="1140"/>
      <c r="I50" s="1140"/>
      <c r="J50" s="1141"/>
      <c r="K50" s="61">
        <v>4</v>
      </c>
      <c r="L50" s="62" t="s">
        <v>524</v>
      </c>
      <c r="M50" s="62" t="s">
        <v>524</v>
      </c>
      <c r="N50" s="62" t="s">
        <v>524</v>
      </c>
      <c r="O50" s="63" t="s">
        <v>524</v>
      </c>
      <c r="P50" s="46"/>
      <c r="Q50" s="46"/>
      <c r="R50" s="46"/>
      <c r="S50" s="46"/>
      <c r="T50" s="46"/>
      <c r="U50" s="46"/>
    </row>
    <row r="51" spans="1:21" ht="30.75" customHeight="1" x14ac:dyDescent="0.2">
      <c r="A51" s="46"/>
      <c r="B51" s="1165"/>
      <c r="C51" s="1166"/>
      <c r="D51" s="64"/>
      <c r="E51" s="1140" t="s">
        <v>17</v>
      </c>
      <c r="F51" s="1140"/>
      <c r="G51" s="1140"/>
      <c r="H51" s="1140"/>
      <c r="I51" s="1140"/>
      <c r="J51" s="1141"/>
      <c r="K51" s="61" t="s">
        <v>524</v>
      </c>
      <c r="L51" s="62" t="s">
        <v>524</v>
      </c>
      <c r="M51" s="62" t="s">
        <v>524</v>
      </c>
      <c r="N51" s="62" t="s">
        <v>524</v>
      </c>
      <c r="O51" s="63" t="s">
        <v>524</v>
      </c>
      <c r="P51" s="46"/>
      <c r="Q51" s="46"/>
      <c r="R51" s="46"/>
      <c r="S51" s="46"/>
      <c r="T51" s="46"/>
      <c r="U51" s="46"/>
    </row>
    <row r="52" spans="1:21" ht="30.75" customHeight="1" x14ac:dyDescent="0.2">
      <c r="A52" s="46"/>
      <c r="B52" s="1138" t="s">
        <v>18</v>
      </c>
      <c r="C52" s="1139"/>
      <c r="D52" s="64"/>
      <c r="E52" s="1140" t="s">
        <v>19</v>
      </c>
      <c r="F52" s="1140"/>
      <c r="G52" s="1140"/>
      <c r="H52" s="1140"/>
      <c r="I52" s="1140"/>
      <c r="J52" s="1141"/>
      <c r="K52" s="61">
        <v>570</v>
      </c>
      <c r="L52" s="62">
        <v>590</v>
      </c>
      <c r="M52" s="62">
        <v>574</v>
      </c>
      <c r="N52" s="62">
        <v>576</v>
      </c>
      <c r="O52" s="63">
        <v>572</v>
      </c>
      <c r="P52" s="46"/>
      <c r="Q52" s="46"/>
      <c r="R52" s="46"/>
      <c r="S52" s="46"/>
      <c r="T52" s="46"/>
      <c r="U52" s="46"/>
    </row>
    <row r="53" spans="1:21" ht="30.75" customHeight="1" thickBot="1" x14ac:dyDescent="0.25">
      <c r="A53" s="46"/>
      <c r="B53" s="1142" t="s">
        <v>20</v>
      </c>
      <c r="C53" s="1143"/>
      <c r="D53" s="65"/>
      <c r="E53" s="1144" t="s">
        <v>21</v>
      </c>
      <c r="F53" s="1144"/>
      <c r="G53" s="1144"/>
      <c r="H53" s="1144"/>
      <c r="I53" s="1144"/>
      <c r="J53" s="1145"/>
      <c r="K53" s="66">
        <v>225</v>
      </c>
      <c r="L53" s="67">
        <v>259</v>
      </c>
      <c r="M53" s="67">
        <v>306</v>
      </c>
      <c r="N53" s="67">
        <v>333</v>
      </c>
      <c r="O53" s="68">
        <v>394</v>
      </c>
      <c r="P53" s="46"/>
      <c r="Q53" s="46"/>
      <c r="R53" s="46"/>
      <c r="S53" s="46"/>
      <c r="T53" s="46"/>
      <c r="U53" s="46"/>
    </row>
    <row r="54" spans="1:21" ht="24" customHeight="1" x14ac:dyDescent="0.2">
      <c r="A54" s="46"/>
      <c r="B54" s="69" t="s">
        <v>22</v>
      </c>
      <c r="C54" s="46"/>
      <c r="D54" s="46"/>
      <c r="E54" s="46"/>
      <c r="F54" s="46"/>
      <c r="G54" s="46"/>
      <c r="H54" s="46"/>
      <c r="I54" s="46"/>
      <c r="J54" s="46"/>
      <c r="K54" s="46"/>
      <c r="L54" s="46"/>
      <c r="M54" s="46"/>
      <c r="N54" s="46"/>
      <c r="O54" s="46"/>
      <c r="P54" s="46"/>
      <c r="Q54" s="46"/>
      <c r="R54" s="46"/>
      <c r="S54" s="46"/>
      <c r="T54" s="46"/>
      <c r="U54" s="46"/>
    </row>
    <row r="55" spans="1:21" ht="24" customHeight="1" x14ac:dyDescent="0.2">
      <c r="A55" s="46"/>
      <c r="B55" s="69" t="s">
        <v>23</v>
      </c>
      <c r="C55" s="46"/>
      <c r="D55" s="46"/>
      <c r="E55" s="46"/>
      <c r="F55" s="46"/>
      <c r="G55" s="46"/>
      <c r="H55" s="46"/>
      <c r="I55" s="46"/>
      <c r="J55" s="46"/>
      <c r="K55" s="46"/>
      <c r="L55" s="46"/>
      <c r="M55" s="46"/>
      <c r="N55" s="46"/>
      <c r="O55" s="46"/>
      <c r="P55" s="46"/>
      <c r="Q55" s="46"/>
      <c r="R55" s="46"/>
      <c r="S55" s="46"/>
      <c r="T55" s="46"/>
      <c r="U55" s="46"/>
    </row>
    <row r="56" spans="1:21" ht="24" customHeight="1" thickBot="1" x14ac:dyDescent="0.25">
      <c r="A56" s="46"/>
      <c r="B56" s="70" t="s">
        <v>24</v>
      </c>
      <c r="C56" s="71"/>
      <c r="D56" s="71"/>
      <c r="E56" s="71"/>
      <c r="F56" s="71"/>
      <c r="G56" s="71"/>
      <c r="H56" s="71"/>
      <c r="I56" s="71"/>
      <c r="J56" s="71"/>
      <c r="K56" s="72"/>
      <c r="L56" s="72"/>
      <c r="M56" s="72"/>
      <c r="N56" s="72"/>
      <c r="O56" s="73" t="s">
        <v>582</v>
      </c>
      <c r="P56" s="46"/>
      <c r="Q56" s="46"/>
      <c r="R56" s="46"/>
      <c r="S56" s="46"/>
      <c r="T56" s="46"/>
      <c r="U56" s="46"/>
    </row>
    <row r="57" spans="1:21" ht="31.5" customHeight="1" thickBot="1" x14ac:dyDescent="0.25">
      <c r="A57" s="46"/>
      <c r="B57" s="74"/>
      <c r="C57" s="75"/>
      <c r="D57" s="75"/>
      <c r="E57" s="76"/>
      <c r="F57" s="76"/>
      <c r="G57" s="76"/>
      <c r="H57" s="76"/>
      <c r="I57" s="76"/>
      <c r="J57" s="77" t="s">
        <v>2</v>
      </c>
      <c r="K57" s="78" t="s">
        <v>583</v>
      </c>
      <c r="L57" s="79" t="s">
        <v>584</v>
      </c>
      <c r="M57" s="79" t="s">
        <v>585</v>
      </c>
      <c r="N57" s="79" t="s">
        <v>586</v>
      </c>
      <c r="O57" s="80" t="s">
        <v>587</v>
      </c>
      <c r="P57" s="46"/>
      <c r="Q57" s="46"/>
      <c r="R57" s="46"/>
      <c r="S57" s="46"/>
      <c r="T57" s="46"/>
      <c r="U57" s="46"/>
    </row>
    <row r="58" spans="1:21" ht="31.5" customHeight="1" x14ac:dyDescent="0.2">
      <c r="B58" s="1146" t="s">
        <v>25</v>
      </c>
      <c r="C58" s="1147"/>
      <c r="D58" s="1152" t="s">
        <v>26</v>
      </c>
      <c r="E58" s="1153"/>
      <c r="F58" s="1153"/>
      <c r="G58" s="1153"/>
      <c r="H58" s="1153"/>
      <c r="I58" s="1153"/>
      <c r="J58" s="1154"/>
      <c r="K58" s="81" t="s">
        <v>602</v>
      </c>
      <c r="L58" s="82" t="s">
        <v>602</v>
      </c>
      <c r="M58" s="82" t="s">
        <v>602</v>
      </c>
      <c r="N58" s="82" t="s">
        <v>602</v>
      </c>
      <c r="O58" s="83" t="s">
        <v>604</v>
      </c>
    </row>
    <row r="59" spans="1:21" ht="31.5" customHeight="1" x14ac:dyDescent="0.2">
      <c r="B59" s="1148"/>
      <c r="C59" s="1149"/>
      <c r="D59" s="1155" t="s">
        <v>27</v>
      </c>
      <c r="E59" s="1156"/>
      <c r="F59" s="1156"/>
      <c r="G59" s="1156"/>
      <c r="H59" s="1156"/>
      <c r="I59" s="1156"/>
      <c r="J59" s="1157"/>
      <c r="K59" s="84" t="s">
        <v>602</v>
      </c>
      <c r="L59" s="85" t="s">
        <v>603</v>
      </c>
      <c r="M59" s="85" t="s">
        <v>602</v>
      </c>
      <c r="N59" s="85" t="s">
        <v>604</v>
      </c>
      <c r="O59" s="86" t="s">
        <v>602</v>
      </c>
    </row>
    <row r="60" spans="1:21" ht="31.5" customHeight="1" thickBot="1" x14ac:dyDescent="0.25">
      <c r="B60" s="1150"/>
      <c r="C60" s="1151"/>
      <c r="D60" s="1158" t="s">
        <v>28</v>
      </c>
      <c r="E60" s="1159"/>
      <c r="F60" s="1159"/>
      <c r="G60" s="1159"/>
      <c r="H60" s="1159"/>
      <c r="I60" s="1159"/>
      <c r="J60" s="1160"/>
      <c r="K60" s="87" t="s">
        <v>602</v>
      </c>
      <c r="L60" s="88" t="s">
        <v>602</v>
      </c>
      <c r="M60" s="88" t="s">
        <v>604</v>
      </c>
      <c r="N60" s="88" t="s">
        <v>602</v>
      </c>
      <c r="O60" s="89" t="s">
        <v>602</v>
      </c>
    </row>
    <row r="61" spans="1:21" ht="24" customHeight="1" x14ac:dyDescent="0.2">
      <c r="B61" s="90"/>
      <c r="C61" s="90"/>
      <c r="D61" s="91" t="s">
        <v>29</v>
      </c>
      <c r="E61" s="92"/>
      <c r="F61" s="92"/>
      <c r="G61" s="92"/>
      <c r="H61" s="92"/>
      <c r="I61" s="92"/>
      <c r="J61" s="92"/>
      <c r="K61" s="92"/>
      <c r="L61" s="92"/>
      <c r="M61" s="92"/>
      <c r="N61" s="92"/>
      <c r="O61" s="92"/>
    </row>
    <row r="62" spans="1:21" ht="24" customHeight="1" x14ac:dyDescent="0.2">
      <c r="B62" s="93"/>
      <c r="C62" s="93"/>
      <c r="D62" s="91" t="s">
        <v>30</v>
      </c>
      <c r="E62" s="92"/>
      <c r="F62" s="92"/>
      <c r="G62" s="92"/>
      <c r="H62" s="92"/>
      <c r="I62" s="92"/>
      <c r="J62" s="92"/>
      <c r="K62" s="92"/>
      <c r="L62" s="92"/>
      <c r="M62" s="92"/>
      <c r="N62" s="92"/>
      <c r="O62" s="92"/>
    </row>
    <row r="63" spans="1:21" ht="24" customHeight="1" x14ac:dyDescent="0.2">
      <c r="A63" s="46"/>
      <c r="B63" s="69"/>
      <c r="C63" s="46"/>
      <c r="D63" s="46"/>
      <c r="E63" s="46"/>
      <c r="F63" s="46"/>
      <c r="G63" s="46"/>
      <c r="H63" s="46"/>
      <c r="I63" s="46"/>
      <c r="J63" s="46"/>
      <c r="K63" s="46"/>
      <c r="L63" s="46"/>
      <c r="M63" s="46"/>
      <c r="N63" s="46"/>
      <c r="O63" s="46"/>
      <c r="P63" s="46"/>
      <c r="Q63" s="46"/>
      <c r="R63" s="46"/>
      <c r="S63" s="46"/>
      <c r="T63" s="46"/>
      <c r="U63" s="46"/>
    </row>
    <row r="64" spans="1:21" ht="24" customHeight="1" x14ac:dyDescent="0.2">
      <c r="A64" s="46"/>
      <c r="B64" s="69"/>
      <c r="C64" s="46"/>
      <c r="D64" s="46"/>
      <c r="E64" s="46"/>
      <c r="F64" s="46"/>
      <c r="G64" s="46"/>
      <c r="H64" s="46"/>
      <c r="I64" s="46"/>
      <c r="J64" s="46"/>
      <c r="K64" s="46"/>
      <c r="L64" s="46"/>
      <c r="M64" s="46"/>
      <c r="N64" s="46"/>
      <c r="O64" s="46"/>
      <c r="P64" s="46"/>
      <c r="Q64" s="46"/>
      <c r="R64" s="46"/>
      <c r="S64" s="46"/>
      <c r="T64" s="46"/>
      <c r="U64" s="46"/>
    </row>
  </sheetData>
  <sheetProtection algorithmName="SHA-512" hashValue="z15v/9lX4D+SomlCPo6UpJ5CG5FBvBhRn7THnlOSN/z2bb+dYNLwniehx7n4ERUFd5TelcLAOkvA11QAkKUQ4Q==" saltValue="EA30tGXWyTaPYSdQC8c7uw=="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8" scale="75"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topLeftCell="A33" zoomScale="85" zoomScaleNormal="85" zoomScaleSheetLayoutView="100" workbookViewId="0"/>
  </sheetViews>
  <sheetFormatPr defaultColWidth="0" defaultRowHeight="13.5" customHeight="1" zeroHeight="1" x14ac:dyDescent="0.2"/>
  <cols>
    <col min="1" max="1" width="6.6640625" style="94" customWidth="1"/>
    <col min="2" max="3" width="12.6640625" style="94" customWidth="1"/>
    <col min="4" max="4" width="11.6640625" style="94" customWidth="1"/>
    <col min="5" max="8" width="10.33203125" style="94" customWidth="1"/>
    <col min="9" max="13" width="16.33203125" style="94" customWidth="1"/>
    <col min="14" max="19" width="12.6640625" style="94" customWidth="1"/>
    <col min="20" max="16384" width="0" style="94"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5" t="s">
        <v>8</v>
      </c>
    </row>
    <row r="40" spans="2:13" ht="27.75" customHeight="1" thickBot="1" x14ac:dyDescent="0.25">
      <c r="B40" s="96" t="s">
        <v>9</v>
      </c>
      <c r="C40" s="97"/>
      <c r="D40" s="97"/>
      <c r="E40" s="98"/>
      <c r="F40" s="98"/>
      <c r="G40" s="98"/>
      <c r="H40" s="99" t="s">
        <v>2</v>
      </c>
      <c r="I40" s="100" t="s">
        <v>565</v>
      </c>
      <c r="J40" s="101" t="s">
        <v>566</v>
      </c>
      <c r="K40" s="101" t="s">
        <v>567</v>
      </c>
      <c r="L40" s="101" t="s">
        <v>568</v>
      </c>
      <c r="M40" s="102" t="s">
        <v>569</v>
      </c>
    </row>
    <row r="41" spans="2:13" ht="27.75" customHeight="1" x14ac:dyDescent="0.2">
      <c r="B41" s="1181" t="s">
        <v>31</v>
      </c>
      <c r="C41" s="1182"/>
      <c r="D41" s="103"/>
      <c r="E41" s="1183" t="s">
        <v>32</v>
      </c>
      <c r="F41" s="1183"/>
      <c r="G41" s="1183"/>
      <c r="H41" s="1184"/>
      <c r="I41" s="342">
        <v>7787</v>
      </c>
      <c r="J41" s="343">
        <v>7742</v>
      </c>
      <c r="K41" s="343">
        <v>7557</v>
      </c>
      <c r="L41" s="343">
        <v>7403</v>
      </c>
      <c r="M41" s="344">
        <v>6931</v>
      </c>
    </row>
    <row r="42" spans="2:13" ht="27.75" customHeight="1" x14ac:dyDescent="0.2">
      <c r="B42" s="1171"/>
      <c r="C42" s="1172"/>
      <c r="D42" s="104"/>
      <c r="E42" s="1175" t="s">
        <v>33</v>
      </c>
      <c r="F42" s="1175"/>
      <c r="G42" s="1175"/>
      <c r="H42" s="1176"/>
      <c r="I42" s="345">
        <v>3</v>
      </c>
      <c r="J42" s="346">
        <v>44</v>
      </c>
      <c r="K42" s="346">
        <v>44</v>
      </c>
      <c r="L42" s="346" t="s">
        <v>524</v>
      </c>
      <c r="M42" s="347">
        <v>20</v>
      </c>
    </row>
    <row r="43" spans="2:13" ht="27.75" customHeight="1" x14ac:dyDescent="0.2">
      <c r="B43" s="1171"/>
      <c r="C43" s="1172"/>
      <c r="D43" s="104"/>
      <c r="E43" s="1175" t="s">
        <v>34</v>
      </c>
      <c r="F43" s="1175"/>
      <c r="G43" s="1175"/>
      <c r="H43" s="1176"/>
      <c r="I43" s="345">
        <v>1594</v>
      </c>
      <c r="J43" s="346">
        <v>1727</v>
      </c>
      <c r="K43" s="346">
        <v>1760</v>
      </c>
      <c r="L43" s="346">
        <v>1814</v>
      </c>
      <c r="M43" s="347">
        <v>1828</v>
      </c>
    </row>
    <row r="44" spans="2:13" ht="27.75" customHeight="1" x14ac:dyDescent="0.2">
      <c r="B44" s="1171"/>
      <c r="C44" s="1172"/>
      <c r="D44" s="104"/>
      <c r="E44" s="1175" t="s">
        <v>35</v>
      </c>
      <c r="F44" s="1175"/>
      <c r="G44" s="1175"/>
      <c r="H44" s="1176"/>
      <c r="I44" s="345" t="s">
        <v>524</v>
      </c>
      <c r="J44" s="346" t="s">
        <v>524</v>
      </c>
      <c r="K44" s="346" t="s">
        <v>524</v>
      </c>
      <c r="L44" s="346" t="s">
        <v>524</v>
      </c>
      <c r="M44" s="347" t="s">
        <v>524</v>
      </c>
    </row>
    <row r="45" spans="2:13" ht="27.75" customHeight="1" x14ac:dyDescent="0.2">
      <c r="B45" s="1171"/>
      <c r="C45" s="1172"/>
      <c r="D45" s="104"/>
      <c r="E45" s="1175" t="s">
        <v>36</v>
      </c>
      <c r="F45" s="1175"/>
      <c r="G45" s="1175"/>
      <c r="H45" s="1176"/>
      <c r="I45" s="345">
        <v>892</v>
      </c>
      <c r="J45" s="346">
        <v>956</v>
      </c>
      <c r="K45" s="346">
        <v>1061</v>
      </c>
      <c r="L45" s="346">
        <v>1216</v>
      </c>
      <c r="M45" s="347">
        <v>1163</v>
      </c>
    </row>
    <row r="46" spans="2:13" ht="27.75" customHeight="1" x14ac:dyDescent="0.2">
      <c r="B46" s="1171"/>
      <c r="C46" s="1172"/>
      <c r="D46" s="105"/>
      <c r="E46" s="1175" t="s">
        <v>37</v>
      </c>
      <c r="F46" s="1175"/>
      <c r="G46" s="1175"/>
      <c r="H46" s="1176"/>
      <c r="I46" s="345" t="s">
        <v>524</v>
      </c>
      <c r="J46" s="346" t="s">
        <v>524</v>
      </c>
      <c r="K46" s="346" t="s">
        <v>524</v>
      </c>
      <c r="L46" s="346" t="s">
        <v>524</v>
      </c>
      <c r="M46" s="347" t="s">
        <v>524</v>
      </c>
    </row>
    <row r="47" spans="2:13" ht="27.75" customHeight="1" x14ac:dyDescent="0.2">
      <c r="B47" s="1171"/>
      <c r="C47" s="1172"/>
      <c r="D47" s="106"/>
      <c r="E47" s="1185" t="s">
        <v>38</v>
      </c>
      <c r="F47" s="1186"/>
      <c r="G47" s="1186"/>
      <c r="H47" s="1187"/>
      <c r="I47" s="345" t="s">
        <v>524</v>
      </c>
      <c r="J47" s="346" t="s">
        <v>524</v>
      </c>
      <c r="K47" s="346" t="s">
        <v>524</v>
      </c>
      <c r="L47" s="346" t="s">
        <v>524</v>
      </c>
      <c r="M47" s="347" t="s">
        <v>524</v>
      </c>
    </row>
    <row r="48" spans="2:13" ht="27.75" customHeight="1" x14ac:dyDescent="0.2">
      <c r="B48" s="1171"/>
      <c r="C48" s="1172"/>
      <c r="D48" s="104"/>
      <c r="E48" s="1175" t="s">
        <v>39</v>
      </c>
      <c r="F48" s="1175"/>
      <c r="G48" s="1175"/>
      <c r="H48" s="1176"/>
      <c r="I48" s="345" t="s">
        <v>524</v>
      </c>
      <c r="J48" s="346" t="s">
        <v>524</v>
      </c>
      <c r="K48" s="346" t="s">
        <v>524</v>
      </c>
      <c r="L48" s="346" t="s">
        <v>524</v>
      </c>
      <c r="M48" s="347" t="s">
        <v>524</v>
      </c>
    </row>
    <row r="49" spans="2:13" ht="27.75" customHeight="1" x14ac:dyDescent="0.2">
      <c r="B49" s="1173"/>
      <c r="C49" s="1174"/>
      <c r="D49" s="104"/>
      <c r="E49" s="1175" t="s">
        <v>40</v>
      </c>
      <c r="F49" s="1175"/>
      <c r="G49" s="1175"/>
      <c r="H49" s="1176"/>
      <c r="I49" s="345" t="s">
        <v>524</v>
      </c>
      <c r="J49" s="346" t="s">
        <v>524</v>
      </c>
      <c r="K49" s="346" t="s">
        <v>524</v>
      </c>
      <c r="L49" s="346" t="s">
        <v>524</v>
      </c>
      <c r="M49" s="347" t="s">
        <v>524</v>
      </c>
    </row>
    <row r="50" spans="2:13" ht="27.75" customHeight="1" x14ac:dyDescent="0.2">
      <c r="B50" s="1169" t="s">
        <v>41</v>
      </c>
      <c r="C50" s="1170"/>
      <c r="D50" s="107"/>
      <c r="E50" s="1175" t="s">
        <v>42</v>
      </c>
      <c r="F50" s="1175"/>
      <c r="G50" s="1175"/>
      <c r="H50" s="1176"/>
      <c r="I50" s="345">
        <v>4424</v>
      </c>
      <c r="J50" s="346">
        <v>4501</v>
      </c>
      <c r="K50" s="346">
        <v>4514</v>
      </c>
      <c r="L50" s="346">
        <v>5451</v>
      </c>
      <c r="M50" s="347">
        <v>5491</v>
      </c>
    </row>
    <row r="51" spans="2:13" ht="27.75" customHeight="1" x14ac:dyDescent="0.2">
      <c r="B51" s="1171"/>
      <c r="C51" s="1172"/>
      <c r="D51" s="104"/>
      <c r="E51" s="1175" t="s">
        <v>43</v>
      </c>
      <c r="F51" s="1175"/>
      <c r="G51" s="1175"/>
      <c r="H51" s="1176"/>
      <c r="I51" s="345">
        <v>845</v>
      </c>
      <c r="J51" s="346">
        <v>798</v>
      </c>
      <c r="K51" s="346">
        <v>675</v>
      </c>
      <c r="L51" s="346">
        <v>696</v>
      </c>
      <c r="M51" s="347">
        <v>587</v>
      </c>
    </row>
    <row r="52" spans="2:13" ht="27.75" customHeight="1" x14ac:dyDescent="0.2">
      <c r="B52" s="1173"/>
      <c r="C52" s="1174"/>
      <c r="D52" s="104"/>
      <c r="E52" s="1175" t="s">
        <v>44</v>
      </c>
      <c r="F52" s="1175"/>
      <c r="G52" s="1175"/>
      <c r="H52" s="1176"/>
      <c r="I52" s="345">
        <v>6337</v>
      </c>
      <c r="J52" s="346">
        <v>6280</v>
      </c>
      <c r="K52" s="346">
        <v>6271</v>
      </c>
      <c r="L52" s="346">
        <v>6195</v>
      </c>
      <c r="M52" s="347">
        <v>5995</v>
      </c>
    </row>
    <row r="53" spans="2:13" ht="27.75" customHeight="1" thickBot="1" x14ac:dyDescent="0.25">
      <c r="B53" s="1177" t="s">
        <v>45</v>
      </c>
      <c r="C53" s="1178"/>
      <c r="D53" s="108"/>
      <c r="E53" s="1179" t="s">
        <v>46</v>
      </c>
      <c r="F53" s="1179"/>
      <c r="G53" s="1179"/>
      <c r="H53" s="1180"/>
      <c r="I53" s="348">
        <v>-1329</v>
      </c>
      <c r="J53" s="349">
        <v>-1111</v>
      </c>
      <c r="K53" s="349">
        <v>-1038</v>
      </c>
      <c r="L53" s="349">
        <v>-1909</v>
      </c>
      <c r="M53" s="350">
        <v>-2131</v>
      </c>
    </row>
    <row r="54" spans="2:13" ht="27.75" customHeight="1" x14ac:dyDescent="0.2">
      <c r="B54" s="109" t="s">
        <v>47</v>
      </c>
      <c r="C54" s="110"/>
      <c r="D54" s="110"/>
      <c r="E54" s="111"/>
      <c r="F54" s="111"/>
      <c r="G54" s="111"/>
      <c r="H54" s="111"/>
      <c r="I54" s="112"/>
      <c r="J54" s="112"/>
      <c r="K54" s="112"/>
      <c r="L54" s="112"/>
      <c r="M54" s="112"/>
    </row>
    <row r="55" spans="2:13" ht="13.2" x14ac:dyDescent="0.2"/>
  </sheetData>
  <sheetProtection algorithmName="SHA-512" hashValue="XnsjmJoZ2Dkn5hVsZHADUIMyo9n6RlfC8FGsSlfGSclRK4Hsseg0D4ytMCcJpX8MW3+4wOHVdePLYaLDkLjGyA==" saltValue="TGLQsMi3fWAxtqxP1mnMV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8" scale="83"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topLeftCell="A44" zoomScale="55" zoomScaleNormal="55" zoomScaleSheetLayoutView="100" workbookViewId="0">
      <selection activeCell="G58" sqref="G58:H58"/>
    </sheetView>
  </sheetViews>
  <sheetFormatPr defaultColWidth="0" defaultRowHeight="13.5"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s="1" customFormat="1" ht="16.5" customHeight="1" x14ac:dyDescent="0.2"/>
    <row r="2" s="1" customFormat="1" ht="16.5" customHeight="1" x14ac:dyDescent="0.2"/>
    <row r="3" s="1" customFormat="1" ht="16.5" customHeight="1" x14ac:dyDescent="0.2"/>
    <row r="4" s="1" customFormat="1" ht="16.5" customHeight="1" x14ac:dyDescent="0.2"/>
    <row r="5" s="1" customFormat="1" ht="16.5" customHeight="1" x14ac:dyDescent="0.2"/>
    <row r="6" s="1" customFormat="1" ht="16.5" customHeight="1" x14ac:dyDescent="0.2"/>
    <row r="7" s="1" customFormat="1" ht="16.5" customHeight="1" x14ac:dyDescent="0.2"/>
    <row r="8" s="1" customFormat="1" ht="16.5" customHeight="1" x14ac:dyDescent="0.2"/>
    <row r="9" s="1" customFormat="1" ht="16.5" customHeight="1" x14ac:dyDescent="0.2"/>
    <row r="10" s="1" customFormat="1" ht="16.5" customHeight="1" x14ac:dyDescent="0.2"/>
    <row r="11" s="1" customFormat="1" ht="16.5" customHeight="1" x14ac:dyDescent="0.2"/>
    <row r="12" s="1" customFormat="1" ht="16.5" customHeight="1" x14ac:dyDescent="0.2"/>
    <row r="13" s="1" customFormat="1" ht="16.5" customHeight="1" x14ac:dyDescent="0.2"/>
    <row r="14" s="1" customFormat="1" ht="16.5" customHeight="1" x14ac:dyDescent="0.2"/>
    <row r="15" s="1" customFormat="1" ht="16.5" customHeight="1" x14ac:dyDescent="0.2"/>
    <row r="16" s="1" customFormat="1" ht="16.5" customHeight="1" x14ac:dyDescent="0.2"/>
    <row r="17" s="1" customFormat="1" ht="16.5" customHeight="1" x14ac:dyDescent="0.2"/>
    <row r="18" s="1" customFormat="1" ht="16.5" customHeight="1" x14ac:dyDescent="0.2"/>
    <row r="19" s="1" customFormat="1" ht="16.5" customHeight="1" x14ac:dyDescent="0.2"/>
    <row r="20" s="1" customFormat="1" ht="16.5" customHeight="1" x14ac:dyDescent="0.2"/>
    <row r="21" s="1" customFormat="1" ht="16.5" customHeight="1" x14ac:dyDescent="0.2"/>
    <row r="22" s="1" customFormat="1" ht="16.5" customHeight="1" x14ac:dyDescent="0.2"/>
    <row r="23" s="1" customFormat="1" ht="16.5" customHeight="1" x14ac:dyDescent="0.2"/>
    <row r="24" s="1" customFormat="1" ht="16.5" customHeight="1" x14ac:dyDescent="0.2"/>
    <row r="25" s="1" customFormat="1" ht="16.5" customHeight="1" x14ac:dyDescent="0.2"/>
    <row r="26" s="1" customFormat="1" ht="16.5" customHeight="1" x14ac:dyDescent="0.2"/>
    <row r="27" s="1" customFormat="1" ht="16.5" customHeight="1" x14ac:dyDescent="0.2"/>
    <row r="28" s="1" customFormat="1" ht="16.5" customHeight="1" x14ac:dyDescent="0.2"/>
    <row r="29" s="1" customFormat="1" ht="16.5" customHeight="1" x14ac:dyDescent="0.2"/>
    <row r="30" s="1" customFormat="1" ht="16.5" customHeight="1" x14ac:dyDescent="0.2"/>
    <row r="31" s="1" customFormat="1" ht="16.5" customHeight="1" x14ac:dyDescent="0.2"/>
    <row r="32" s="1" customFormat="1" ht="16.5" customHeight="1" x14ac:dyDescent="0.2"/>
    <row r="33" s="1" customFormat="1" ht="16.5" customHeight="1" x14ac:dyDescent="0.2"/>
    <row r="34" s="1" customFormat="1" ht="16.5" customHeight="1" x14ac:dyDescent="0.2"/>
    <row r="35" s="1" customFormat="1" ht="16.5" customHeight="1" x14ac:dyDescent="0.2"/>
    <row r="36" s="1" customFormat="1" ht="16.5" customHeight="1" x14ac:dyDescent="0.2"/>
    <row r="37" s="1" customFormat="1" ht="16.5" customHeight="1" x14ac:dyDescent="0.2"/>
    <row r="38" s="1" customFormat="1" ht="16.5" customHeight="1" x14ac:dyDescent="0.2"/>
    <row r="39" s="1" customFormat="1" ht="16.5" customHeight="1" x14ac:dyDescent="0.2"/>
    <row r="40" s="1" customFormat="1" ht="16.5" customHeight="1" x14ac:dyDescent="0.2"/>
    <row r="41" s="1" customFormat="1" ht="16.5" customHeight="1" x14ac:dyDescent="0.2"/>
    <row r="42" s="1" customFormat="1" ht="16.5" customHeight="1" x14ac:dyDescent="0.2"/>
    <row r="43" s="1" customFormat="1" ht="16.5" customHeight="1" x14ac:dyDescent="0.2"/>
    <row r="44" s="1" customFormat="1" ht="16.5" customHeight="1" x14ac:dyDescent="0.2"/>
    <row r="45" s="1" customFormat="1" ht="16.5" customHeight="1" x14ac:dyDescent="0.2"/>
    <row r="46" s="1" customFormat="1" ht="16.5" customHeight="1" x14ac:dyDescent="0.2"/>
    <row r="47" s="1" customFormat="1" ht="16.5" customHeight="1" x14ac:dyDescent="0.2"/>
    <row r="48" s="1" customFormat="1"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13" t="s">
        <v>48</v>
      </c>
    </row>
    <row r="54" spans="2:8" ht="29.25" customHeight="1" thickBot="1" x14ac:dyDescent="0.3">
      <c r="B54" s="114" t="s">
        <v>1</v>
      </c>
      <c r="C54" s="115"/>
      <c r="D54" s="115"/>
      <c r="E54" s="116" t="s">
        <v>2</v>
      </c>
      <c r="F54" s="117" t="s">
        <v>567</v>
      </c>
      <c r="G54" s="117" t="s">
        <v>568</v>
      </c>
      <c r="H54" s="118" t="s">
        <v>569</v>
      </c>
    </row>
    <row r="55" spans="2:8" ht="52.5" customHeight="1" x14ac:dyDescent="0.2">
      <c r="B55" s="119"/>
      <c r="C55" s="1196" t="s">
        <v>49</v>
      </c>
      <c r="D55" s="1196"/>
      <c r="E55" s="1197"/>
      <c r="F55" s="120">
        <v>1679</v>
      </c>
      <c r="G55" s="120">
        <v>1682</v>
      </c>
      <c r="H55" s="121">
        <v>1756</v>
      </c>
    </row>
    <row r="56" spans="2:8" ht="52.5" customHeight="1" x14ac:dyDescent="0.2">
      <c r="B56" s="122"/>
      <c r="C56" s="1198" t="s">
        <v>50</v>
      </c>
      <c r="D56" s="1198"/>
      <c r="E56" s="1199"/>
      <c r="F56" s="123">
        <v>153</v>
      </c>
      <c r="G56" s="123">
        <v>219</v>
      </c>
      <c r="H56" s="124">
        <v>214</v>
      </c>
    </row>
    <row r="57" spans="2:8" ht="53.25" customHeight="1" x14ac:dyDescent="0.2">
      <c r="B57" s="122"/>
      <c r="C57" s="1200" t="s">
        <v>51</v>
      </c>
      <c r="D57" s="1200"/>
      <c r="E57" s="1201"/>
      <c r="F57" s="125">
        <v>2215</v>
      </c>
      <c r="G57" s="125">
        <v>2988</v>
      </c>
      <c r="H57" s="126">
        <v>2917</v>
      </c>
    </row>
    <row r="58" spans="2:8" ht="45.75" customHeight="1" x14ac:dyDescent="0.2">
      <c r="B58" s="127"/>
      <c r="C58" s="1188" t="s">
        <v>597</v>
      </c>
      <c r="D58" s="1189"/>
      <c r="E58" s="1190"/>
      <c r="F58" s="128">
        <v>928</v>
      </c>
      <c r="G58" s="128">
        <v>1588</v>
      </c>
      <c r="H58" s="129">
        <v>1475</v>
      </c>
    </row>
    <row r="59" spans="2:8" ht="45.75" customHeight="1" x14ac:dyDescent="0.2">
      <c r="B59" s="127"/>
      <c r="C59" s="1188" t="s">
        <v>598</v>
      </c>
      <c r="D59" s="1189"/>
      <c r="E59" s="1190"/>
      <c r="F59" s="128">
        <v>501</v>
      </c>
      <c r="G59" s="128">
        <v>511</v>
      </c>
      <c r="H59" s="129">
        <v>511</v>
      </c>
    </row>
    <row r="60" spans="2:8" ht="45.75" customHeight="1" x14ac:dyDescent="0.2">
      <c r="B60" s="127"/>
      <c r="C60" s="1188" t="s">
        <v>599</v>
      </c>
      <c r="D60" s="1189"/>
      <c r="E60" s="1190"/>
      <c r="F60" s="128">
        <v>258</v>
      </c>
      <c r="G60" s="128">
        <v>258</v>
      </c>
      <c r="H60" s="129">
        <v>258</v>
      </c>
    </row>
    <row r="61" spans="2:8" ht="45.75" customHeight="1" x14ac:dyDescent="0.2">
      <c r="B61" s="127"/>
      <c r="C61" s="1188" t="s">
        <v>600</v>
      </c>
      <c r="D61" s="1189"/>
      <c r="E61" s="1190"/>
      <c r="F61" s="128">
        <v>240</v>
      </c>
      <c r="G61" s="128">
        <v>239</v>
      </c>
      <c r="H61" s="129">
        <v>238</v>
      </c>
    </row>
    <row r="62" spans="2:8" ht="45.75" customHeight="1" thickBot="1" x14ac:dyDescent="0.25">
      <c r="B62" s="130"/>
      <c r="C62" s="1191" t="s">
        <v>601</v>
      </c>
      <c r="D62" s="1192"/>
      <c r="E62" s="1193"/>
      <c r="F62" s="131">
        <v>100</v>
      </c>
      <c r="G62" s="131">
        <v>163</v>
      </c>
      <c r="H62" s="132">
        <v>203</v>
      </c>
    </row>
    <row r="63" spans="2:8" ht="52.5" customHeight="1" thickBot="1" x14ac:dyDescent="0.25">
      <c r="B63" s="133"/>
      <c r="C63" s="1194" t="s">
        <v>52</v>
      </c>
      <c r="D63" s="1194"/>
      <c r="E63" s="1195"/>
      <c r="F63" s="134">
        <v>4047</v>
      </c>
      <c r="G63" s="134">
        <v>4889</v>
      </c>
      <c r="H63" s="135">
        <v>4887</v>
      </c>
    </row>
    <row r="64" spans="2:8" ht="13.2" x14ac:dyDescent="0.2"/>
  </sheetData>
  <sheetProtection algorithmName="SHA-512" hashValue="E+aK63FmYe4D5Luc6JBQ36XnbjX8CVD/OVlEblG8VhJxxllUL6ei956Fwfi4d2gR4HnXExt8EAmDZpOMwrmB3A==" saltValue="Qy7M+dAMQBLB4yfqFPL02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8" scale="61"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D6A26D-1A2C-4C57-BA59-F58116787FF9}">
  <sheetPr>
    <pageSetUpPr fitToPage="1"/>
  </sheetPr>
  <dimension ref="A1:DE85"/>
  <sheetViews>
    <sheetView showGridLines="0" zoomScaleNormal="100" zoomScaleSheetLayoutView="55" workbookViewId="0"/>
  </sheetViews>
  <sheetFormatPr defaultColWidth="0" defaultRowHeight="13.5" customHeight="1" zeroHeight="1" x14ac:dyDescent="0.2"/>
  <cols>
    <col min="1" max="1" width="6.33203125" style="255" customWidth="1"/>
    <col min="2" max="107" width="2.44140625" style="255" customWidth="1"/>
    <col min="108" max="108" width="6.109375" style="261" customWidth="1"/>
    <col min="109" max="109" width="5.88671875" style="259" customWidth="1"/>
    <col min="110" max="16384" width="8.6640625" style="255" hidden="1"/>
  </cols>
  <sheetData>
    <row r="1" spans="1:109" ht="42.75" customHeight="1" x14ac:dyDescent="0.2">
      <c r="A1" s="1202"/>
      <c r="B1" s="1203"/>
      <c r="DD1" s="255"/>
      <c r="DE1" s="255"/>
    </row>
    <row r="2" spans="1:109" ht="25.5" customHeight="1" x14ac:dyDescent="0.2">
      <c r="A2" s="1204"/>
      <c r="C2" s="1204"/>
      <c r="O2" s="1204"/>
      <c r="P2" s="1204"/>
      <c r="Q2" s="1204"/>
      <c r="R2" s="1204"/>
      <c r="S2" s="1204"/>
      <c r="T2" s="1204"/>
      <c r="U2" s="1204"/>
      <c r="V2" s="1204"/>
      <c r="W2" s="1204"/>
      <c r="X2" s="1204"/>
      <c r="Y2" s="1204"/>
      <c r="Z2" s="1204"/>
      <c r="AA2" s="1204"/>
      <c r="AB2" s="1204"/>
      <c r="AC2" s="1204"/>
      <c r="AD2" s="1204"/>
      <c r="AE2" s="1204"/>
      <c r="AF2" s="1204"/>
      <c r="AG2" s="1204"/>
      <c r="AH2" s="1204"/>
      <c r="AI2" s="1204"/>
      <c r="AU2" s="1204"/>
      <c r="BG2" s="1204"/>
      <c r="BS2" s="1204"/>
      <c r="CE2" s="1204"/>
      <c r="CQ2" s="1204"/>
      <c r="DD2" s="255"/>
      <c r="DE2" s="255"/>
    </row>
    <row r="3" spans="1:109" ht="25.5" customHeight="1" x14ac:dyDescent="0.2">
      <c r="A3" s="1204"/>
      <c r="C3" s="1204"/>
      <c r="O3" s="1204"/>
      <c r="P3" s="1204"/>
      <c r="Q3" s="1204"/>
      <c r="R3" s="1204"/>
      <c r="S3" s="1204"/>
      <c r="T3" s="1204"/>
      <c r="U3" s="1204"/>
      <c r="V3" s="1204"/>
      <c r="W3" s="1204"/>
      <c r="X3" s="1204"/>
      <c r="Y3" s="1204"/>
      <c r="Z3" s="1204"/>
      <c r="AA3" s="1204"/>
      <c r="AB3" s="1204"/>
      <c r="AC3" s="1204"/>
      <c r="AD3" s="1204"/>
      <c r="AE3" s="1204"/>
      <c r="AF3" s="1204"/>
      <c r="AG3" s="1204"/>
      <c r="AH3" s="1204"/>
      <c r="AI3" s="1204"/>
      <c r="AU3" s="1204"/>
      <c r="BG3" s="1204"/>
      <c r="BS3" s="1204"/>
      <c r="CE3" s="1204"/>
      <c r="CQ3" s="1204"/>
      <c r="DD3" s="255"/>
      <c r="DE3" s="255"/>
    </row>
    <row r="4" spans="1:109" s="253" customFormat="1" ht="13.2" x14ac:dyDescent="0.2">
      <c r="A4" s="1204"/>
      <c r="B4" s="1204"/>
      <c r="C4" s="1204"/>
      <c r="D4" s="1204"/>
      <c r="E4" s="1204"/>
      <c r="F4" s="1204"/>
      <c r="G4" s="1204"/>
      <c r="H4" s="1204"/>
      <c r="I4" s="1204"/>
      <c r="J4" s="1204"/>
      <c r="K4" s="1204"/>
      <c r="L4" s="1204"/>
      <c r="M4" s="1204"/>
      <c r="N4" s="1204"/>
      <c r="O4" s="1204"/>
      <c r="P4" s="1204"/>
      <c r="Q4" s="1204"/>
      <c r="R4" s="1204"/>
      <c r="S4" s="1204"/>
      <c r="T4" s="1204"/>
      <c r="U4" s="1204"/>
      <c r="V4" s="1204"/>
      <c r="W4" s="1204"/>
      <c r="X4" s="1204"/>
      <c r="Y4" s="1204"/>
      <c r="Z4" s="1204"/>
      <c r="AA4" s="1204"/>
      <c r="AB4" s="1204"/>
      <c r="AC4" s="1204"/>
      <c r="AD4" s="1204"/>
      <c r="AE4" s="1204"/>
      <c r="AF4" s="1204"/>
      <c r="AG4" s="1204"/>
      <c r="AH4" s="1204"/>
      <c r="AI4" s="1204"/>
      <c r="AJ4" s="1204"/>
      <c r="AK4" s="1204"/>
      <c r="AL4" s="1204"/>
      <c r="AM4" s="1204"/>
      <c r="AN4" s="1204"/>
      <c r="AO4" s="1204"/>
      <c r="AP4" s="1204"/>
      <c r="AQ4" s="1204"/>
      <c r="AR4" s="1204"/>
      <c r="AS4" s="1204"/>
      <c r="AT4" s="1204"/>
      <c r="AU4" s="1204"/>
      <c r="AV4" s="1204"/>
      <c r="AW4" s="1204"/>
      <c r="AX4" s="1204"/>
      <c r="AY4" s="1204"/>
      <c r="AZ4" s="1204"/>
      <c r="BA4" s="1204"/>
      <c r="BB4" s="1204"/>
      <c r="BC4" s="1204"/>
      <c r="BD4" s="1204"/>
      <c r="BE4" s="1204"/>
      <c r="BF4" s="1204"/>
      <c r="BG4" s="1204"/>
      <c r="BH4" s="1204"/>
      <c r="BI4" s="1204"/>
      <c r="BJ4" s="1204"/>
      <c r="BK4" s="1204"/>
      <c r="BL4" s="1204"/>
      <c r="BM4" s="1204"/>
      <c r="BN4" s="1204"/>
      <c r="BO4" s="1204"/>
      <c r="BP4" s="1204"/>
      <c r="BQ4" s="1204"/>
      <c r="BR4" s="1204"/>
      <c r="BS4" s="1204"/>
      <c r="BT4" s="1204"/>
      <c r="BU4" s="1204"/>
      <c r="BV4" s="1204"/>
      <c r="BW4" s="1204"/>
      <c r="BX4" s="1204"/>
      <c r="BY4" s="1204"/>
      <c r="BZ4" s="1204"/>
      <c r="CA4" s="1204"/>
      <c r="CB4" s="1204"/>
      <c r="CC4" s="1204"/>
      <c r="CD4" s="1204"/>
      <c r="CE4" s="1204"/>
      <c r="CF4" s="1204"/>
      <c r="CG4" s="1204"/>
      <c r="CH4" s="1204"/>
      <c r="CI4" s="1204"/>
      <c r="CJ4" s="1204"/>
      <c r="CK4" s="1204"/>
      <c r="CL4" s="1204"/>
      <c r="CM4" s="1204"/>
      <c r="CN4" s="1204"/>
      <c r="CO4" s="1204"/>
      <c r="CP4" s="1204"/>
      <c r="CQ4" s="1204"/>
      <c r="CR4" s="1204"/>
      <c r="CS4" s="1204"/>
      <c r="CT4" s="1204"/>
      <c r="CU4" s="1204"/>
      <c r="CV4" s="1204"/>
      <c r="CW4" s="1204"/>
      <c r="CX4" s="1204"/>
      <c r="CY4" s="1204"/>
      <c r="CZ4" s="1204"/>
      <c r="DA4" s="1204"/>
      <c r="DB4" s="1204"/>
      <c r="DC4" s="1204"/>
      <c r="DD4" s="1204"/>
      <c r="DE4" s="1204"/>
    </row>
    <row r="5" spans="1:109" s="253" customFormat="1" ht="13.2" x14ac:dyDescent="0.2">
      <c r="A5" s="1204"/>
      <c r="B5" s="1204"/>
      <c r="C5" s="1204"/>
      <c r="D5" s="1204"/>
      <c r="E5" s="1204"/>
      <c r="F5" s="1204"/>
      <c r="G5" s="1204"/>
      <c r="H5" s="1204"/>
      <c r="I5" s="1204"/>
      <c r="J5" s="1204"/>
      <c r="K5" s="1204"/>
      <c r="L5" s="1204"/>
      <c r="M5" s="1204"/>
      <c r="N5" s="1204"/>
      <c r="O5" s="1204"/>
      <c r="P5" s="1204"/>
      <c r="Q5" s="1204"/>
      <c r="R5" s="1204"/>
      <c r="S5" s="1204"/>
      <c r="T5" s="1204"/>
      <c r="U5" s="1204"/>
      <c r="V5" s="1204"/>
      <c r="W5" s="1204"/>
      <c r="X5" s="1204"/>
      <c r="Y5" s="1204"/>
      <c r="Z5" s="1204"/>
      <c r="AA5" s="1204"/>
      <c r="AB5" s="1204"/>
      <c r="AC5" s="1204"/>
      <c r="AD5" s="1204"/>
      <c r="AE5" s="1204"/>
      <c r="AF5" s="1204"/>
      <c r="AG5" s="1204"/>
      <c r="AH5" s="1204"/>
      <c r="AI5" s="1204"/>
      <c r="AJ5" s="1204"/>
      <c r="AK5" s="1204"/>
      <c r="AL5" s="1204"/>
      <c r="AM5" s="1204"/>
      <c r="AN5" s="1204"/>
      <c r="AO5" s="1204"/>
      <c r="AP5" s="1204"/>
      <c r="AQ5" s="1204"/>
      <c r="AR5" s="1204"/>
      <c r="AS5" s="1204"/>
      <c r="AT5" s="1204"/>
      <c r="AU5" s="1204"/>
      <c r="AV5" s="1204"/>
      <c r="AW5" s="1204"/>
      <c r="AX5" s="1204"/>
      <c r="AY5" s="1204"/>
      <c r="AZ5" s="1204"/>
      <c r="BA5" s="1204"/>
      <c r="BB5" s="1204"/>
      <c r="BC5" s="1204"/>
      <c r="BD5" s="1204"/>
      <c r="BE5" s="1204"/>
      <c r="BF5" s="1204"/>
      <c r="BG5" s="1204"/>
      <c r="BH5" s="1204"/>
      <c r="BI5" s="1204"/>
      <c r="BJ5" s="1204"/>
      <c r="BK5" s="1204"/>
      <c r="BL5" s="1204"/>
      <c r="BM5" s="1204"/>
      <c r="BN5" s="1204"/>
      <c r="BO5" s="1204"/>
      <c r="BP5" s="1204"/>
      <c r="BQ5" s="1204"/>
      <c r="BR5" s="1204"/>
      <c r="BS5" s="1204"/>
      <c r="BT5" s="1204"/>
      <c r="BU5" s="1204"/>
      <c r="BV5" s="1204"/>
      <c r="BW5" s="1204"/>
      <c r="BX5" s="1204"/>
      <c r="BY5" s="1204"/>
      <c r="BZ5" s="1204"/>
      <c r="CA5" s="1204"/>
      <c r="CB5" s="1204"/>
      <c r="CC5" s="1204"/>
      <c r="CD5" s="1204"/>
      <c r="CE5" s="1204"/>
      <c r="CF5" s="1204"/>
      <c r="CG5" s="1204"/>
      <c r="CH5" s="1204"/>
      <c r="CI5" s="1204"/>
      <c r="CJ5" s="1204"/>
      <c r="CK5" s="1204"/>
      <c r="CL5" s="1204"/>
      <c r="CM5" s="1204"/>
      <c r="CN5" s="1204"/>
      <c r="CO5" s="1204"/>
      <c r="CP5" s="1204"/>
      <c r="CQ5" s="1204"/>
      <c r="CR5" s="1204"/>
      <c r="CS5" s="1204"/>
      <c r="CT5" s="1204"/>
      <c r="CU5" s="1204"/>
      <c r="CV5" s="1204"/>
      <c r="CW5" s="1204"/>
      <c r="CX5" s="1204"/>
      <c r="CY5" s="1204"/>
      <c r="CZ5" s="1204"/>
      <c r="DA5" s="1204"/>
      <c r="DB5" s="1204"/>
      <c r="DC5" s="1204"/>
      <c r="DD5" s="1204"/>
      <c r="DE5" s="1204"/>
    </row>
    <row r="6" spans="1:109" s="253" customFormat="1" ht="13.2" x14ac:dyDescent="0.2">
      <c r="A6" s="1204"/>
      <c r="B6" s="1204"/>
      <c r="C6" s="1204"/>
      <c r="D6" s="1204"/>
      <c r="E6" s="1204"/>
      <c r="F6" s="1204"/>
      <c r="G6" s="1204"/>
      <c r="H6" s="1204"/>
      <c r="I6" s="1204"/>
      <c r="J6" s="1204"/>
      <c r="K6" s="1204"/>
      <c r="L6" s="1204"/>
      <c r="M6" s="1204"/>
      <c r="N6" s="1204"/>
      <c r="O6" s="1204"/>
      <c r="P6" s="1204"/>
      <c r="Q6" s="1204"/>
      <c r="R6" s="1204"/>
      <c r="S6" s="1204"/>
      <c r="T6" s="1204"/>
      <c r="U6" s="1204"/>
      <c r="V6" s="1204"/>
      <c r="W6" s="1204"/>
      <c r="X6" s="1204"/>
      <c r="Y6" s="1204"/>
      <c r="Z6" s="1204"/>
      <c r="AA6" s="1204"/>
      <c r="AB6" s="1204"/>
      <c r="AC6" s="1204"/>
      <c r="AD6" s="1204"/>
      <c r="AE6" s="1204"/>
      <c r="AF6" s="1204"/>
      <c r="AG6" s="1204"/>
      <c r="AH6" s="1204"/>
      <c r="AI6" s="1204"/>
      <c r="AJ6" s="1204"/>
      <c r="AK6" s="1204"/>
      <c r="AL6" s="1204"/>
      <c r="AM6" s="1204"/>
      <c r="AN6" s="1204"/>
      <c r="AO6" s="1204"/>
      <c r="AP6" s="1204"/>
      <c r="AQ6" s="1204"/>
      <c r="AR6" s="1204"/>
      <c r="AS6" s="1204"/>
      <c r="AT6" s="1204"/>
      <c r="AU6" s="1204"/>
      <c r="AV6" s="1204"/>
      <c r="AW6" s="1204"/>
      <c r="AX6" s="1204"/>
      <c r="AY6" s="1204"/>
      <c r="AZ6" s="1204"/>
      <c r="BA6" s="1204"/>
      <c r="BB6" s="1204"/>
      <c r="BC6" s="1204"/>
      <c r="BD6" s="1204"/>
      <c r="BE6" s="1204"/>
      <c r="BF6" s="1204"/>
      <c r="BG6" s="1204"/>
      <c r="BH6" s="1204"/>
      <c r="BI6" s="1204"/>
      <c r="BJ6" s="1204"/>
      <c r="BK6" s="1204"/>
      <c r="BL6" s="1204"/>
      <c r="BM6" s="1204"/>
      <c r="BN6" s="1204"/>
      <c r="BO6" s="1204"/>
      <c r="BP6" s="1204"/>
      <c r="BQ6" s="1204"/>
      <c r="BR6" s="1204"/>
      <c r="BS6" s="1204"/>
      <c r="BT6" s="1204"/>
      <c r="BU6" s="1204"/>
      <c r="BV6" s="1204"/>
      <c r="BW6" s="1204"/>
      <c r="BX6" s="1204"/>
      <c r="BY6" s="1204"/>
      <c r="BZ6" s="1204"/>
      <c r="CA6" s="1204"/>
      <c r="CB6" s="1204"/>
      <c r="CC6" s="1204"/>
      <c r="CD6" s="1204"/>
      <c r="CE6" s="1204"/>
      <c r="CF6" s="1204"/>
      <c r="CG6" s="1204"/>
      <c r="CH6" s="1204"/>
      <c r="CI6" s="1204"/>
      <c r="CJ6" s="1204"/>
      <c r="CK6" s="1204"/>
      <c r="CL6" s="1204"/>
      <c r="CM6" s="1204"/>
      <c r="CN6" s="1204"/>
      <c r="CO6" s="1204"/>
      <c r="CP6" s="1204"/>
      <c r="CQ6" s="1204"/>
      <c r="CR6" s="1204"/>
      <c r="CS6" s="1204"/>
      <c r="CT6" s="1204"/>
      <c r="CU6" s="1204"/>
      <c r="CV6" s="1204"/>
      <c r="CW6" s="1204"/>
      <c r="CX6" s="1204"/>
      <c r="CY6" s="1204"/>
      <c r="CZ6" s="1204"/>
      <c r="DA6" s="1204"/>
      <c r="DB6" s="1204"/>
      <c r="DC6" s="1204"/>
      <c r="DD6" s="1204"/>
      <c r="DE6" s="1204"/>
    </row>
    <row r="7" spans="1:109" s="253" customFormat="1" ht="13.2" x14ac:dyDescent="0.2">
      <c r="A7" s="1204"/>
      <c r="B7" s="1204"/>
      <c r="C7" s="1204"/>
      <c r="D7" s="1204"/>
      <c r="E7" s="1204"/>
      <c r="F7" s="1204"/>
      <c r="G7" s="1204"/>
      <c r="H7" s="1204"/>
      <c r="I7" s="1204"/>
      <c r="J7" s="1204"/>
      <c r="K7" s="1204"/>
      <c r="L7" s="1204"/>
      <c r="M7" s="1204"/>
      <c r="N7" s="1204"/>
      <c r="O7" s="1204"/>
      <c r="P7" s="1204"/>
      <c r="Q7" s="1204"/>
      <c r="R7" s="1204"/>
      <c r="S7" s="1204"/>
      <c r="T7" s="1204"/>
      <c r="U7" s="1204"/>
      <c r="V7" s="1204"/>
      <c r="W7" s="1204"/>
      <c r="X7" s="1204"/>
      <c r="Y7" s="1204"/>
      <c r="Z7" s="1204"/>
      <c r="AA7" s="1204"/>
      <c r="AB7" s="1204"/>
      <c r="AC7" s="1204"/>
      <c r="AD7" s="1204"/>
      <c r="AE7" s="1204"/>
      <c r="AF7" s="1204"/>
      <c r="AG7" s="1204"/>
      <c r="AH7" s="1204"/>
      <c r="AI7" s="1204"/>
      <c r="AJ7" s="1204"/>
      <c r="AK7" s="1204"/>
      <c r="AL7" s="1204"/>
      <c r="AM7" s="1204"/>
      <c r="AN7" s="1204"/>
      <c r="AO7" s="1204"/>
      <c r="AP7" s="1204"/>
      <c r="AQ7" s="1204"/>
      <c r="AR7" s="1204"/>
      <c r="AS7" s="1204"/>
      <c r="AT7" s="1204"/>
      <c r="AU7" s="1204"/>
      <c r="AV7" s="1204"/>
      <c r="AW7" s="1204"/>
      <c r="AX7" s="1204"/>
      <c r="AY7" s="1204"/>
      <c r="AZ7" s="1204"/>
      <c r="BA7" s="1204"/>
      <c r="BB7" s="1204"/>
      <c r="BC7" s="1204"/>
      <c r="BD7" s="1204"/>
      <c r="BE7" s="1204"/>
      <c r="BF7" s="1204"/>
      <c r="BG7" s="1204"/>
      <c r="BH7" s="1204"/>
      <c r="BI7" s="1204"/>
      <c r="BJ7" s="1204"/>
      <c r="BK7" s="1204"/>
      <c r="BL7" s="1204"/>
      <c r="BM7" s="1204"/>
      <c r="BN7" s="1204"/>
      <c r="BO7" s="1204"/>
      <c r="BP7" s="1204"/>
      <c r="BQ7" s="1204"/>
      <c r="BR7" s="1204"/>
      <c r="BS7" s="1204"/>
      <c r="BT7" s="1204"/>
      <c r="BU7" s="1204"/>
      <c r="BV7" s="1204"/>
      <c r="BW7" s="1204"/>
      <c r="BX7" s="1204"/>
      <c r="BY7" s="1204"/>
      <c r="BZ7" s="1204"/>
      <c r="CA7" s="1204"/>
      <c r="CB7" s="1204"/>
      <c r="CC7" s="1204"/>
      <c r="CD7" s="1204"/>
      <c r="CE7" s="1204"/>
      <c r="CF7" s="1204"/>
      <c r="CG7" s="1204"/>
      <c r="CH7" s="1204"/>
      <c r="CI7" s="1204"/>
      <c r="CJ7" s="1204"/>
      <c r="CK7" s="1204"/>
      <c r="CL7" s="1204"/>
      <c r="CM7" s="1204"/>
      <c r="CN7" s="1204"/>
      <c r="CO7" s="1204"/>
      <c r="CP7" s="1204"/>
      <c r="CQ7" s="1204"/>
      <c r="CR7" s="1204"/>
      <c r="CS7" s="1204"/>
      <c r="CT7" s="1204"/>
      <c r="CU7" s="1204"/>
      <c r="CV7" s="1204"/>
      <c r="CW7" s="1204"/>
      <c r="CX7" s="1204"/>
      <c r="CY7" s="1204"/>
      <c r="CZ7" s="1204"/>
      <c r="DA7" s="1204"/>
      <c r="DB7" s="1204"/>
      <c r="DC7" s="1204"/>
      <c r="DD7" s="1204"/>
      <c r="DE7" s="1204"/>
    </row>
    <row r="8" spans="1:109" s="253" customFormat="1" ht="13.2" x14ac:dyDescent="0.2">
      <c r="A8" s="1204"/>
      <c r="B8" s="1204"/>
      <c r="C8" s="1204"/>
      <c r="D8" s="1204"/>
      <c r="E8" s="1204"/>
      <c r="F8" s="1204"/>
      <c r="G8" s="1204"/>
      <c r="H8" s="1204"/>
      <c r="I8" s="1204"/>
      <c r="J8" s="1204"/>
      <c r="K8" s="1204"/>
      <c r="L8" s="1204"/>
      <c r="M8" s="1204"/>
      <c r="N8" s="1204"/>
      <c r="O8" s="1204"/>
      <c r="P8" s="1204"/>
      <c r="Q8" s="1204"/>
      <c r="R8" s="1204"/>
      <c r="S8" s="1204"/>
      <c r="T8" s="1204"/>
      <c r="U8" s="1204"/>
      <c r="V8" s="1204"/>
      <c r="W8" s="1204"/>
      <c r="X8" s="1204"/>
      <c r="Y8" s="1204"/>
      <c r="Z8" s="1204"/>
      <c r="AA8" s="1204"/>
      <c r="AB8" s="1204"/>
      <c r="AC8" s="1204"/>
      <c r="AD8" s="1204"/>
      <c r="AE8" s="1204"/>
      <c r="AF8" s="1204"/>
      <c r="AG8" s="1204"/>
      <c r="AH8" s="1204"/>
      <c r="AI8" s="1204"/>
      <c r="AJ8" s="1204"/>
      <c r="AK8" s="1204"/>
      <c r="AL8" s="1204"/>
      <c r="AM8" s="1204"/>
      <c r="AN8" s="1204"/>
      <c r="AO8" s="1204"/>
      <c r="AP8" s="1204"/>
      <c r="AQ8" s="1204"/>
      <c r="AR8" s="1204"/>
      <c r="AS8" s="1204"/>
      <c r="AT8" s="1204"/>
      <c r="AU8" s="1204"/>
      <c r="AV8" s="1204"/>
      <c r="AW8" s="1204"/>
      <c r="AX8" s="1204"/>
      <c r="AY8" s="1204"/>
      <c r="AZ8" s="1204"/>
      <c r="BA8" s="1204"/>
      <c r="BB8" s="1204"/>
      <c r="BC8" s="1204"/>
      <c r="BD8" s="1204"/>
      <c r="BE8" s="1204"/>
      <c r="BF8" s="1204"/>
      <c r="BG8" s="1204"/>
      <c r="BH8" s="1204"/>
      <c r="BI8" s="1204"/>
      <c r="BJ8" s="1204"/>
      <c r="BK8" s="1204"/>
      <c r="BL8" s="1204"/>
      <c r="BM8" s="1204"/>
      <c r="BN8" s="1204"/>
      <c r="BO8" s="1204"/>
      <c r="BP8" s="1204"/>
      <c r="BQ8" s="1204"/>
      <c r="BR8" s="1204"/>
      <c r="BS8" s="1204"/>
      <c r="BT8" s="1204"/>
      <c r="BU8" s="1204"/>
      <c r="BV8" s="1204"/>
      <c r="BW8" s="1204"/>
      <c r="BX8" s="1204"/>
      <c r="BY8" s="1204"/>
      <c r="BZ8" s="1204"/>
      <c r="CA8" s="1204"/>
      <c r="CB8" s="1204"/>
      <c r="CC8" s="1204"/>
      <c r="CD8" s="1204"/>
      <c r="CE8" s="1204"/>
      <c r="CF8" s="1204"/>
      <c r="CG8" s="1204"/>
      <c r="CH8" s="1204"/>
      <c r="CI8" s="1204"/>
      <c r="CJ8" s="1204"/>
      <c r="CK8" s="1204"/>
      <c r="CL8" s="1204"/>
      <c r="CM8" s="1204"/>
      <c r="CN8" s="1204"/>
      <c r="CO8" s="1204"/>
      <c r="CP8" s="1204"/>
      <c r="CQ8" s="1204"/>
      <c r="CR8" s="1204"/>
      <c r="CS8" s="1204"/>
      <c r="CT8" s="1204"/>
      <c r="CU8" s="1204"/>
      <c r="CV8" s="1204"/>
      <c r="CW8" s="1204"/>
      <c r="CX8" s="1204"/>
      <c r="CY8" s="1204"/>
      <c r="CZ8" s="1204"/>
      <c r="DA8" s="1204"/>
      <c r="DB8" s="1204"/>
      <c r="DC8" s="1204"/>
      <c r="DD8" s="1204"/>
      <c r="DE8" s="1204"/>
    </row>
    <row r="9" spans="1:109" s="253" customFormat="1" ht="13.2" x14ac:dyDescent="0.2">
      <c r="A9" s="1204"/>
      <c r="B9" s="1204"/>
      <c r="C9" s="1204"/>
      <c r="D9" s="1204"/>
      <c r="E9" s="1204"/>
      <c r="F9" s="1204"/>
      <c r="G9" s="1204"/>
      <c r="H9" s="1204"/>
      <c r="I9" s="1204"/>
      <c r="J9" s="1204"/>
      <c r="K9" s="1204"/>
      <c r="L9" s="1204"/>
      <c r="M9" s="1204"/>
      <c r="N9" s="1204"/>
      <c r="O9" s="1204"/>
      <c r="P9" s="1204"/>
      <c r="Q9" s="1204"/>
      <c r="R9" s="1204"/>
      <c r="S9" s="1204"/>
      <c r="T9" s="1204"/>
      <c r="U9" s="1204"/>
      <c r="V9" s="1204"/>
      <c r="W9" s="1204"/>
      <c r="X9" s="1204"/>
      <c r="Y9" s="1204"/>
      <c r="Z9" s="1204"/>
      <c r="AA9" s="1204"/>
      <c r="AB9" s="1204"/>
      <c r="AC9" s="1204"/>
      <c r="AD9" s="1204"/>
      <c r="AE9" s="1204"/>
      <c r="AF9" s="1204"/>
      <c r="AG9" s="1204"/>
      <c r="AH9" s="1204"/>
      <c r="AI9" s="1204"/>
      <c r="AJ9" s="1204"/>
      <c r="AK9" s="1204"/>
      <c r="AL9" s="1204"/>
      <c r="AM9" s="1204"/>
      <c r="AN9" s="1204"/>
      <c r="AO9" s="1204"/>
      <c r="AP9" s="1204"/>
      <c r="AQ9" s="1204"/>
      <c r="AR9" s="1204"/>
      <c r="AS9" s="1204"/>
      <c r="AT9" s="1204"/>
      <c r="AU9" s="1204"/>
      <c r="AV9" s="1204"/>
      <c r="AW9" s="1204"/>
      <c r="AX9" s="1204"/>
      <c r="AY9" s="1204"/>
      <c r="AZ9" s="1204"/>
      <c r="BA9" s="1204"/>
      <c r="BB9" s="1204"/>
      <c r="BC9" s="1204"/>
      <c r="BD9" s="1204"/>
      <c r="BE9" s="1204"/>
      <c r="BF9" s="1204"/>
      <c r="BG9" s="1204"/>
      <c r="BH9" s="1204"/>
      <c r="BI9" s="1204"/>
      <c r="BJ9" s="1204"/>
      <c r="BK9" s="1204"/>
      <c r="BL9" s="1204"/>
      <c r="BM9" s="1204"/>
      <c r="BN9" s="1204"/>
      <c r="BO9" s="1204"/>
      <c r="BP9" s="1204"/>
      <c r="BQ9" s="1204"/>
      <c r="BR9" s="1204"/>
      <c r="BS9" s="1204"/>
      <c r="BT9" s="1204"/>
      <c r="BU9" s="1204"/>
      <c r="BV9" s="1204"/>
      <c r="BW9" s="1204"/>
      <c r="BX9" s="1204"/>
      <c r="BY9" s="1204"/>
      <c r="BZ9" s="1204"/>
      <c r="CA9" s="1204"/>
      <c r="CB9" s="1204"/>
      <c r="CC9" s="1204"/>
      <c r="CD9" s="1204"/>
      <c r="CE9" s="1204"/>
      <c r="CF9" s="1204"/>
      <c r="CG9" s="1204"/>
      <c r="CH9" s="1204"/>
      <c r="CI9" s="1204"/>
      <c r="CJ9" s="1204"/>
      <c r="CK9" s="1204"/>
      <c r="CL9" s="1204"/>
      <c r="CM9" s="1204"/>
      <c r="CN9" s="1204"/>
      <c r="CO9" s="1204"/>
      <c r="CP9" s="1204"/>
      <c r="CQ9" s="1204"/>
      <c r="CR9" s="1204"/>
      <c r="CS9" s="1204"/>
      <c r="CT9" s="1204"/>
      <c r="CU9" s="1204"/>
      <c r="CV9" s="1204"/>
      <c r="CW9" s="1204"/>
      <c r="CX9" s="1204"/>
      <c r="CY9" s="1204"/>
      <c r="CZ9" s="1204"/>
      <c r="DA9" s="1204"/>
      <c r="DB9" s="1204"/>
      <c r="DC9" s="1204"/>
      <c r="DD9" s="1204"/>
      <c r="DE9" s="1204"/>
    </row>
    <row r="10" spans="1:109" s="253" customFormat="1" ht="13.2" x14ac:dyDescent="0.2">
      <c r="A10" s="1204"/>
      <c r="B10" s="1204"/>
      <c r="C10" s="1204"/>
      <c r="D10" s="1204"/>
      <c r="E10" s="1204"/>
      <c r="F10" s="1204"/>
      <c r="G10" s="1204"/>
      <c r="H10" s="1204"/>
      <c r="I10" s="1204"/>
      <c r="J10" s="1204"/>
      <c r="K10" s="1204"/>
      <c r="L10" s="1204"/>
      <c r="M10" s="1204"/>
      <c r="N10" s="1204"/>
      <c r="O10" s="1204"/>
      <c r="P10" s="1204"/>
      <c r="Q10" s="1204"/>
      <c r="R10" s="1204"/>
      <c r="S10" s="1204"/>
      <c r="T10" s="1204"/>
      <c r="U10" s="1204"/>
      <c r="V10" s="1204"/>
      <c r="W10" s="1204"/>
      <c r="X10" s="1204"/>
      <c r="Y10" s="1204"/>
      <c r="Z10" s="1204"/>
      <c r="AA10" s="1204"/>
      <c r="AB10" s="1204"/>
      <c r="AC10" s="1204"/>
      <c r="AD10" s="1204"/>
      <c r="AE10" s="1204"/>
      <c r="AF10" s="1204"/>
      <c r="AG10" s="1204"/>
      <c r="AH10" s="1204"/>
      <c r="AI10" s="1204"/>
      <c r="AJ10" s="1204"/>
      <c r="AK10" s="1204"/>
      <c r="AL10" s="1204"/>
      <c r="AM10" s="1204"/>
      <c r="AN10" s="1204"/>
      <c r="AO10" s="1204"/>
      <c r="AP10" s="1204"/>
      <c r="AQ10" s="1204"/>
      <c r="AR10" s="1204"/>
      <c r="AS10" s="1204"/>
      <c r="AT10" s="1204"/>
      <c r="AU10" s="1204"/>
      <c r="AV10" s="1204"/>
      <c r="AW10" s="1204"/>
      <c r="AX10" s="1204"/>
      <c r="AY10" s="1204"/>
      <c r="AZ10" s="1204"/>
      <c r="BA10" s="1204"/>
      <c r="BB10" s="1204"/>
      <c r="BC10" s="1204"/>
      <c r="BD10" s="1204"/>
      <c r="BE10" s="1204"/>
      <c r="BF10" s="1204"/>
      <c r="BG10" s="1204"/>
      <c r="BH10" s="1204"/>
      <c r="BI10" s="1204"/>
      <c r="BJ10" s="1204"/>
      <c r="BK10" s="1204"/>
      <c r="BL10" s="1204"/>
      <c r="BM10" s="1204"/>
      <c r="BN10" s="1204"/>
      <c r="BO10" s="1204"/>
      <c r="BP10" s="1204"/>
      <c r="BQ10" s="1204"/>
      <c r="BR10" s="1204"/>
      <c r="BS10" s="1204"/>
      <c r="BT10" s="1204"/>
      <c r="BU10" s="1204"/>
      <c r="BV10" s="1204"/>
      <c r="BW10" s="1204"/>
      <c r="BX10" s="1204"/>
      <c r="BY10" s="1204"/>
      <c r="BZ10" s="1204"/>
      <c r="CA10" s="1204"/>
      <c r="CB10" s="1204"/>
      <c r="CC10" s="1204"/>
      <c r="CD10" s="1204"/>
      <c r="CE10" s="1204"/>
      <c r="CF10" s="1204"/>
      <c r="CG10" s="1204"/>
      <c r="CH10" s="1204"/>
      <c r="CI10" s="1204"/>
      <c r="CJ10" s="1204"/>
      <c r="CK10" s="1204"/>
      <c r="CL10" s="1204"/>
      <c r="CM10" s="1204"/>
      <c r="CN10" s="1204"/>
      <c r="CO10" s="1204"/>
      <c r="CP10" s="1204"/>
      <c r="CQ10" s="1204"/>
      <c r="CR10" s="1204"/>
      <c r="CS10" s="1204"/>
      <c r="CT10" s="1204"/>
      <c r="CU10" s="1204"/>
      <c r="CV10" s="1204"/>
      <c r="CW10" s="1204"/>
      <c r="CX10" s="1204"/>
      <c r="CY10" s="1204"/>
      <c r="CZ10" s="1204"/>
      <c r="DA10" s="1204"/>
      <c r="DB10" s="1204"/>
      <c r="DC10" s="1204"/>
      <c r="DD10" s="1204"/>
      <c r="DE10" s="1204"/>
    </row>
    <row r="11" spans="1:109" s="253" customFormat="1" ht="13.2" x14ac:dyDescent="0.2">
      <c r="A11" s="1204"/>
      <c r="B11" s="1204"/>
      <c r="C11" s="1204"/>
      <c r="D11" s="1204"/>
      <c r="E11" s="1204"/>
      <c r="F11" s="1204"/>
      <c r="G11" s="1204"/>
      <c r="H11" s="1204"/>
      <c r="I11" s="1204"/>
      <c r="J11" s="1204"/>
      <c r="K11" s="1204"/>
      <c r="L11" s="1204"/>
      <c r="M11" s="1204"/>
      <c r="N11" s="1204"/>
      <c r="O11" s="1204"/>
      <c r="P11" s="1204"/>
      <c r="Q11" s="1204"/>
      <c r="R11" s="1204"/>
      <c r="S11" s="1204"/>
      <c r="T11" s="1204"/>
      <c r="U11" s="1204"/>
      <c r="V11" s="1204"/>
      <c r="W11" s="1204"/>
      <c r="X11" s="1204"/>
      <c r="Y11" s="1204"/>
      <c r="Z11" s="1204"/>
      <c r="AA11" s="1204"/>
      <c r="AB11" s="1204"/>
      <c r="AC11" s="1204"/>
      <c r="AD11" s="1204"/>
      <c r="AE11" s="1204"/>
      <c r="AF11" s="1204"/>
      <c r="AG11" s="1204"/>
      <c r="AH11" s="1204"/>
      <c r="AI11" s="1204"/>
      <c r="AJ11" s="1204"/>
      <c r="AK11" s="1204"/>
      <c r="AL11" s="1204"/>
      <c r="AM11" s="1204"/>
      <c r="AN11" s="1204"/>
      <c r="AO11" s="1204"/>
      <c r="AP11" s="1204"/>
      <c r="AQ11" s="1204"/>
      <c r="AR11" s="1204"/>
      <c r="AS11" s="1204"/>
      <c r="AT11" s="1204"/>
      <c r="AU11" s="1204"/>
      <c r="AV11" s="1204"/>
      <c r="AW11" s="1204"/>
      <c r="AX11" s="1204"/>
      <c r="AY11" s="1204"/>
      <c r="AZ11" s="1204"/>
      <c r="BA11" s="1204"/>
      <c r="BB11" s="1204"/>
      <c r="BC11" s="1204"/>
      <c r="BD11" s="1204"/>
      <c r="BE11" s="1204"/>
      <c r="BF11" s="1204"/>
      <c r="BG11" s="1204"/>
      <c r="BH11" s="1204"/>
      <c r="BI11" s="1204"/>
      <c r="BJ11" s="1204"/>
      <c r="BK11" s="1204"/>
      <c r="BL11" s="1204"/>
      <c r="BM11" s="1204"/>
      <c r="BN11" s="1204"/>
      <c r="BO11" s="1204"/>
      <c r="BP11" s="1204"/>
      <c r="BQ11" s="1204"/>
      <c r="BR11" s="1204"/>
      <c r="BS11" s="1204"/>
      <c r="BT11" s="1204"/>
      <c r="BU11" s="1204"/>
      <c r="BV11" s="1204"/>
      <c r="BW11" s="1204"/>
      <c r="BX11" s="1204"/>
      <c r="BY11" s="1204"/>
      <c r="BZ11" s="1204"/>
      <c r="CA11" s="1204"/>
      <c r="CB11" s="1204"/>
      <c r="CC11" s="1204"/>
      <c r="CD11" s="1204"/>
      <c r="CE11" s="1204"/>
      <c r="CF11" s="1204"/>
      <c r="CG11" s="1204"/>
      <c r="CH11" s="1204"/>
      <c r="CI11" s="1204"/>
      <c r="CJ11" s="1204"/>
      <c r="CK11" s="1204"/>
      <c r="CL11" s="1204"/>
      <c r="CM11" s="1204"/>
      <c r="CN11" s="1204"/>
      <c r="CO11" s="1204"/>
      <c r="CP11" s="1204"/>
      <c r="CQ11" s="1204"/>
      <c r="CR11" s="1204"/>
      <c r="CS11" s="1204"/>
      <c r="CT11" s="1204"/>
      <c r="CU11" s="1204"/>
      <c r="CV11" s="1204"/>
      <c r="CW11" s="1204"/>
      <c r="CX11" s="1204"/>
      <c r="CY11" s="1204"/>
      <c r="CZ11" s="1204"/>
      <c r="DA11" s="1204"/>
      <c r="DB11" s="1204"/>
      <c r="DC11" s="1204"/>
      <c r="DD11" s="1204"/>
      <c r="DE11" s="1204"/>
    </row>
    <row r="12" spans="1:109" s="253" customFormat="1" ht="13.2" x14ac:dyDescent="0.2">
      <c r="A12" s="1204"/>
      <c r="B12" s="1204"/>
      <c r="C12" s="1204"/>
      <c r="D12" s="1204"/>
      <c r="E12" s="1204"/>
      <c r="F12" s="1204"/>
      <c r="G12" s="1204"/>
      <c r="H12" s="1204"/>
      <c r="I12" s="1204"/>
      <c r="J12" s="1204"/>
      <c r="K12" s="1204"/>
      <c r="L12" s="1204"/>
      <c r="M12" s="1204"/>
      <c r="N12" s="1204"/>
      <c r="O12" s="1204"/>
      <c r="P12" s="1204"/>
      <c r="Q12" s="1204"/>
      <c r="R12" s="1204"/>
      <c r="S12" s="1204"/>
      <c r="T12" s="1204"/>
      <c r="U12" s="1204"/>
      <c r="V12" s="1204"/>
      <c r="W12" s="1204"/>
      <c r="X12" s="1204"/>
      <c r="Y12" s="1204"/>
      <c r="Z12" s="1204"/>
      <c r="AA12" s="1204"/>
      <c r="AB12" s="1204"/>
      <c r="AC12" s="1204"/>
      <c r="AD12" s="1204"/>
      <c r="AE12" s="1204"/>
      <c r="AF12" s="1204"/>
      <c r="AG12" s="1204"/>
      <c r="AH12" s="1204"/>
      <c r="AI12" s="1204"/>
      <c r="AJ12" s="1204"/>
      <c r="AK12" s="1204"/>
      <c r="AL12" s="1204"/>
      <c r="AM12" s="1204"/>
      <c r="AN12" s="1204"/>
      <c r="AO12" s="1204"/>
      <c r="AP12" s="1204"/>
      <c r="AQ12" s="1204"/>
      <c r="AR12" s="1204"/>
      <c r="AS12" s="1204"/>
      <c r="AT12" s="1204"/>
      <c r="AU12" s="1204"/>
      <c r="AV12" s="1204"/>
      <c r="AW12" s="1204"/>
      <c r="AX12" s="1204"/>
      <c r="AY12" s="1204"/>
      <c r="AZ12" s="1204"/>
      <c r="BA12" s="1204"/>
      <c r="BB12" s="1204"/>
      <c r="BC12" s="1204"/>
      <c r="BD12" s="1204"/>
      <c r="BE12" s="1204"/>
      <c r="BF12" s="1204"/>
      <c r="BG12" s="1204"/>
      <c r="BH12" s="1204"/>
      <c r="BI12" s="1204"/>
      <c r="BJ12" s="1204"/>
      <c r="BK12" s="1204"/>
      <c r="BL12" s="1204"/>
      <c r="BM12" s="1204"/>
      <c r="BN12" s="1204"/>
      <c r="BO12" s="1204"/>
      <c r="BP12" s="1204"/>
      <c r="BQ12" s="1204"/>
      <c r="BR12" s="1204"/>
      <c r="BS12" s="1204"/>
      <c r="BT12" s="1204"/>
      <c r="BU12" s="1204"/>
      <c r="BV12" s="1204"/>
      <c r="BW12" s="1204"/>
      <c r="BX12" s="1204"/>
      <c r="BY12" s="1204"/>
      <c r="BZ12" s="1204"/>
      <c r="CA12" s="1204"/>
      <c r="CB12" s="1204"/>
      <c r="CC12" s="1204"/>
      <c r="CD12" s="1204"/>
      <c r="CE12" s="1204"/>
      <c r="CF12" s="1204"/>
      <c r="CG12" s="1204"/>
      <c r="CH12" s="1204"/>
      <c r="CI12" s="1204"/>
      <c r="CJ12" s="1204"/>
      <c r="CK12" s="1204"/>
      <c r="CL12" s="1204"/>
      <c r="CM12" s="1204"/>
      <c r="CN12" s="1204"/>
      <c r="CO12" s="1204"/>
      <c r="CP12" s="1204"/>
      <c r="CQ12" s="1204"/>
      <c r="CR12" s="1204"/>
      <c r="CS12" s="1204"/>
      <c r="CT12" s="1204"/>
      <c r="CU12" s="1204"/>
      <c r="CV12" s="1204"/>
      <c r="CW12" s="1204"/>
      <c r="CX12" s="1204"/>
      <c r="CY12" s="1204"/>
      <c r="CZ12" s="1204"/>
      <c r="DA12" s="1204"/>
      <c r="DB12" s="1204"/>
      <c r="DC12" s="1204"/>
      <c r="DD12" s="1204"/>
      <c r="DE12" s="1204"/>
    </row>
    <row r="13" spans="1:109" s="253" customFormat="1" ht="13.2" x14ac:dyDescent="0.2">
      <c r="A13" s="1204"/>
      <c r="B13" s="1204"/>
      <c r="C13" s="1204"/>
      <c r="D13" s="1204"/>
      <c r="E13" s="1204"/>
      <c r="F13" s="1204"/>
      <c r="G13" s="1204"/>
      <c r="H13" s="1204"/>
      <c r="I13" s="1204"/>
      <c r="J13" s="1204"/>
      <c r="K13" s="1204"/>
      <c r="L13" s="1204"/>
      <c r="M13" s="1204"/>
      <c r="N13" s="1204"/>
      <c r="O13" s="1204"/>
      <c r="P13" s="1204"/>
      <c r="Q13" s="1204"/>
      <c r="R13" s="1204"/>
      <c r="S13" s="1204"/>
      <c r="T13" s="1204"/>
      <c r="U13" s="1204"/>
      <c r="V13" s="1204"/>
      <c r="W13" s="1204"/>
      <c r="X13" s="1204"/>
      <c r="Y13" s="1204"/>
      <c r="Z13" s="1204"/>
      <c r="AA13" s="1204"/>
      <c r="AB13" s="1204"/>
      <c r="AC13" s="1204"/>
      <c r="AD13" s="1204"/>
      <c r="AE13" s="1204"/>
      <c r="AF13" s="1204"/>
      <c r="AG13" s="1204"/>
      <c r="AH13" s="1204"/>
      <c r="AI13" s="1204"/>
      <c r="AJ13" s="1204"/>
      <c r="AK13" s="1204"/>
      <c r="AL13" s="1204"/>
      <c r="AM13" s="1204"/>
      <c r="AN13" s="1204"/>
      <c r="AO13" s="1204"/>
      <c r="AP13" s="1204"/>
      <c r="AQ13" s="1204"/>
      <c r="AR13" s="1204"/>
      <c r="AS13" s="1204"/>
      <c r="AT13" s="1204"/>
      <c r="AU13" s="1204"/>
      <c r="AV13" s="1204"/>
      <c r="AW13" s="1204"/>
      <c r="AX13" s="1204"/>
      <c r="AY13" s="1204"/>
      <c r="AZ13" s="1204"/>
      <c r="BA13" s="1204"/>
      <c r="BB13" s="1204"/>
      <c r="BC13" s="1204"/>
      <c r="BD13" s="1204"/>
      <c r="BE13" s="1204"/>
      <c r="BF13" s="1204"/>
      <c r="BG13" s="1204"/>
      <c r="BH13" s="1204"/>
      <c r="BI13" s="1204"/>
      <c r="BJ13" s="1204"/>
      <c r="BK13" s="1204"/>
      <c r="BL13" s="1204"/>
      <c r="BM13" s="1204"/>
      <c r="BN13" s="1204"/>
      <c r="BO13" s="1204"/>
      <c r="BP13" s="1204"/>
      <c r="BQ13" s="1204"/>
      <c r="BR13" s="1204"/>
      <c r="BS13" s="1204"/>
      <c r="BT13" s="1204"/>
      <c r="BU13" s="1204"/>
      <c r="BV13" s="1204"/>
      <c r="BW13" s="1204"/>
      <c r="BX13" s="1204"/>
      <c r="BY13" s="1204"/>
      <c r="BZ13" s="1204"/>
      <c r="CA13" s="1204"/>
      <c r="CB13" s="1204"/>
      <c r="CC13" s="1204"/>
      <c r="CD13" s="1204"/>
      <c r="CE13" s="1204"/>
      <c r="CF13" s="1204"/>
      <c r="CG13" s="1204"/>
      <c r="CH13" s="1204"/>
      <c r="CI13" s="1204"/>
      <c r="CJ13" s="1204"/>
      <c r="CK13" s="1204"/>
      <c r="CL13" s="1204"/>
      <c r="CM13" s="1204"/>
      <c r="CN13" s="1204"/>
      <c r="CO13" s="1204"/>
      <c r="CP13" s="1204"/>
      <c r="CQ13" s="1204"/>
      <c r="CR13" s="1204"/>
      <c r="CS13" s="1204"/>
      <c r="CT13" s="1204"/>
      <c r="CU13" s="1204"/>
      <c r="CV13" s="1204"/>
      <c r="CW13" s="1204"/>
      <c r="CX13" s="1204"/>
      <c r="CY13" s="1204"/>
      <c r="CZ13" s="1204"/>
      <c r="DA13" s="1204"/>
      <c r="DB13" s="1204"/>
      <c r="DC13" s="1204"/>
      <c r="DD13" s="1204"/>
      <c r="DE13" s="1204"/>
    </row>
    <row r="14" spans="1:109" s="253" customFormat="1" ht="13.2" x14ac:dyDescent="0.2">
      <c r="A14" s="1204"/>
      <c r="B14" s="1204"/>
      <c r="C14" s="1204"/>
      <c r="D14" s="1204"/>
      <c r="E14" s="1204"/>
      <c r="F14" s="1204"/>
      <c r="G14" s="1204"/>
      <c r="H14" s="1204"/>
      <c r="I14" s="1204"/>
      <c r="J14" s="1204"/>
      <c r="K14" s="1204"/>
      <c r="L14" s="1204"/>
      <c r="M14" s="1204"/>
      <c r="N14" s="1204"/>
      <c r="O14" s="1204"/>
      <c r="P14" s="1204"/>
      <c r="Q14" s="1204"/>
      <c r="R14" s="1204"/>
      <c r="S14" s="1204"/>
      <c r="T14" s="1204"/>
      <c r="U14" s="1204"/>
      <c r="V14" s="1204"/>
      <c r="W14" s="1204"/>
      <c r="X14" s="1204"/>
      <c r="Y14" s="1204"/>
      <c r="Z14" s="1204"/>
      <c r="AA14" s="1204"/>
      <c r="AB14" s="1204"/>
      <c r="AC14" s="1204"/>
      <c r="AD14" s="1204"/>
      <c r="AE14" s="1204"/>
      <c r="AF14" s="1204"/>
      <c r="AG14" s="1204"/>
      <c r="AH14" s="1204"/>
      <c r="AI14" s="1204"/>
      <c r="AJ14" s="1204"/>
      <c r="AK14" s="1204"/>
      <c r="AL14" s="1204"/>
      <c r="AM14" s="1204"/>
      <c r="AN14" s="1204"/>
      <c r="AO14" s="1204"/>
      <c r="AP14" s="1204"/>
      <c r="AQ14" s="1204"/>
      <c r="AR14" s="1204"/>
      <c r="AS14" s="1204"/>
      <c r="AT14" s="1204"/>
      <c r="AU14" s="1204"/>
      <c r="AV14" s="1204"/>
      <c r="AW14" s="1204"/>
      <c r="AX14" s="1204"/>
      <c r="AY14" s="1204"/>
      <c r="AZ14" s="1204"/>
      <c r="BA14" s="1204"/>
      <c r="BB14" s="1204"/>
      <c r="BC14" s="1204"/>
      <c r="BD14" s="1204"/>
      <c r="BE14" s="1204"/>
      <c r="BF14" s="1204"/>
      <c r="BG14" s="1204"/>
      <c r="BH14" s="1204"/>
      <c r="BI14" s="1204"/>
      <c r="BJ14" s="1204"/>
      <c r="BK14" s="1204"/>
      <c r="BL14" s="1204"/>
      <c r="BM14" s="1204"/>
      <c r="BN14" s="1204"/>
      <c r="BO14" s="1204"/>
      <c r="BP14" s="1204"/>
      <c r="BQ14" s="1204"/>
      <c r="BR14" s="1204"/>
      <c r="BS14" s="1204"/>
      <c r="BT14" s="1204"/>
      <c r="BU14" s="1204"/>
      <c r="BV14" s="1204"/>
      <c r="BW14" s="1204"/>
      <c r="BX14" s="1204"/>
      <c r="BY14" s="1204"/>
      <c r="BZ14" s="1204"/>
      <c r="CA14" s="1204"/>
      <c r="CB14" s="1204"/>
      <c r="CC14" s="1204"/>
      <c r="CD14" s="1204"/>
      <c r="CE14" s="1204"/>
      <c r="CF14" s="1204"/>
      <c r="CG14" s="1204"/>
      <c r="CH14" s="1204"/>
      <c r="CI14" s="1204"/>
      <c r="CJ14" s="1204"/>
      <c r="CK14" s="1204"/>
      <c r="CL14" s="1204"/>
      <c r="CM14" s="1204"/>
      <c r="CN14" s="1204"/>
      <c r="CO14" s="1204"/>
      <c r="CP14" s="1204"/>
      <c r="CQ14" s="1204"/>
      <c r="CR14" s="1204"/>
      <c r="CS14" s="1204"/>
      <c r="CT14" s="1204"/>
      <c r="CU14" s="1204"/>
      <c r="CV14" s="1204"/>
      <c r="CW14" s="1204"/>
      <c r="CX14" s="1204"/>
      <c r="CY14" s="1204"/>
      <c r="CZ14" s="1204"/>
      <c r="DA14" s="1204"/>
      <c r="DB14" s="1204"/>
      <c r="DC14" s="1204"/>
      <c r="DD14" s="1204"/>
      <c r="DE14" s="1204"/>
    </row>
    <row r="15" spans="1:109" s="253" customFormat="1" ht="13.2" x14ac:dyDescent="0.2">
      <c r="A15" s="255"/>
      <c r="B15" s="1204"/>
      <c r="C15" s="1204"/>
      <c r="D15" s="1204"/>
      <c r="E15" s="1204"/>
      <c r="F15" s="1204"/>
      <c r="G15" s="1204"/>
      <c r="H15" s="1204"/>
      <c r="I15" s="1204"/>
      <c r="J15" s="1204"/>
      <c r="K15" s="1204"/>
      <c r="L15" s="1204"/>
      <c r="M15" s="1204"/>
      <c r="N15" s="1204"/>
      <c r="O15" s="1204"/>
      <c r="P15" s="1204"/>
      <c r="Q15" s="1204"/>
      <c r="R15" s="1204"/>
      <c r="S15" s="1204"/>
      <c r="T15" s="1204"/>
      <c r="U15" s="1204"/>
      <c r="V15" s="1204"/>
      <c r="W15" s="1204"/>
      <c r="X15" s="1204"/>
      <c r="Y15" s="1204"/>
      <c r="Z15" s="1204"/>
      <c r="AA15" s="1204"/>
      <c r="AB15" s="1204"/>
      <c r="AC15" s="1204"/>
      <c r="AD15" s="1204"/>
      <c r="AE15" s="1204"/>
      <c r="AF15" s="1204"/>
      <c r="AG15" s="1204"/>
      <c r="AH15" s="1204"/>
      <c r="AI15" s="1204"/>
      <c r="AJ15" s="1204"/>
      <c r="AK15" s="1204"/>
      <c r="AL15" s="1204"/>
      <c r="AM15" s="1204"/>
      <c r="AN15" s="1204"/>
      <c r="AO15" s="1204"/>
      <c r="AP15" s="1204"/>
      <c r="AQ15" s="1204"/>
      <c r="AR15" s="1204"/>
      <c r="AS15" s="1204"/>
      <c r="AT15" s="1204"/>
      <c r="AU15" s="1204"/>
      <c r="AV15" s="1204"/>
      <c r="AW15" s="1204"/>
      <c r="AX15" s="1204"/>
      <c r="AY15" s="1204"/>
      <c r="AZ15" s="1204"/>
      <c r="BA15" s="1204"/>
      <c r="BB15" s="1204"/>
      <c r="BC15" s="1204"/>
      <c r="BD15" s="1204"/>
      <c r="BE15" s="1204"/>
      <c r="BF15" s="1204"/>
      <c r="BG15" s="1204"/>
      <c r="BH15" s="1204"/>
      <c r="BI15" s="1204"/>
      <c r="BJ15" s="1204"/>
      <c r="BK15" s="1204"/>
      <c r="BL15" s="1204"/>
      <c r="BM15" s="1204"/>
      <c r="BN15" s="1204"/>
      <c r="BO15" s="1204"/>
      <c r="BP15" s="1204"/>
      <c r="BQ15" s="1204"/>
      <c r="BR15" s="1204"/>
      <c r="BS15" s="1204"/>
      <c r="BT15" s="1204"/>
      <c r="BU15" s="1204"/>
      <c r="BV15" s="1204"/>
      <c r="BW15" s="1204"/>
      <c r="BX15" s="1204"/>
      <c r="BY15" s="1204"/>
      <c r="BZ15" s="1204"/>
      <c r="CA15" s="1204"/>
      <c r="CB15" s="1204"/>
      <c r="CC15" s="1204"/>
      <c r="CD15" s="1204"/>
      <c r="CE15" s="1204"/>
      <c r="CF15" s="1204"/>
      <c r="CG15" s="1204"/>
      <c r="CH15" s="1204"/>
      <c r="CI15" s="1204"/>
      <c r="CJ15" s="1204"/>
      <c r="CK15" s="1204"/>
      <c r="CL15" s="1204"/>
      <c r="CM15" s="1204"/>
      <c r="CN15" s="1204"/>
      <c r="CO15" s="1204"/>
      <c r="CP15" s="1204"/>
      <c r="CQ15" s="1204"/>
      <c r="CR15" s="1204"/>
      <c r="CS15" s="1204"/>
      <c r="CT15" s="1204"/>
      <c r="CU15" s="1204"/>
      <c r="CV15" s="1204"/>
      <c r="CW15" s="1204"/>
      <c r="CX15" s="1204"/>
      <c r="CY15" s="1204"/>
      <c r="CZ15" s="1204"/>
      <c r="DA15" s="1204"/>
      <c r="DB15" s="1204"/>
      <c r="DC15" s="1204"/>
      <c r="DD15" s="1204"/>
      <c r="DE15" s="1204"/>
    </row>
    <row r="16" spans="1:109" s="253" customFormat="1" ht="13.2" x14ac:dyDescent="0.2">
      <c r="A16" s="255"/>
      <c r="B16" s="1204"/>
      <c r="C16" s="1204"/>
      <c r="D16" s="1204"/>
      <c r="E16" s="1204"/>
      <c r="F16" s="1204"/>
      <c r="G16" s="1204"/>
      <c r="H16" s="1204"/>
      <c r="I16" s="1204"/>
      <c r="J16" s="1204"/>
      <c r="K16" s="1204"/>
      <c r="L16" s="1204"/>
      <c r="M16" s="1204"/>
      <c r="N16" s="1204"/>
      <c r="O16" s="1204"/>
      <c r="P16" s="1204"/>
      <c r="Q16" s="1204"/>
      <c r="R16" s="1204"/>
      <c r="S16" s="1204"/>
      <c r="T16" s="1204"/>
      <c r="U16" s="1204"/>
      <c r="V16" s="1204"/>
      <c r="W16" s="1204"/>
      <c r="X16" s="1204"/>
      <c r="Y16" s="1204"/>
      <c r="Z16" s="1204"/>
      <c r="AA16" s="1204"/>
      <c r="AB16" s="1204"/>
      <c r="AC16" s="1204"/>
      <c r="AD16" s="1204"/>
      <c r="AE16" s="1204"/>
      <c r="AF16" s="1204"/>
      <c r="AG16" s="1204"/>
      <c r="AH16" s="1204"/>
      <c r="AI16" s="1204"/>
      <c r="AJ16" s="1204"/>
      <c r="AK16" s="1204"/>
      <c r="AL16" s="1204"/>
      <c r="AM16" s="1204"/>
      <c r="AN16" s="1204"/>
      <c r="AO16" s="1204"/>
      <c r="AP16" s="1204"/>
      <c r="AQ16" s="1204"/>
      <c r="AR16" s="1204"/>
      <c r="AS16" s="1204"/>
      <c r="AT16" s="1204"/>
      <c r="AU16" s="1204"/>
      <c r="AV16" s="1204"/>
      <c r="AW16" s="1204"/>
      <c r="AX16" s="1204"/>
      <c r="AY16" s="1204"/>
      <c r="AZ16" s="1204"/>
      <c r="BA16" s="1204"/>
      <c r="BB16" s="1204"/>
      <c r="BC16" s="1204"/>
      <c r="BD16" s="1204"/>
      <c r="BE16" s="1204"/>
      <c r="BF16" s="1204"/>
      <c r="BG16" s="1204"/>
      <c r="BH16" s="1204"/>
      <c r="BI16" s="1204"/>
      <c r="BJ16" s="1204"/>
      <c r="BK16" s="1204"/>
      <c r="BL16" s="1204"/>
      <c r="BM16" s="1204"/>
      <c r="BN16" s="1204"/>
      <c r="BO16" s="1204"/>
      <c r="BP16" s="1204"/>
      <c r="BQ16" s="1204"/>
      <c r="BR16" s="1204"/>
      <c r="BS16" s="1204"/>
      <c r="BT16" s="1204"/>
      <c r="BU16" s="1204"/>
      <c r="BV16" s="1204"/>
      <c r="BW16" s="1204"/>
      <c r="BX16" s="1204"/>
      <c r="BY16" s="1204"/>
      <c r="BZ16" s="1204"/>
      <c r="CA16" s="1204"/>
      <c r="CB16" s="1204"/>
      <c r="CC16" s="1204"/>
      <c r="CD16" s="1204"/>
      <c r="CE16" s="1204"/>
      <c r="CF16" s="1204"/>
      <c r="CG16" s="1204"/>
      <c r="CH16" s="1204"/>
      <c r="CI16" s="1204"/>
      <c r="CJ16" s="1204"/>
      <c r="CK16" s="1204"/>
      <c r="CL16" s="1204"/>
      <c r="CM16" s="1204"/>
      <c r="CN16" s="1204"/>
      <c r="CO16" s="1204"/>
      <c r="CP16" s="1204"/>
      <c r="CQ16" s="1204"/>
      <c r="CR16" s="1204"/>
      <c r="CS16" s="1204"/>
      <c r="CT16" s="1204"/>
      <c r="CU16" s="1204"/>
      <c r="CV16" s="1204"/>
      <c r="CW16" s="1204"/>
      <c r="CX16" s="1204"/>
      <c r="CY16" s="1204"/>
      <c r="CZ16" s="1204"/>
      <c r="DA16" s="1204"/>
      <c r="DB16" s="1204"/>
      <c r="DC16" s="1204"/>
      <c r="DD16" s="1204"/>
      <c r="DE16" s="1204"/>
    </row>
    <row r="17" spans="1:109" s="253" customFormat="1" ht="13.2" x14ac:dyDescent="0.2">
      <c r="A17" s="255"/>
      <c r="B17" s="1204"/>
      <c r="C17" s="1204"/>
      <c r="D17" s="1204"/>
      <c r="E17" s="1204"/>
      <c r="F17" s="1204"/>
      <c r="G17" s="1204"/>
      <c r="H17" s="1204"/>
      <c r="I17" s="1204"/>
      <c r="J17" s="1204"/>
      <c r="K17" s="1204"/>
      <c r="L17" s="1204"/>
      <c r="M17" s="1204"/>
      <c r="N17" s="1204"/>
      <c r="O17" s="1204"/>
      <c r="P17" s="1204"/>
      <c r="Q17" s="1204"/>
      <c r="R17" s="1204"/>
      <c r="S17" s="1204"/>
      <c r="T17" s="1204"/>
      <c r="U17" s="1204"/>
      <c r="V17" s="1204"/>
      <c r="W17" s="1204"/>
      <c r="X17" s="1204"/>
      <c r="Y17" s="1204"/>
      <c r="Z17" s="1204"/>
      <c r="AA17" s="1204"/>
      <c r="AB17" s="1204"/>
      <c r="AC17" s="1204"/>
      <c r="AD17" s="1204"/>
      <c r="AE17" s="1204"/>
      <c r="AF17" s="1204"/>
      <c r="AG17" s="1204"/>
      <c r="AH17" s="1204"/>
      <c r="AI17" s="1204"/>
      <c r="AJ17" s="1204"/>
      <c r="AK17" s="1204"/>
      <c r="AL17" s="1204"/>
      <c r="AM17" s="1204"/>
      <c r="AN17" s="1204"/>
      <c r="AO17" s="1204"/>
      <c r="AP17" s="1204"/>
      <c r="AQ17" s="1204"/>
      <c r="AR17" s="1204"/>
      <c r="AS17" s="1204"/>
      <c r="AT17" s="1204"/>
      <c r="AU17" s="1204"/>
      <c r="AV17" s="1204"/>
      <c r="AW17" s="1204"/>
      <c r="AX17" s="1204"/>
      <c r="AY17" s="1204"/>
      <c r="AZ17" s="1204"/>
      <c r="BA17" s="1204"/>
      <c r="BB17" s="1204"/>
      <c r="BC17" s="1204"/>
      <c r="BD17" s="1204"/>
      <c r="BE17" s="1204"/>
      <c r="BF17" s="1204"/>
      <c r="BG17" s="1204"/>
      <c r="BH17" s="1204"/>
      <c r="BI17" s="1204"/>
      <c r="BJ17" s="1204"/>
      <c r="BK17" s="1204"/>
      <c r="BL17" s="1204"/>
      <c r="BM17" s="1204"/>
      <c r="BN17" s="1204"/>
      <c r="BO17" s="1204"/>
      <c r="BP17" s="1204"/>
      <c r="BQ17" s="1204"/>
      <c r="BR17" s="1204"/>
      <c r="BS17" s="1204"/>
      <c r="BT17" s="1204"/>
      <c r="BU17" s="1204"/>
      <c r="BV17" s="1204"/>
      <c r="BW17" s="1204"/>
      <c r="BX17" s="1204"/>
      <c r="BY17" s="1204"/>
      <c r="BZ17" s="1204"/>
      <c r="CA17" s="1204"/>
      <c r="CB17" s="1204"/>
      <c r="CC17" s="1204"/>
      <c r="CD17" s="1204"/>
      <c r="CE17" s="1204"/>
      <c r="CF17" s="1204"/>
      <c r="CG17" s="1204"/>
      <c r="CH17" s="1204"/>
      <c r="CI17" s="1204"/>
      <c r="CJ17" s="1204"/>
      <c r="CK17" s="1204"/>
      <c r="CL17" s="1204"/>
      <c r="CM17" s="1204"/>
      <c r="CN17" s="1204"/>
      <c r="CO17" s="1204"/>
      <c r="CP17" s="1204"/>
      <c r="CQ17" s="1204"/>
      <c r="CR17" s="1204"/>
      <c r="CS17" s="1204"/>
      <c r="CT17" s="1204"/>
      <c r="CU17" s="1204"/>
      <c r="CV17" s="1204"/>
      <c r="CW17" s="1204"/>
      <c r="CX17" s="1204"/>
      <c r="CY17" s="1204"/>
      <c r="CZ17" s="1204"/>
      <c r="DA17" s="1204"/>
      <c r="DB17" s="1204"/>
      <c r="DC17" s="1204"/>
      <c r="DD17" s="1204"/>
      <c r="DE17" s="1204"/>
    </row>
    <row r="18" spans="1:109" s="253" customFormat="1" ht="13.2" x14ac:dyDescent="0.2">
      <c r="A18" s="255"/>
      <c r="B18" s="1204"/>
      <c r="C18" s="1204"/>
      <c r="D18" s="1204"/>
      <c r="E18" s="1204"/>
      <c r="F18" s="1204"/>
      <c r="G18" s="1204"/>
      <c r="H18" s="1204"/>
      <c r="I18" s="1204"/>
      <c r="J18" s="1204"/>
      <c r="K18" s="1204"/>
      <c r="L18" s="1204"/>
      <c r="M18" s="1204"/>
      <c r="N18" s="1204"/>
      <c r="O18" s="1204"/>
      <c r="P18" s="1204"/>
      <c r="Q18" s="1204"/>
      <c r="R18" s="1204"/>
      <c r="S18" s="1204"/>
      <c r="T18" s="1204"/>
      <c r="U18" s="1204"/>
      <c r="V18" s="1204"/>
      <c r="W18" s="1204"/>
      <c r="X18" s="1204"/>
      <c r="Y18" s="1204"/>
      <c r="Z18" s="1204"/>
      <c r="AA18" s="1204"/>
      <c r="AB18" s="1204"/>
      <c r="AC18" s="1204"/>
      <c r="AD18" s="1204"/>
      <c r="AE18" s="1204"/>
      <c r="AF18" s="1204"/>
      <c r="AG18" s="1204"/>
      <c r="AH18" s="1204"/>
      <c r="AI18" s="1204"/>
      <c r="AJ18" s="1204"/>
      <c r="AK18" s="1204"/>
      <c r="AL18" s="1204"/>
      <c r="AM18" s="1204"/>
      <c r="AN18" s="1204"/>
      <c r="AO18" s="1204"/>
      <c r="AP18" s="1204"/>
      <c r="AQ18" s="1204"/>
      <c r="AR18" s="1204"/>
      <c r="AS18" s="1204"/>
      <c r="AT18" s="1204"/>
      <c r="AU18" s="1204"/>
      <c r="AV18" s="1204"/>
      <c r="AW18" s="1204"/>
      <c r="AX18" s="1204"/>
      <c r="AY18" s="1204"/>
      <c r="AZ18" s="1204"/>
      <c r="BA18" s="1204"/>
      <c r="BB18" s="1204"/>
      <c r="BC18" s="1204"/>
      <c r="BD18" s="1204"/>
      <c r="BE18" s="1204"/>
      <c r="BF18" s="1204"/>
      <c r="BG18" s="1204"/>
      <c r="BH18" s="1204"/>
      <c r="BI18" s="1204"/>
      <c r="BJ18" s="1204"/>
      <c r="BK18" s="1204"/>
      <c r="BL18" s="1204"/>
      <c r="BM18" s="1204"/>
      <c r="BN18" s="1204"/>
      <c r="BO18" s="1204"/>
      <c r="BP18" s="1204"/>
      <c r="BQ18" s="1204"/>
      <c r="BR18" s="1204"/>
      <c r="BS18" s="1204"/>
      <c r="BT18" s="1204"/>
      <c r="BU18" s="1204"/>
      <c r="BV18" s="1204"/>
      <c r="BW18" s="1204"/>
      <c r="BX18" s="1204"/>
      <c r="BY18" s="1204"/>
      <c r="BZ18" s="1204"/>
      <c r="CA18" s="1204"/>
      <c r="CB18" s="1204"/>
      <c r="CC18" s="1204"/>
      <c r="CD18" s="1204"/>
      <c r="CE18" s="1204"/>
      <c r="CF18" s="1204"/>
      <c r="CG18" s="1204"/>
      <c r="CH18" s="1204"/>
      <c r="CI18" s="1204"/>
      <c r="CJ18" s="1204"/>
      <c r="CK18" s="1204"/>
      <c r="CL18" s="1204"/>
      <c r="CM18" s="1204"/>
      <c r="CN18" s="1204"/>
      <c r="CO18" s="1204"/>
      <c r="CP18" s="1204"/>
      <c r="CQ18" s="1204"/>
      <c r="CR18" s="1204"/>
      <c r="CS18" s="1204"/>
      <c r="CT18" s="1204"/>
      <c r="CU18" s="1204"/>
      <c r="CV18" s="1204"/>
      <c r="CW18" s="1204"/>
      <c r="CX18" s="1204"/>
      <c r="CY18" s="1204"/>
      <c r="CZ18" s="1204"/>
      <c r="DA18" s="1204"/>
      <c r="DB18" s="1204"/>
      <c r="DC18" s="1204"/>
      <c r="DD18" s="1204"/>
      <c r="DE18" s="1204"/>
    </row>
    <row r="19" spans="1:109" ht="13.2" x14ac:dyDescent="0.2">
      <c r="DD19" s="255"/>
      <c r="DE19" s="255"/>
    </row>
    <row r="20" spans="1:109" ht="13.2" x14ac:dyDescent="0.2">
      <c r="DD20" s="255"/>
      <c r="DE20" s="255"/>
    </row>
    <row r="21" spans="1:109" ht="17.25" customHeight="1" x14ac:dyDescent="0.2">
      <c r="B21" s="1205"/>
      <c r="C21" s="257"/>
      <c r="D21" s="257"/>
      <c r="E21" s="257"/>
      <c r="F21" s="257"/>
      <c r="G21" s="257"/>
      <c r="H21" s="257"/>
      <c r="I21" s="257"/>
      <c r="J21" s="257"/>
      <c r="K21" s="257"/>
      <c r="L21" s="257"/>
      <c r="M21" s="257"/>
      <c r="N21" s="1206"/>
      <c r="O21" s="257"/>
      <c r="P21" s="257"/>
      <c r="Q21" s="257"/>
      <c r="R21" s="257"/>
      <c r="S21" s="257"/>
      <c r="T21" s="257"/>
      <c r="U21" s="257"/>
      <c r="V21" s="257"/>
      <c r="W21" s="257"/>
      <c r="X21" s="257"/>
      <c r="Y21" s="257"/>
      <c r="Z21" s="257"/>
      <c r="AA21" s="257"/>
      <c r="AB21" s="257"/>
      <c r="AC21" s="257"/>
      <c r="AD21" s="257"/>
      <c r="AE21" s="257"/>
      <c r="AF21" s="257"/>
      <c r="AG21" s="257"/>
      <c r="AH21" s="257"/>
      <c r="AI21" s="257"/>
      <c r="AJ21" s="257"/>
      <c r="AK21" s="257"/>
      <c r="AL21" s="257"/>
      <c r="AM21" s="257"/>
      <c r="AN21" s="257"/>
      <c r="AO21" s="257"/>
      <c r="AP21" s="257"/>
      <c r="AQ21" s="257"/>
      <c r="AR21" s="257"/>
      <c r="AS21" s="257"/>
      <c r="AT21" s="1206"/>
      <c r="AU21" s="257"/>
      <c r="AV21" s="257"/>
      <c r="AW21" s="257"/>
      <c r="AX21" s="257"/>
      <c r="AY21" s="257"/>
      <c r="AZ21" s="257"/>
      <c r="BA21" s="257"/>
      <c r="BB21" s="257"/>
      <c r="BC21" s="257"/>
      <c r="BD21" s="257"/>
      <c r="BE21" s="257"/>
      <c r="BF21" s="1206"/>
      <c r="BG21" s="257"/>
      <c r="BH21" s="257"/>
      <c r="BI21" s="257"/>
      <c r="BJ21" s="257"/>
      <c r="BK21" s="257"/>
      <c r="BL21" s="257"/>
      <c r="BM21" s="257"/>
      <c r="BN21" s="257"/>
      <c r="BO21" s="257"/>
      <c r="BP21" s="257"/>
      <c r="BQ21" s="257"/>
      <c r="BR21" s="1206"/>
      <c r="BS21" s="257"/>
      <c r="BT21" s="257"/>
      <c r="BU21" s="257"/>
      <c r="BV21" s="257"/>
      <c r="BW21" s="257"/>
      <c r="BX21" s="257"/>
      <c r="BY21" s="257"/>
      <c r="BZ21" s="257"/>
      <c r="CA21" s="257"/>
      <c r="CB21" s="257"/>
      <c r="CC21" s="257"/>
      <c r="CD21" s="1206"/>
      <c r="CE21" s="257"/>
      <c r="CF21" s="257"/>
      <c r="CG21" s="257"/>
      <c r="CH21" s="257"/>
      <c r="CI21" s="257"/>
      <c r="CJ21" s="257"/>
      <c r="CK21" s="257"/>
      <c r="CL21" s="257"/>
      <c r="CM21" s="257"/>
      <c r="CN21" s="257"/>
      <c r="CO21" s="257"/>
      <c r="CP21" s="1206"/>
      <c r="CQ21" s="257"/>
      <c r="CR21" s="257"/>
      <c r="CS21" s="257"/>
      <c r="CT21" s="257"/>
      <c r="CU21" s="257"/>
      <c r="CV21" s="257"/>
      <c r="CW21" s="257"/>
      <c r="CX21" s="257"/>
      <c r="CY21" s="257"/>
      <c r="CZ21" s="257"/>
      <c r="DA21" s="257"/>
      <c r="DB21" s="1206"/>
      <c r="DC21" s="257"/>
      <c r="DD21" s="258"/>
      <c r="DE21" s="255"/>
    </row>
    <row r="22" spans="1:109" ht="17.25" customHeight="1" x14ac:dyDescent="0.2">
      <c r="B22" s="259"/>
    </row>
    <row r="23" spans="1:109" ht="13.2" x14ac:dyDescent="0.2">
      <c r="B23" s="259"/>
    </row>
    <row r="24" spans="1:109" ht="13.2" x14ac:dyDescent="0.2">
      <c r="B24" s="259"/>
    </row>
    <row r="25" spans="1:109" ht="13.2" x14ac:dyDescent="0.2">
      <c r="B25" s="259"/>
    </row>
    <row r="26" spans="1:109" ht="13.2" x14ac:dyDescent="0.2">
      <c r="B26" s="259"/>
    </row>
    <row r="27" spans="1:109" ht="13.2" x14ac:dyDescent="0.2">
      <c r="B27" s="259"/>
    </row>
    <row r="28" spans="1:109" ht="13.2" x14ac:dyDescent="0.2">
      <c r="B28" s="259"/>
    </row>
    <row r="29" spans="1:109" ht="13.2" x14ac:dyDescent="0.2">
      <c r="B29" s="259"/>
    </row>
    <row r="30" spans="1:109" ht="13.2" x14ac:dyDescent="0.2">
      <c r="B30" s="259"/>
    </row>
    <row r="31" spans="1:109" ht="13.2" x14ac:dyDescent="0.2">
      <c r="B31" s="259"/>
    </row>
    <row r="32" spans="1:109" ht="13.2" x14ac:dyDescent="0.2">
      <c r="B32" s="259"/>
    </row>
    <row r="33" spans="2:109" ht="13.2" x14ac:dyDescent="0.2">
      <c r="B33" s="259"/>
    </row>
    <row r="34" spans="2:109" ht="13.2" x14ac:dyDescent="0.2">
      <c r="B34" s="259"/>
    </row>
    <row r="35" spans="2:109" ht="13.2" x14ac:dyDescent="0.2">
      <c r="B35" s="259"/>
    </row>
    <row r="36" spans="2:109" ht="13.2" x14ac:dyDescent="0.2">
      <c r="B36" s="259"/>
    </row>
    <row r="37" spans="2:109" ht="13.2" x14ac:dyDescent="0.2">
      <c r="B37" s="259"/>
    </row>
    <row r="38" spans="2:109" ht="13.2" x14ac:dyDescent="0.2">
      <c r="B38" s="259"/>
    </row>
    <row r="39" spans="2:109" ht="13.2" x14ac:dyDescent="0.2">
      <c r="B39" s="340"/>
      <c r="C39" s="311"/>
      <c r="D39" s="311"/>
      <c r="E39" s="311"/>
      <c r="F39" s="311"/>
      <c r="G39" s="311"/>
      <c r="H39" s="311"/>
      <c r="I39" s="311"/>
      <c r="J39" s="311"/>
      <c r="K39" s="311"/>
      <c r="L39" s="311"/>
      <c r="M39" s="311"/>
      <c r="N39" s="311"/>
      <c r="O39" s="311"/>
      <c r="P39" s="311"/>
      <c r="Q39" s="311"/>
      <c r="R39" s="311"/>
      <c r="S39" s="311"/>
      <c r="T39" s="311"/>
      <c r="U39" s="311"/>
      <c r="V39" s="311"/>
      <c r="W39" s="311"/>
      <c r="X39" s="311"/>
      <c r="Y39" s="311"/>
      <c r="Z39" s="311"/>
      <c r="AA39" s="311"/>
      <c r="AB39" s="311"/>
      <c r="AC39" s="311"/>
      <c r="AD39" s="311"/>
      <c r="AE39" s="311"/>
      <c r="AF39" s="311"/>
      <c r="AG39" s="311"/>
      <c r="AH39" s="311"/>
      <c r="AI39" s="311"/>
      <c r="AJ39" s="311"/>
      <c r="AK39" s="311"/>
      <c r="AL39" s="311"/>
      <c r="AM39" s="311"/>
      <c r="AN39" s="311"/>
      <c r="AO39" s="311"/>
      <c r="AP39" s="311"/>
      <c r="AQ39" s="311"/>
      <c r="AR39" s="311"/>
      <c r="AS39" s="311"/>
      <c r="AT39" s="311"/>
      <c r="AU39" s="311"/>
      <c r="AV39" s="311"/>
      <c r="AW39" s="311"/>
      <c r="AX39" s="311"/>
      <c r="AY39" s="311"/>
      <c r="AZ39" s="311"/>
      <c r="BA39" s="311"/>
      <c r="BB39" s="311"/>
      <c r="BC39" s="311"/>
      <c r="BD39" s="311"/>
      <c r="BE39" s="311"/>
      <c r="BF39" s="311"/>
      <c r="BG39" s="311"/>
      <c r="BH39" s="311"/>
      <c r="BI39" s="311"/>
      <c r="BJ39" s="311"/>
      <c r="BK39" s="311"/>
      <c r="BL39" s="311"/>
      <c r="BM39" s="311"/>
      <c r="BN39" s="311"/>
      <c r="BO39" s="311"/>
      <c r="BP39" s="311"/>
      <c r="BQ39" s="311"/>
      <c r="BR39" s="311"/>
      <c r="BS39" s="311"/>
      <c r="BT39" s="311"/>
      <c r="BU39" s="311"/>
      <c r="BV39" s="311"/>
      <c r="BW39" s="311"/>
      <c r="BX39" s="311"/>
      <c r="BY39" s="311"/>
      <c r="BZ39" s="311"/>
      <c r="CA39" s="311"/>
      <c r="CB39" s="311"/>
      <c r="CC39" s="311"/>
      <c r="CD39" s="311"/>
      <c r="CE39" s="311"/>
      <c r="CF39" s="311"/>
      <c r="CG39" s="311"/>
      <c r="CH39" s="311"/>
      <c r="CI39" s="311"/>
      <c r="CJ39" s="311"/>
      <c r="CK39" s="311"/>
      <c r="CL39" s="311"/>
      <c r="CM39" s="311"/>
      <c r="CN39" s="311"/>
      <c r="CO39" s="311"/>
      <c r="CP39" s="311"/>
      <c r="CQ39" s="311"/>
      <c r="CR39" s="311"/>
      <c r="CS39" s="311"/>
      <c r="CT39" s="311"/>
      <c r="CU39" s="311"/>
      <c r="CV39" s="311"/>
      <c r="CW39" s="311"/>
      <c r="CX39" s="311"/>
      <c r="CY39" s="311"/>
      <c r="CZ39" s="311"/>
      <c r="DA39" s="311"/>
      <c r="DB39" s="311"/>
      <c r="DC39" s="311"/>
      <c r="DD39" s="341"/>
    </row>
    <row r="40" spans="2:109" ht="13.2" x14ac:dyDescent="0.2">
      <c r="B40" s="1207"/>
      <c r="DD40" s="1207"/>
      <c r="DE40" s="255"/>
    </row>
    <row r="41" spans="2:109" ht="16.2" x14ac:dyDescent="0.2">
      <c r="B41" s="256" t="s">
        <v>605</v>
      </c>
      <c r="C41" s="257"/>
      <c r="D41" s="257"/>
      <c r="E41" s="257"/>
      <c r="F41" s="257"/>
      <c r="G41" s="257"/>
      <c r="H41" s="257"/>
      <c r="I41" s="257"/>
      <c r="J41" s="257"/>
      <c r="K41" s="257"/>
      <c r="L41" s="257"/>
      <c r="M41" s="257"/>
      <c r="N41" s="257"/>
      <c r="O41" s="257"/>
      <c r="P41" s="257"/>
      <c r="Q41" s="257"/>
      <c r="R41" s="257"/>
      <c r="S41" s="257"/>
      <c r="T41" s="257"/>
      <c r="U41" s="257"/>
      <c r="V41" s="257"/>
      <c r="W41" s="257"/>
      <c r="X41" s="257"/>
      <c r="Y41" s="257"/>
      <c r="Z41" s="257"/>
      <c r="AA41" s="257"/>
      <c r="AB41" s="257"/>
      <c r="AC41" s="257"/>
      <c r="AD41" s="257"/>
      <c r="AE41" s="257"/>
      <c r="AF41" s="257"/>
      <c r="AG41" s="257"/>
      <c r="AH41" s="257"/>
      <c r="AI41" s="257"/>
      <c r="AJ41" s="257"/>
      <c r="AK41" s="257"/>
      <c r="AL41" s="257"/>
      <c r="AM41" s="257"/>
      <c r="AN41" s="257"/>
      <c r="AO41" s="257"/>
      <c r="AP41" s="257"/>
      <c r="AQ41" s="257"/>
      <c r="AR41" s="257"/>
      <c r="AS41" s="257"/>
      <c r="AT41" s="257"/>
      <c r="AU41" s="257"/>
      <c r="AV41" s="257"/>
      <c r="AW41" s="257"/>
      <c r="AX41" s="257"/>
      <c r="AY41" s="257"/>
      <c r="AZ41" s="257"/>
      <c r="BA41" s="257"/>
      <c r="BB41" s="257"/>
      <c r="BC41" s="257"/>
      <c r="BD41" s="257"/>
      <c r="BE41" s="257"/>
      <c r="BF41" s="257"/>
      <c r="BG41" s="257"/>
      <c r="BH41" s="257"/>
      <c r="BI41" s="257"/>
      <c r="BJ41" s="257"/>
      <c r="BK41" s="257"/>
      <c r="BL41" s="257"/>
      <c r="BM41" s="257"/>
      <c r="BN41" s="257"/>
      <c r="BO41" s="257"/>
      <c r="BP41" s="257"/>
      <c r="BQ41" s="257"/>
      <c r="BR41" s="257"/>
      <c r="BS41" s="257"/>
      <c r="BT41" s="257"/>
      <c r="BU41" s="257"/>
      <c r="BV41" s="257"/>
      <c r="BW41" s="257"/>
      <c r="BX41" s="257"/>
      <c r="BY41" s="257"/>
      <c r="BZ41" s="257"/>
      <c r="CA41" s="257"/>
      <c r="CB41" s="257"/>
      <c r="CC41" s="257"/>
      <c r="CD41" s="257"/>
      <c r="CE41" s="257"/>
      <c r="CF41" s="257"/>
      <c r="CG41" s="257"/>
      <c r="CH41" s="257"/>
      <c r="CI41" s="257"/>
      <c r="CJ41" s="257"/>
      <c r="CK41" s="257"/>
      <c r="CL41" s="257"/>
      <c r="CM41" s="257"/>
      <c r="CN41" s="257"/>
      <c r="CO41" s="257"/>
      <c r="CP41" s="257"/>
      <c r="CQ41" s="257"/>
      <c r="CR41" s="257"/>
      <c r="CS41" s="257"/>
      <c r="CT41" s="257"/>
      <c r="CU41" s="257"/>
      <c r="CV41" s="257"/>
      <c r="CW41" s="257"/>
      <c r="CX41" s="257"/>
      <c r="CY41" s="257"/>
      <c r="CZ41" s="257"/>
      <c r="DA41" s="257"/>
      <c r="DB41" s="257"/>
      <c r="DC41" s="257"/>
      <c r="DD41" s="258"/>
    </row>
    <row r="42" spans="2:109" ht="13.2" x14ac:dyDescent="0.2">
      <c r="B42" s="259"/>
      <c r="G42" s="1208"/>
      <c r="I42" s="1209"/>
      <c r="J42" s="1209"/>
      <c r="K42" s="1209"/>
      <c r="AM42" s="1208"/>
      <c r="AN42" s="1208" t="s">
        <v>606</v>
      </c>
      <c r="AP42" s="1209"/>
      <c r="AQ42" s="1209"/>
      <c r="AR42" s="1209"/>
      <c r="AY42" s="1208"/>
      <c r="BA42" s="1209"/>
      <c r="BB42" s="1209"/>
      <c r="BC42" s="1209"/>
      <c r="BK42" s="1208"/>
      <c r="BM42" s="1209"/>
      <c r="BN42" s="1209"/>
      <c r="BO42" s="1209"/>
      <c r="BW42" s="1208"/>
      <c r="BY42" s="1209"/>
      <c r="BZ42" s="1209"/>
      <c r="CA42" s="1209"/>
      <c r="CI42" s="1208"/>
      <c r="CK42" s="1209"/>
      <c r="CL42" s="1209"/>
      <c r="CM42" s="1209"/>
      <c r="CU42" s="1208"/>
      <c r="CW42" s="1209"/>
      <c r="CX42" s="1209"/>
      <c r="CY42" s="1209"/>
    </row>
    <row r="43" spans="2:109" ht="13.5" customHeight="1" x14ac:dyDescent="0.2">
      <c r="B43" s="259"/>
      <c r="AN43" s="1210" t="s">
        <v>607</v>
      </c>
      <c r="AO43" s="1211"/>
      <c r="AP43" s="1211"/>
      <c r="AQ43" s="1211"/>
      <c r="AR43" s="1211"/>
      <c r="AS43" s="1211"/>
      <c r="AT43" s="1211"/>
      <c r="AU43" s="1211"/>
      <c r="AV43" s="1211"/>
      <c r="AW43" s="1211"/>
      <c r="AX43" s="1211"/>
      <c r="AY43" s="1211"/>
      <c r="AZ43" s="1211"/>
      <c r="BA43" s="1211"/>
      <c r="BB43" s="1211"/>
      <c r="BC43" s="1211"/>
      <c r="BD43" s="1211"/>
      <c r="BE43" s="1211"/>
      <c r="BF43" s="1211"/>
      <c r="BG43" s="1211"/>
      <c r="BH43" s="1211"/>
      <c r="BI43" s="1211"/>
      <c r="BJ43" s="1211"/>
      <c r="BK43" s="1211"/>
      <c r="BL43" s="1211"/>
      <c r="BM43" s="1211"/>
      <c r="BN43" s="1211"/>
      <c r="BO43" s="1211"/>
      <c r="BP43" s="1211"/>
      <c r="BQ43" s="1211"/>
      <c r="BR43" s="1211"/>
      <c r="BS43" s="1211"/>
      <c r="BT43" s="1211"/>
      <c r="BU43" s="1211"/>
      <c r="BV43" s="1211"/>
      <c r="BW43" s="1211"/>
      <c r="BX43" s="1211"/>
      <c r="BY43" s="1211"/>
      <c r="BZ43" s="1211"/>
      <c r="CA43" s="1211"/>
      <c r="CB43" s="1211"/>
      <c r="CC43" s="1211"/>
      <c r="CD43" s="1211"/>
      <c r="CE43" s="1211"/>
      <c r="CF43" s="1211"/>
      <c r="CG43" s="1211"/>
      <c r="CH43" s="1211"/>
      <c r="CI43" s="1211"/>
      <c r="CJ43" s="1211"/>
      <c r="CK43" s="1211"/>
      <c r="CL43" s="1211"/>
      <c r="CM43" s="1211"/>
      <c r="CN43" s="1211"/>
      <c r="CO43" s="1211"/>
      <c r="CP43" s="1211"/>
      <c r="CQ43" s="1211"/>
      <c r="CR43" s="1211"/>
      <c r="CS43" s="1211"/>
      <c r="CT43" s="1211"/>
      <c r="CU43" s="1211"/>
      <c r="CV43" s="1211"/>
      <c r="CW43" s="1211"/>
      <c r="CX43" s="1211"/>
      <c r="CY43" s="1211"/>
      <c r="CZ43" s="1211"/>
      <c r="DA43" s="1211"/>
      <c r="DB43" s="1211"/>
      <c r="DC43" s="1212"/>
    </row>
    <row r="44" spans="2:109" ht="13.2" x14ac:dyDescent="0.2">
      <c r="B44" s="259"/>
      <c r="AN44" s="1213"/>
      <c r="AO44" s="1214"/>
      <c r="AP44" s="1214"/>
      <c r="AQ44" s="1214"/>
      <c r="AR44" s="1214"/>
      <c r="AS44" s="1214"/>
      <c r="AT44" s="1214"/>
      <c r="AU44" s="1214"/>
      <c r="AV44" s="1214"/>
      <c r="AW44" s="1214"/>
      <c r="AX44" s="1214"/>
      <c r="AY44" s="1214"/>
      <c r="AZ44" s="1214"/>
      <c r="BA44" s="1214"/>
      <c r="BB44" s="1214"/>
      <c r="BC44" s="1214"/>
      <c r="BD44" s="1214"/>
      <c r="BE44" s="1214"/>
      <c r="BF44" s="1214"/>
      <c r="BG44" s="1214"/>
      <c r="BH44" s="1214"/>
      <c r="BI44" s="1214"/>
      <c r="BJ44" s="1214"/>
      <c r="BK44" s="1214"/>
      <c r="BL44" s="1214"/>
      <c r="BM44" s="1214"/>
      <c r="BN44" s="1214"/>
      <c r="BO44" s="1214"/>
      <c r="BP44" s="1214"/>
      <c r="BQ44" s="1214"/>
      <c r="BR44" s="1214"/>
      <c r="BS44" s="1214"/>
      <c r="BT44" s="1214"/>
      <c r="BU44" s="1214"/>
      <c r="BV44" s="1214"/>
      <c r="BW44" s="1214"/>
      <c r="BX44" s="1214"/>
      <c r="BY44" s="1214"/>
      <c r="BZ44" s="1214"/>
      <c r="CA44" s="1214"/>
      <c r="CB44" s="1214"/>
      <c r="CC44" s="1214"/>
      <c r="CD44" s="1214"/>
      <c r="CE44" s="1214"/>
      <c r="CF44" s="1214"/>
      <c r="CG44" s="1214"/>
      <c r="CH44" s="1214"/>
      <c r="CI44" s="1214"/>
      <c r="CJ44" s="1214"/>
      <c r="CK44" s="1214"/>
      <c r="CL44" s="1214"/>
      <c r="CM44" s="1214"/>
      <c r="CN44" s="1214"/>
      <c r="CO44" s="1214"/>
      <c r="CP44" s="1214"/>
      <c r="CQ44" s="1214"/>
      <c r="CR44" s="1214"/>
      <c r="CS44" s="1214"/>
      <c r="CT44" s="1214"/>
      <c r="CU44" s="1214"/>
      <c r="CV44" s="1214"/>
      <c r="CW44" s="1214"/>
      <c r="CX44" s="1214"/>
      <c r="CY44" s="1214"/>
      <c r="CZ44" s="1214"/>
      <c r="DA44" s="1214"/>
      <c r="DB44" s="1214"/>
      <c r="DC44" s="1215"/>
    </row>
    <row r="45" spans="2:109" ht="13.2" x14ac:dyDescent="0.2">
      <c r="B45" s="259"/>
      <c r="AN45" s="1213"/>
      <c r="AO45" s="1214"/>
      <c r="AP45" s="1214"/>
      <c r="AQ45" s="1214"/>
      <c r="AR45" s="1214"/>
      <c r="AS45" s="1214"/>
      <c r="AT45" s="1214"/>
      <c r="AU45" s="1214"/>
      <c r="AV45" s="1214"/>
      <c r="AW45" s="1214"/>
      <c r="AX45" s="1214"/>
      <c r="AY45" s="1214"/>
      <c r="AZ45" s="1214"/>
      <c r="BA45" s="1214"/>
      <c r="BB45" s="1214"/>
      <c r="BC45" s="1214"/>
      <c r="BD45" s="1214"/>
      <c r="BE45" s="1214"/>
      <c r="BF45" s="1214"/>
      <c r="BG45" s="1214"/>
      <c r="BH45" s="1214"/>
      <c r="BI45" s="1214"/>
      <c r="BJ45" s="1214"/>
      <c r="BK45" s="1214"/>
      <c r="BL45" s="1214"/>
      <c r="BM45" s="1214"/>
      <c r="BN45" s="1214"/>
      <c r="BO45" s="1214"/>
      <c r="BP45" s="1214"/>
      <c r="BQ45" s="1214"/>
      <c r="BR45" s="1214"/>
      <c r="BS45" s="1214"/>
      <c r="BT45" s="1214"/>
      <c r="BU45" s="1214"/>
      <c r="BV45" s="1214"/>
      <c r="BW45" s="1214"/>
      <c r="BX45" s="1214"/>
      <c r="BY45" s="1214"/>
      <c r="BZ45" s="1214"/>
      <c r="CA45" s="1214"/>
      <c r="CB45" s="1214"/>
      <c r="CC45" s="1214"/>
      <c r="CD45" s="1214"/>
      <c r="CE45" s="1214"/>
      <c r="CF45" s="1214"/>
      <c r="CG45" s="1214"/>
      <c r="CH45" s="1214"/>
      <c r="CI45" s="1214"/>
      <c r="CJ45" s="1214"/>
      <c r="CK45" s="1214"/>
      <c r="CL45" s="1214"/>
      <c r="CM45" s="1214"/>
      <c r="CN45" s="1214"/>
      <c r="CO45" s="1214"/>
      <c r="CP45" s="1214"/>
      <c r="CQ45" s="1214"/>
      <c r="CR45" s="1214"/>
      <c r="CS45" s="1214"/>
      <c r="CT45" s="1214"/>
      <c r="CU45" s="1214"/>
      <c r="CV45" s="1214"/>
      <c r="CW45" s="1214"/>
      <c r="CX45" s="1214"/>
      <c r="CY45" s="1214"/>
      <c r="CZ45" s="1214"/>
      <c r="DA45" s="1214"/>
      <c r="DB45" s="1214"/>
      <c r="DC45" s="1215"/>
    </row>
    <row r="46" spans="2:109" ht="13.2" x14ac:dyDescent="0.2">
      <c r="B46" s="259"/>
      <c r="AN46" s="1213"/>
      <c r="AO46" s="1214"/>
      <c r="AP46" s="1214"/>
      <c r="AQ46" s="1214"/>
      <c r="AR46" s="1214"/>
      <c r="AS46" s="1214"/>
      <c r="AT46" s="1214"/>
      <c r="AU46" s="1214"/>
      <c r="AV46" s="1214"/>
      <c r="AW46" s="1214"/>
      <c r="AX46" s="1214"/>
      <c r="AY46" s="1214"/>
      <c r="AZ46" s="1214"/>
      <c r="BA46" s="1214"/>
      <c r="BB46" s="1214"/>
      <c r="BC46" s="1214"/>
      <c r="BD46" s="1214"/>
      <c r="BE46" s="1214"/>
      <c r="BF46" s="1214"/>
      <c r="BG46" s="1214"/>
      <c r="BH46" s="1214"/>
      <c r="BI46" s="1214"/>
      <c r="BJ46" s="1214"/>
      <c r="BK46" s="1214"/>
      <c r="BL46" s="1214"/>
      <c r="BM46" s="1214"/>
      <c r="BN46" s="1214"/>
      <c r="BO46" s="1214"/>
      <c r="BP46" s="1214"/>
      <c r="BQ46" s="1214"/>
      <c r="BR46" s="1214"/>
      <c r="BS46" s="1214"/>
      <c r="BT46" s="1214"/>
      <c r="BU46" s="1214"/>
      <c r="BV46" s="1214"/>
      <c r="BW46" s="1214"/>
      <c r="BX46" s="1214"/>
      <c r="BY46" s="1214"/>
      <c r="BZ46" s="1214"/>
      <c r="CA46" s="1214"/>
      <c r="CB46" s="1214"/>
      <c r="CC46" s="1214"/>
      <c r="CD46" s="1214"/>
      <c r="CE46" s="1214"/>
      <c r="CF46" s="1214"/>
      <c r="CG46" s="1214"/>
      <c r="CH46" s="1214"/>
      <c r="CI46" s="1214"/>
      <c r="CJ46" s="1214"/>
      <c r="CK46" s="1214"/>
      <c r="CL46" s="1214"/>
      <c r="CM46" s="1214"/>
      <c r="CN46" s="1214"/>
      <c r="CO46" s="1214"/>
      <c r="CP46" s="1214"/>
      <c r="CQ46" s="1214"/>
      <c r="CR46" s="1214"/>
      <c r="CS46" s="1214"/>
      <c r="CT46" s="1214"/>
      <c r="CU46" s="1214"/>
      <c r="CV46" s="1214"/>
      <c r="CW46" s="1214"/>
      <c r="CX46" s="1214"/>
      <c r="CY46" s="1214"/>
      <c r="CZ46" s="1214"/>
      <c r="DA46" s="1214"/>
      <c r="DB46" s="1214"/>
      <c r="DC46" s="1215"/>
    </row>
    <row r="47" spans="2:109" ht="13.2" x14ac:dyDescent="0.2">
      <c r="B47" s="259"/>
      <c r="AN47" s="1216"/>
      <c r="AO47" s="1217"/>
      <c r="AP47" s="1217"/>
      <c r="AQ47" s="1217"/>
      <c r="AR47" s="1217"/>
      <c r="AS47" s="1217"/>
      <c r="AT47" s="1217"/>
      <c r="AU47" s="1217"/>
      <c r="AV47" s="1217"/>
      <c r="AW47" s="1217"/>
      <c r="AX47" s="1217"/>
      <c r="AY47" s="1217"/>
      <c r="AZ47" s="1217"/>
      <c r="BA47" s="1217"/>
      <c r="BB47" s="1217"/>
      <c r="BC47" s="1217"/>
      <c r="BD47" s="1217"/>
      <c r="BE47" s="1217"/>
      <c r="BF47" s="1217"/>
      <c r="BG47" s="1217"/>
      <c r="BH47" s="1217"/>
      <c r="BI47" s="1217"/>
      <c r="BJ47" s="1217"/>
      <c r="BK47" s="1217"/>
      <c r="BL47" s="1217"/>
      <c r="BM47" s="1217"/>
      <c r="BN47" s="1217"/>
      <c r="BO47" s="1217"/>
      <c r="BP47" s="1217"/>
      <c r="BQ47" s="1217"/>
      <c r="BR47" s="1217"/>
      <c r="BS47" s="1217"/>
      <c r="BT47" s="1217"/>
      <c r="BU47" s="1217"/>
      <c r="BV47" s="1217"/>
      <c r="BW47" s="1217"/>
      <c r="BX47" s="1217"/>
      <c r="BY47" s="1217"/>
      <c r="BZ47" s="1217"/>
      <c r="CA47" s="1217"/>
      <c r="CB47" s="1217"/>
      <c r="CC47" s="1217"/>
      <c r="CD47" s="1217"/>
      <c r="CE47" s="1217"/>
      <c r="CF47" s="1217"/>
      <c r="CG47" s="1217"/>
      <c r="CH47" s="1217"/>
      <c r="CI47" s="1217"/>
      <c r="CJ47" s="1217"/>
      <c r="CK47" s="1217"/>
      <c r="CL47" s="1217"/>
      <c r="CM47" s="1217"/>
      <c r="CN47" s="1217"/>
      <c r="CO47" s="1217"/>
      <c r="CP47" s="1217"/>
      <c r="CQ47" s="1217"/>
      <c r="CR47" s="1217"/>
      <c r="CS47" s="1217"/>
      <c r="CT47" s="1217"/>
      <c r="CU47" s="1217"/>
      <c r="CV47" s="1217"/>
      <c r="CW47" s="1217"/>
      <c r="CX47" s="1217"/>
      <c r="CY47" s="1217"/>
      <c r="CZ47" s="1217"/>
      <c r="DA47" s="1217"/>
      <c r="DB47" s="1217"/>
      <c r="DC47" s="1218"/>
    </row>
    <row r="48" spans="2:109" ht="13.2" x14ac:dyDescent="0.2">
      <c r="B48" s="259"/>
      <c r="H48" s="1219"/>
      <c r="I48" s="1219"/>
      <c r="J48" s="1219"/>
      <c r="AN48" s="1219"/>
      <c r="AO48" s="1219"/>
      <c r="AP48" s="1219"/>
      <c r="AZ48" s="1219"/>
      <c r="BA48" s="1219"/>
      <c r="BB48" s="1219"/>
      <c r="BL48" s="1219"/>
      <c r="BM48" s="1219"/>
      <c r="BN48" s="1219"/>
      <c r="BX48" s="1219"/>
      <c r="BY48" s="1219"/>
      <c r="BZ48" s="1219"/>
      <c r="CJ48" s="1219"/>
      <c r="CK48" s="1219"/>
      <c r="CL48" s="1219"/>
      <c r="CV48" s="1219"/>
      <c r="CW48" s="1219"/>
      <c r="CX48" s="1219"/>
    </row>
    <row r="49" spans="1:109" ht="13.2" x14ac:dyDescent="0.2">
      <c r="B49" s="259"/>
      <c r="AN49" s="255" t="s">
        <v>608</v>
      </c>
    </row>
    <row r="50" spans="1:109" ht="13.2" x14ac:dyDescent="0.2">
      <c r="B50" s="259"/>
      <c r="G50" s="1220"/>
      <c r="H50" s="1220"/>
      <c r="I50" s="1220"/>
      <c r="J50" s="1220"/>
      <c r="K50" s="1221"/>
      <c r="L50" s="1221"/>
      <c r="M50" s="1222"/>
      <c r="N50" s="1222"/>
      <c r="AN50" s="1223"/>
      <c r="AO50" s="1224"/>
      <c r="AP50" s="1224"/>
      <c r="AQ50" s="1224"/>
      <c r="AR50" s="1224"/>
      <c r="AS50" s="1224"/>
      <c r="AT50" s="1224"/>
      <c r="AU50" s="1224"/>
      <c r="AV50" s="1224"/>
      <c r="AW50" s="1224"/>
      <c r="AX50" s="1224"/>
      <c r="AY50" s="1224"/>
      <c r="AZ50" s="1224"/>
      <c r="BA50" s="1224"/>
      <c r="BB50" s="1224"/>
      <c r="BC50" s="1224"/>
      <c r="BD50" s="1224"/>
      <c r="BE50" s="1224"/>
      <c r="BF50" s="1224"/>
      <c r="BG50" s="1224"/>
      <c r="BH50" s="1224"/>
      <c r="BI50" s="1224"/>
      <c r="BJ50" s="1224"/>
      <c r="BK50" s="1224"/>
      <c r="BL50" s="1224"/>
      <c r="BM50" s="1224"/>
      <c r="BN50" s="1224"/>
      <c r="BO50" s="1225"/>
      <c r="BP50" s="1226" t="s">
        <v>565</v>
      </c>
      <c r="BQ50" s="1226"/>
      <c r="BR50" s="1226"/>
      <c r="BS50" s="1226"/>
      <c r="BT50" s="1226"/>
      <c r="BU50" s="1226"/>
      <c r="BV50" s="1226"/>
      <c r="BW50" s="1226"/>
      <c r="BX50" s="1226" t="s">
        <v>566</v>
      </c>
      <c r="BY50" s="1226"/>
      <c r="BZ50" s="1226"/>
      <c r="CA50" s="1226"/>
      <c r="CB50" s="1226"/>
      <c r="CC50" s="1226"/>
      <c r="CD50" s="1226"/>
      <c r="CE50" s="1226"/>
      <c r="CF50" s="1226" t="s">
        <v>567</v>
      </c>
      <c r="CG50" s="1226"/>
      <c r="CH50" s="1226"/>
      <c r="CI50" s="1226"/>
      <c r="CJ50" s="1226"/>
      <c r="CK50" s="1226"/>
      <c r="CL50" s="1226"/>
      <c r="CM50" s="1226"/>
      <c r="CN50" s="1226" t="s">
        <v>568</v>
      </c>
      <c r="CO50" s="1226"/>
      <c r="CP50" s="1226"/>
      <c r="CQ50" s="1226"/>
      <c r="CR50" s="1226"/>
      <c r="CS50" s="1226"/>
      <c r="CT50" s="1226"/>
      <c r="CU50" s="1226"/>
      <c r="CV50" s="1226" t="s">
        <v>569</v>
      </c>
      <c r="CW50" s="1226"/>
      <c r="CX50" s="1226"/>
      <c r="CY50" s="1226"/>
      <c r="CZ50" s="1226"/>
      <c r="DA50" s="1226"/>
      <c r="DB50" s="1226"/>
      <c r="DC50" s="1226"/>
    </row>
    <row r="51" spans="1:109" ht="13.5" customHeight="1" x14ac:dyDescent="0.2">
      <c r="B51" s="259"/>
      <c r="G51" s="1227"/>
      <c r="H51" s="1227"/>
      <c r="I51" s="1228"/>
      <c r="J51" s="1228"/>
      <c r="K51" s="1229"/>
      <c r="L51" s="1229"/>
      <c r="M51" s="1229"/>
      <c r="N51" s="1229"/>
      <c r="AM51" s="1219"/>
      <c r="AN51" s="1230" t="s">
        <v>609</v>
      </c>
      <c r="AO51" s="1230"/>
      <c r="AP51" s="1230"/>
      <c r="AQ51" s="1230"/>
      <c r="AR51" s="1230"/>
      <c r="AS51" s="1230"/>
      <c r="AT51" s="1230"/>
      <c r="AU51" s="1230"/>
      <c r="AV51" s="1230"/>
      <c r="AW51" s="1230"/>
      <c r="AX51" s="1230"/>
      <c r="AY51" s="1230"/>
      <c r="AZ51" s="1230"/>
      <c r="BA51" s="1230"/>
      <c r="BB51" s="1230" t="s">
        <v>610</v>
      </c>
      <c r="BC51" s="1230"/>
      <c r="BD51" s="1230"/>
      <c r="BE51" s="1230"/>
      <c r="BF51" s="1230"/>
      <c r="BG51" s="1230"/>
      <c r="BH51" s="1230"/>
      <c r="BI51" s="1230"/>
      <c r="BJ51" s="1230"/>
      <c r="BK51" s="1230"/>
      <c r="BL51" s="1230"/>
      <c r="BM51" s="1230"/>
      <c r="BN51" s="1230"/>
      <c r="BO51" s="1230"/>
      <c r="BP51" s="1231"/>
      <c r="BQ51" s="1231"/>
      <c r="BR51" s="1231"/>
      <c r="BS51" s="1231"/>
      <c r="BT51" s="1231"/>
      <c r="BU51" s="1231"/>
      <c r="BV51" s="1231"/>
      <c r="BW51" s="1231"/>
      <c r="BX51" s="1231"/>
      <c r="BY51" s="1231"/>
      <c r="BZ51" s="1231"/>
      <c r="CA51" s="1231"/>
      <c r="CB51" s="1231"/>
      <c r="CC51" s="1231"/>
      <c r="CD51" s="1231"/>
      <c r="CE51" s="1231"/>
      <c r="CF51" s="1231"/>
      <c r="CG51" s="1231"/>
      <c r="CH51" s="1231"/>
      <c r="CI51" s="1231"/>
      <c r="CJ51" s="1231"/>
      <c r="CK51" s="1231"/>
      <c r="CL51" s="1231"/>
      <c r="CM51" s="1231"/>
      <c r="CN51" s="1231"/>
      <c r="CO51" s="1231"/>
      <c r="CP51" s="1231"/>
      <c r="CQ51" s="1231"/>
      <c r="CR51" s="1231"/>
      <c r="CS51" s="1231"/>
      <c r="CT51" s="1231"/>
      <c r="CU51" s="1231"/>
      <c r="CV51" s="1231"/>
      <c r="CW51" s="1231"/>
      <c r="CX51" s="1231"/>
      <c r="CY51" s="1231"/>
      <c r="CZ51" s="1231"/>
      <c r="DA51" s="1231"/>
      <c r="DB51" s="1231"/>
      <c r="DC51" s="1231"/>
    </row>
    <row r="52" spans="1:109" ht="13.2" x14ac:dyDescent="0.2">
      <c r="B52" s="259"/>
      <c r="G52" s="1227"/>
      <c r="H52" s="1227"/>
      <c r="I52" s="1228"/>
      <c r="J52" s="1228"/>
      <c r="K52" s="1229"/>
      <c r="L52" s="1229"/>
      <c r="M52" s="1229"/>
      <c r="N52" s="1229"/>
      <c r="AM52" s="1219"/>
      <c r="AN52" s="1230"/>
      <c r="AO52" s="1230"/>
      <c r="AP52" s="1230"/>
      <c r="AQ52" s="1230"/>
      <c r="AR52" s="1230"/>
      <c r="AS52" s="1230"/>
      <c r="AT52" s="1230"/>
      <c r="AU52" s="1230"/>
      <c r="AV52" s="1230"/>
      <c r="AW52" s="1230"/>
      <c r="AX52" s="1230"/>
      <c r="AY52" s="1230"/>
      <c r="AZ52" s="1230"/>
      <c r="BA52" s="1230"/>
      <c r="BB52" s="1230"/>
      <c r="BC52" s="1230"/>
      <c r="BD52" s="1230"/>
      <c r="BE52" s="1230"/>
      <c r="BF52" s="1230"/>
      <c r="BG52" s="1230"/>
      <c r="BH52" s="1230"/>
      <c r="BI52" s="1230"/>
      <c r="BJ52" s="1230"/>
      <c r="BK52" s="1230"/>
      <c r="BL52" s="1230"/>
      <c r="BM52" s="1230"/>
      <c r="BN52" s="1230"/>
      <c r="BO52" s="1230"/>
      <c r="BP52" s="1231"/>
      <c r="BQ52" s="1231"/>
      <c r="BR52" s="1231"/>
      <c r="BS52" s="1231"/>
      <c r="BT52" s="1231"/>
      <c r="BU52" s="1231"/>
      <c r="BV52" s="1231"/>
      <c r="BW52" s="1231"/>
      <c r="BX52" s="1231"/>
      <c r="BY52" s="1231"/>
      <c r="BZ52" s="1231"/>
      <c r="CA52" s="1231"/>
      <c r="CB52" s="1231"/>
      <c r="CC52" s="1231"/>
      <c r="CD52" s="1231"/>
      <c r="CE52" s="1231"/>
      <c r="CF52" s="1231"/>
      <c r="CG52" s="1231"/>
      <c r="CH52" s="1231"/>
      <c r="CI52" s="1231"/>
      <c r="CJ52" s="1231"/>
      <c r="CK52" s="1231"/>
      <c r="CL52" s="1231"/>
      <c r="CM52" s="1231"/>
      <c r="CN52" s="1231"/>
      <c r="CO52" s="1231"/>
      <c r="CP52" s="1231"/>
      <c r="CQ52" s="1231"/>
      <c r="CR52" s="1231"/>
      <c r="CS52" s="1231"/>
      <c r="CT52" s="1231"/>
      <c r="CU52" s="1231"/>
      <c r="CV52" s="1231"/>
      <c r="CW52" s="1231"/>
      <c r="CX52" s="1231"/>
      <c r="CY52" s="1231"/>
      <c r="CZ52" s="1231"/>
      <c r="DA52" s="1231"/>
      <c r="DB52" s="1231"/>
      <c r="DC52" s="1231"/>
    </row>
    <row r="53" spans="1:109" ht="13.2" x14ac:dyDescent="0.2">
      <c r="A53" s="1209"/>
      <c r="B53" s="259"/>
      <c r="G53" s="1227"/>
      <c r="H53" s="1227"/>
      <c r="I53" s="1220"/>
      <c r="J53" s="1220"/>
      <c r="K53" s="1229"/>
      <c r="L53" s="1229"/>
      <c r="M53" s="1229"/>
      <c r="N53" s="1229"/>
      <c r="AM53" s="1219"/>
      <c r="AN53" s="1230"/>
      <c r="AO53" s="1230"/>
      <c r="AP53" s="1230"/>
      <c r="AQ53" s="1230"/>
      <c r="AR53" s="1230"/>
      <c r="AS53" s="1230"/>
      <c r="AT53" s="1230"/>
      <c r="AU53" s="1230"/>
      <c r="AV53" s="1230"/>
      <c r="AW53" s="1230"/>
      <c r="AX53" s="1230"/>
      <c r="AY53" s="1230"/>
      <c r="AZ53" s="1230"/>
      <c r="BA53" s="1230"/>
      <c r="BB53" s="1230" t="s">
        <v>611</v>
      </c>
      <c r="BC53" s="1230"/>
      <c r="BD53" s="1230"/>
      <c r="BE53" s="1230"/>
      <c r="BF53" s="1230"/>
      <c r="BG53" s="1230"/>
      <c r="BH53" s="1230"/>
      <c r="BI53" s="1230"/>
      <c r="BJ53" s="1230"/>
      <c r="BK53" s="1230"/>
      <c r="BL53" s="1230"/>
      <c r="BM53" s="1230"/>
      <c r="BN53" s="1230"/>
      <c r="BO53" s="1230"/>
      <c r="BP53" s="1231">
        <v>67.2</v>
      </c>
      <c r="BQ53" s="1231"/>
      <c r="BR53" s="1231"/>
      <c r="BS53" s="1231"/>
      <c r="BT53" s="1231"/>
      <c r="BU53" s="1231"/>
      <c r="BV53" s="1231"/>
      <c r="BW53" s="1231"/>
      <c r="BX53" s="1231">
        <v>68.5</v>
      </c>
      <c r="BY53" s="1231"/>
      <c r="BZ53" s="1231"/>
      <c r="CA53" s="1231"/>
      <c r="CB53" s="1231"/>
      <c r="CC53" s="1231"/>
      <c r="CD53" s="1231"/>
      <c r="CE53" s="1231"/>
      <c r="CF53" s="1231">
        <v>69.8</v>
      </c>
      <c r="CG53" s="1231"/>
      <c r="CH53" s="1231"/>
      <c r="CI53" s="1231"/>
      <c r="CJ53" s="1231"/>
      <c r="CK53" s="1231"/>
      <c r="CL53" s="1231"/>
      <c r="CM53" s="1231"/>
      <c r="CN53" s="1231">
        <v>71.2</v>
      </c>
      <c r="CO53" s="1231"/>
      <c r="CP53" s="1231"/>
      <c r="CQ53" s="1231"/>
      <c r="CR53" s="1231"/>
      <c r="CS53" s="1231"/>
      <c r="CT53" s="1231"/>
      <c r="CU53" s="1231"/>
      <c r="CV53" s="1231">
        <v>72.7</v>
      </c>
      <c r="CW53" s="1231"/>
      <c r="CX53" s="1231"/>
      <c r="CY53" s="1231"/>
      <c r="CZ53" s="1231"/>
      <c r="DA53" s="1231"/>
      <c r="DB53" s="1231"/>
      <c r="DC53" s="1231"/>
    </row>
    <row r="54" spans="1:109" ht="13.2" x14ac:dyDescent="0.2">
      <c r="A54" s="1209"/>
      <c r="B54" s="259"/>
      <c r="G54" s="1227"/>
      <c r="H54" s="1227"/>
      <c r="I54" s="1220"/>
      <c r="J54" s="1220"/>
      <c r="K54" s="1229"/>
      <c r="L54" s="1229"/>
      <c r="M54" s="1229"/>
      <c r="N54" s="1229"/>
      <c r="AM54" s="1219"/>
      <c r="AN54" s="1230"/>
      <c r="AO54" s="1230"/>
      <c r="AP54" s="1230"/>
      <c r="AQ54" s="1230"/>
      <c r="AR54" s="1230"/>
      <c r="AS54" s="1230"/>
      <c r="AT54" s="1230"/>
      <c r="AU54" s="1230"/>
      <c r="AV54" s="1230"/>
      <c r="AW54" s="1230"/>
      <c r="AX54" s="1230"/>
      <c r="AY54" s="1230"/>
      <c r="AZ54" s="1230"/>
      <c r="BA54" s="1230"/>
      <c r="BB54" s="1230"/>
      <c r="BC54" s="1230"/>
      <c r="BD54" s="1230"/>
      <c r="BE54" s="1230"/>
      <c r="BF54" s="1230"/>
      <c r="BG54" s="1230"/>
      <c r="BH54" s="1230"/>
      <c r="BI54" s="1230"/>
      <c r="BJ54" s="1230"/>
      <c r="BK54" s="1230"/>
      <c r="BL54" s="1230"/>
      <c r="BM54" s="1230"/>
      <c r="BN54" s="1230"/>
      <c r="BO54" s="1230"/>
      <c r="BP54" s="1231"/>
      <c r="BQ54" s="1231"/>
      <c r="BR54" s="1231"/>
      <c r="BS54" s="1231"/>
      <c r="BT54" s="1231"/>
      <c r="BU54" s="1231"/>
      <c r="BV54" s="1231"/>
      <c r="BW54" s="1231"/>
      <c r="BX54" s="1231"/>
      <c r="BY54" s="1231"/>
      <c r="BZ54" s="1231"/>
      <c r="CA54" s="1231"/>
      <c r="CB54" s="1231"/>
      <c r="CC54" s="1231"/>
      <c r="CD54" s="1231"/>
      <c r="CE54" s="1231"/>
      <c r="CF54" s="1231"/>
      <c r="CG54" s="1231"/>
      <c r="CH54" s="1231"/>
      <c r="CI54" s="1231"/>
      <c r="CJ54" s="1231"/>
      <c r="CK54" s="1231"/>
      <c r="CL54" s="1231"/>
      <c r="CM54" s="1231"/>
      <c r="CN54" s="1231"/>
      <c r="CO54" s="1231"/>
      <c r="CP54" s="1231"/>
      <c r="CQ54" s="1231"/>
      <c r="CR54" s="1231"/>
      <c r="CS54" s="1231"/>
      <c r="CT54" s="1231"/>
      <c r="CU54" s="1231"/>
      <c r="CV54" s="1231"/>
      <c r="CW54" s="1231"/>
      <c r="CX54" s="1231"/>
      <c r="CY54" s="1231"/>
      <c r="CZ54" s="1231"/>
      <c r="DA54" s="1231"/>
      <c r="DB54" s="1231"/>
      <c r="DC54" s="1231"/>
    </row>
    <row r="55" spans="1:109" ht="13.2" x14ac:dyDescent="0.2">
      <c r="A55" s="1209"/>
      <c r="B55" s="259"/>
      <c r="G55" s="1220"/>
      <c r="H55" s="1220"/>
      <c r="I55" s="1220"/>
      <c r="J55" s="1220"/>
      <c r="K55" s="1229"/>
      <c r="L55" s="1229"/>
      <c r="M55" s="1229"/>
      <c r="N55" s="1229"/>
      <c r="AN55" s="1226" t="s">
        <v>612</v>
      </c>
      <c r="AO55" s="1226"/>
      <c r="AP55" s="1226"/>
      <c r="AQ55" s="1226"/>
      <c r="AR55" s="1226"/>
      <c r="AS55" s="1226"/>
      <c r="AT55" s="1226"/>
      <c r="AU55" s="1226"/>
      <c r="AV55" s="1226"/>
      <c r="AW55" s="1226"/>
      <c r="AX55" s="1226"/>
      <c r="AY55" s="1226"/>
      <c r="AZ55" s="1226"/>
      <c r="BA55" s="1226"/>
      <c r="BB55" s="1230" t="s">
        <v>610</v>
      </c>
      <c r="BC55" s="1230"/>
      <c r="BD55" s="1230"/>
      <c r="BE55" s="1230"/>
      <c r="BF55" s="1230"/>
      <c r="BG55" s="1230"/>
      <c r="BH55" s="1230"/>
      <c r="BI55" s="1230"/>
      <c r="BJ55" s="1230"/>
      <c r="BK55" s="1230"/>
      <c r="BL55" s="1230"/>
      <c r="BM55" s="1230"/>
      <c r="BN55" s="1230"/>
      <c r="BO55" s="1230"/>
      <c r="BP55" s="1231">
        <v>18.2</v>
      </c>
      <c r="BQ55" s="1231"/>
      <c r="BR55" s="1231"/>
      <c r="BS55" s="1231"/>
      <c r="BT55" s="1231"/>
      <c r="BU55" s="1231"/>
      <c r="BV55" s="1231"/>
      <c r="BW55" s="1231"/>
      <c r="BX55" s="1231">
        <v>20.3</v>
      </c>
      <c r="BY55" s="1231"/>
      <c r="BZ55" s="1231"/>
      <c r="CA55" s="1231"/>
      <c r="CB55" s="1231"/>
      <c r="CC55" s="1231"/>
      <c r="CD55" s="1231"/>
      <c r="CE55" s="1231"/>
      <c r="CF55" s="1231">
        <v>15.5</v>
      </c>
      <c r="CG55" s="1231"/>
      <c r="CH55" s="1231"/>
      <c r="CI55" s="1231"/>
      <c r="CJ55" s="1231"/>
      <c r="CK55" s="1231"/>
      <c r="CL55" s="1231"/>
      <c r="CM55" s="1231"/>
      <c r="CN55" s="1231">
        <v>4.5999999999999996</v>
      </c>
      <c r="CO55" s="1231"/>
      <c r="CP55" s="1231"/>
      <c r="CQ55" s="1231"/>
      <c r="CR55" s="1231"/>
      <c r="CS55" s="1231"/>
      <c r="CT55" s="1231"/>
      <c r="CU55" s="1231"/>
      <c r="CV55" s="1231">
        <v>1.6</v>
      </c>
      <c r="CW55" s="1231"/>
      <c r="CX55" s="1231"/>
      <c r="CY55" s="1231"/>
      <c r="CZ55" s="1231"/>
      <c r="DA55" s="1231"/>
      <c r="DB55" s="1231"/>
      <c r="DC55" s="1231"/>
    </row>
    <row r="56" spans="1:109" ht="13.2" x14ac:dyDescent="0.2">
      <c r="A56" s="1209"/>
      <c r="B56" s="259"/>
      <c r="G56" s="1220"/>
      <c r="H56" s="1220"/>
      <c r="I56" s="1220"/>
      <c r="J56" s="1220"/>
      <c r="K56" s="1229"/>
      <c r="L56" s="1229"/>
      <c r="M56" s="1229"/>
      <c r="N56" s="1229"/>
      <c r="AN56" s="1226"/>
      <c r="AO56" s="1226"/>
      <c r="AP56" s="1226"/>
      <c r="AQ56" s="1226"/>
      <c r="AR56" s="1226"/>
      <c r="AS56" s="1226"/>
      <c r="AT56" s="1226"/>
      <c r="AU56" s="1226"/>
      <c r="AV56" s="1226"/>
      <c r="AW56" s="1226"/>
      <c r="AX56" s="1226"/>
      <c r="AY56" s="1226"/>
      <c r="AZ56" s="1226"/>
      <c r="BA56" s="1226"/>
      <c r="BB56" s="1230"/>
      <c r="BC56" s="1230"/>
      <c r="BD56" s="1230"/>
      <c r="BE56" s="1230"/>
      <c r="BF56" s="1230"/>
      <c r="BG56" s="1230"/>
      <c r="BH56" s="1230"/>
      <c r="BI56" s="1230"/>
      <c r="BJ56" s="1230"/>
      <c r="BK56" s="1230"/>
      <c r="BL56" s="1230"/>
      <c r="BM56" s="1230"/>
      <c r="BN56" s="1230"/>
      <c r="BO56" s="1230"/>
      <c r="BP56" s="1231"/>
      <c r="BQ56" s="1231"/>
      <c r="BR56" s="1231"/>
      <c r="BS56" s="1231"/>
      <c r="BT56" s="1231"/>
      <c r="BU56" s="1231"/>
      <c r="BV56" s="1231"/>
      <c r="BW56" s="1231"/>
      <c r="BX56" s="1231"/>
      <c r="BY56" s="1231"/>
      <c r="BZ56" s="1231"/>
      <c r="CA56" s="1231"/>
      <c r="CB56" s="1231"/>
      <c r="CC56" s="1231"/>
      <c r="CD56" s="1231"/>
      <c r="CE56" s="1231"/>
      <c r="CF56" s="1231"/>
      <c r="CG56" s="1231"/>
      <c r="CH56" s="1231"/>
      <c r="CI56" s="1231"/>
      <c r="CJ56" s="1231"/>
      <c r="CK56" s="1231"/>
      <c r="CL56" s="1231"/>
      <c r="CM56" s="1231"/>
      <c r="CN56" s="1231"/>
      <c r="CO56" s="1231"/>
      <c r="CP56" s="1231"/>
      <c r="CQ56" s="1231"/>
      <c r="CR56" s="1231"/>
      <c r="CS56" s="1231"/>
      <c r="CT56" s="1231"/>
      <c r="CU56" s="1231"/>
      <c r="CV56" s="1231"/>
      <c r="CW56" s="1231"/>
      <c r="CX56" s="1231"/>
      <c r="CY56" s="1231"/>
      <c r="CZ56" s="1231"/>
      <c r="DA56" s="1231"/>
      <c r="DB56" s="1231"/>
      <c r="DC56" s="1231"/>
    </row>
    <row r="57" spans="1:109" s="1209" customFormat="1" ht="13.2" x14ac:dyDescent="0.2">
      <c r="B57" s="1232"/>
      <c r="G57" s="1220"/>
      <c r="H57" s="1220"/>
      <c r="I57" s="1233"/>
      <c r="J57" s="1233"/>
      <c r="K57" s="1229"/>
      <c r="L57" s="1229"/>
      <c r="M57" s="1229"/>
      <c r="N57" s="1229"/>
      <c r="AM57" s="255"/>
      <c r="AN57" s="1226"/>
      <c r="AO57" s="1226"/>
      <c r="AP57" s="1226"/>
      <c r="AQ57" s="1226"/>
      <c r="AR57" s="1226"/>
      <c r="AS57" s="1226"/>
      <c r="AT57" s="1226"/>
      <c r="AU57" s="1226"/>
      <c r="AV57" s="1226"/>
      <c r="AW57" s="1226"/>
      <c r="AX57" s="1226"/>
      <c r="AY57" s="1226"/>
      <c r="AZ57" s="1226"/>
      <c r="BA57" s="1226"/>
      <c r="BB57" s="1230" t="s">
        <v>611</v>
      </c>
      <c r="BC57" s="1230"/>
      <c r="BD57" s="1230"/>
      <c r="BE57" s="1230"/>
      <c r="BF57" s="1230"/>
      <c r="BG57" s="1230"/>
      <c r="BH57" s="1230"/>
      <c r="BI57" s="1230"/>
      <c r="BJ57" s="1230"/>
      <c r="BK57" s="1230"/>
      <c r="BL57" s="1230"/>
      <c r="BM57" s="1230"/>
      <c r="BN57" s="1230"/>
      <c r="BO57" s="1230"/>
      <c r="BP57" s="1231">
        <v>59.3</v>
      </c>
      <c r="BQ57" s="1231"/>
      <c r="BR57" s="1231"/>
      <c r="BS57" s="1231"/>
      <c r="BT57" s="1231"/>
      <c r="BU57" s="1231"/>
      <c r="BV57" s="1231"/>
      <c r="BW57" s="1231"/>
      <c r="BX57" s="1231">
        <v>60.3</v>
      </c>
      <c r="BY57" s="1231"/>
      <c r="BZ57" s="1231"/>
      <c r="CA57" s="1231"/>
      <c r="CB57" s="1231"/>
      <c r="CC57" s="1231"/>
      <c r="CD57" s="1231"/>
      <c r="CE57" s="1231"/>
      <c r="CF57" s="1231">
        <v>61.5</v>
      </c>
      <c r="CG57" s="1231"/>
      <c r="CH57" s="1231"/>
      <c r="CI57" s="1231"/>
      <c r="CJ57" s="1231"/>
      <c r="CK57" s="1231"/>
      <c r="CL57" s="1231"/>
      <c r="CM57" s="1231"/>
      <c r="CN57" s="1231">
        <v>61</v>
      </c>
      <c r="CO57" s="1231"/>
      <c r="CP57" s="1231"/>
      <c r="CQ57" s="1231"/>
      <c r="CR57" s="1231"/>
      <c r="CS57" s="1231"/>
      <c r="CT57" s="1231"/>
      <c r="CU57" s="1231"/>
      <c r="CV57" s="1231">
        <v>62.3</v>
      </c>
      <c r="CW57" s="1231"/>
      <c r="CX57" s="1231"/>
      <c r="CY57" s="1231"/>
      <c r="CZ57" s="1231"/>
      <c r="DA57" s="1231"/>
      <c r="DB57" s="1231"/>
      <c r="DC57" s="1231"/>
      <c r="DD57" s="1234"/>
      <c r="DE57" s="1232"/>
    </row>
    <row r="58" spans="1:109" s="1209" customFormat="1" ht="13.2" x14ac:dyDescent="0.2">
      <c r="A58" s="255"/>
      <c r="B58" s="1232"/>
      <c r="G58" s="1220"/>
      <c r="H58" s="1220"/>
      <c r="I58" s="1233"/>
      <c r="J58" s="1233"/>
      <c r="K58" s="1229"/>
      <c r="L58" s="1229"/>
      <c r="M58" s="1229"/>
      <c r="N58" s="1229"/>
      <c r="AM58" s="255"/>
      <c r="AN58" s="1226"/>
      <c r="AO58" s="1226"/>
      <c r="AP58" s="1226"/>
      <c r="AQ58" s="1226"/>
      <c r="AR58" s="1226"/>
      <c r="AS58" s="1226"/>
      <c r="AT58" s="1226"/>
      <c r="AU58" s="1226"/>
      <c r="AV58" s="1226"/>
      <c r="AW58" s="1226"/>
      <c r="AX58" s="1226"/>
      <c r="AY58" s="1226"/>
      <c r="AZ58" s="1226"/>
      <c r="BA58" s="1226"/>
      <c r="BB58" s="1230"/>
      <c r="BC58" s="1230"/>
      <c r="BD58" s="1230"/>
      <c r="BE58" s="1230"/>
      <c r="BF58" s="1230"/>
      <c r="BG58" s="1230"/>
      <c r="BH58" s="1230"/>
      <c r="BI58" s="1230"/>
      <c r="BJ58" s="1230"/>
      <c r="BK58" s="1230"/>
      <c r="BL58" s="1230"/>
      <c r="BM58" s="1230"/>
      <c r="BN58" s="1230"/>
      <c r="BO58" s="1230"/>
      <c r="BP58" s="1231"/>
      <c r="BQ58" s="1231"/>
      <c r="BR58" s="1231"/>
      <c r="BS58" s="1231"/>
      <c r="BT58" s="1231"/>
      <c r="BU58" s="1231"/>
      <c r="BV58" s="1231"/>
      <c r="BW58" s="1231"/>
      <c r="BX58" s="1231"/>
      <c r="BY58" s="1231"/>
      <c r="BZ58" s="1231"/>
      <c r="CA58" s="1231"/>
      <c r="CB58" s="1231"/>
      <c r="CC58" s="1231"/>
      <c r="CD58" s="1231"/>
      <c r="CE58" s="1231"/>
      <c r="CF58" s="1231"/>
      <c r="CG58" s="1231"/>
      <c r="CH58" s="1231"/>
      <c r="CI58" s="1231"/>
      <c r="CJ58" s="1231"/>
      <c r="CK58" s="1231"/>
      <c r="CL58" s="1231"/>
      <c r="CM58" s="1231"/>
      <c r="CN58" s="1231"/>
      <c r="CO58" s="1231"/>
      <c r="CP58" s="1231"/>
      <c r="CQ58" s="1231"/>
      <c r="CR58" s="1231"/>
      <c r="CS58" s="1231"/>
      <c r="CT58" s="1231"/>
      <c r="CU58" s="1231"/>
      <c r="CV58" s="1231"/>
      <c r="CW58" s="1231"/>
      <c r="CX58" s="1231"/>
      <c r="CY58" s="1231"/>
      <c r="CZ58" s="1231"/>
      <c r="DA58" s="1231"/>
      <c r="DB58" s="1231"/>
      <c r="DC58" s="1231"/>
      <c r="DD58" s="1234"/>
      <c r="DE58" s="1232"/>
    </row>
    <row r="59" spans="1:109" s="1209" customFormat="1" ht="13.2" x14ac:dyDescent="0.2">
      <c r="A59" s="255"/>
      <c r="B59" s="1232"/>
      <c r="K59" s="1235"/>
      <c r="L59" s="1235"/>
      <c r="M59" s="1235"/>
      <c r="N59" s="1235"/>
      <c r="AQ59" s="1235"/>
      <c r="AR59" s="1235"/>
      <c r="AS59" s="1235"/>
      <c r="AT59" s="1235"/>
      <c r="BC59" s="1235"/>
      <c r="BD59" s="1235"/>
      <c r="BE59" s="1235"/>
      <c r="BF59" s="1235"/>
      <c r="BO59" s="1235"/>
      <c r="BP59" s="1235"/>
      <c r="BQ59" s="1235"/>
      <c r="BR59" s="1235"/>
      <c r="CA59" s="1235"/>
      <c r="CB59" s="1235"/>
      <c r="CC59" s="1235"/>
      <c r="CD59" s="1235"/>
      <c r="CM59" s="1235"/>
      <c r="CN59" s="1235"/>
      <c r="CO59" s="1235"/>
      <c r="CP59" s="1235"/>
      <c r="CY59" s="1235"/>
      <c r="CZ59" s="1235"/>
      <c r="DA59" s="1235"/>
      <c r="DB59" s="1235"/>
      <c r="DC59" s="1235"/>
      <c r="DD59" s="1234"/>
      <c r="DE59" s="1232"/>
    </row>
    <row r="60" spans="1:109" s="1209" customFormat="1" ht="13.2" x14ac:dyDescent="0.2">
      <c r="A60" s="255"/>
      <c r="B60" s="1232"/>
      <c r="K60" s="1235"/>
      <c r="L60" s="1235"/>
      <c r="M60" s="1235"/>
      <c r="N60" s="1235"/>
      <c r="AQ60" s="1235"/>
      <c r="AR60" s="1235"/>
      <c r="AS60" s="1235"/>
      <c r="AT60" s="1235"/>
      <c r="BC60" s="1235"/>
      <c r="BD60" s="1235"/>
      <c r="BE60" s="1235"/>
      <c r="BF60" s="1235"/>
      <c r="BO60" s="1235"/>
      <c r="BP60" s="1235"/>
      <c r="BQ60" s="1235"/>
      <c r="BR60" s="1235"/>
      <c r="CA60" s="1235"/>
      <c r="CB60" s="1235"/>
      <c r="CC60" s="1235"/>
      <c r="CD60" s="1235"/>
      <c r="CM60" s="1235"/>
      <c r="CN60" s="1235"/>
      <c r="CO60" s="1235"/>
      <c r="CP60" s="1235"/>
      <c r="CY60" s="1235"/>
      <c r="CZ60" s="1235"/>
      <c r="DA60" s="1235"/>
      <c r="DB60" s="1235"/>
      <c r="DC60" s="1235"/>
      <c r="DD60" s="1234"/>
      <c r="DE60" s="1232"/>
    </row>
    <row r="61" spans="1:109" s="1209" customFormat="1" ht="13.2" x14ac:dyDescent="0.2">
      <c r="A61" s="255"/>
      <c r="B61" s="1236"/>
      <c r="C61" s="1237"/>
      <c r="D61" s="1237"/>
      <c r="E61" s="1237"/>
      <c r="F61" s="1237"/>
      <c r="G61" s="1237"/>
      <c r="H61" s="1237"/>
      <c r="I61" s="1237"/>
      <c r="J61" s="1237"/>
      <c r="K61" s="1237"/>
      <c r="L61" s="1237"/>
      <c r="M61" s="1238"/>
      <c r="N61" s="1238"/>
      <c r="O61" s="1237"/>
      <c r="P61" s="1237"/>
      <c r="Q61" s="1237"/>
      <c r="R61" s="1237"/>
      <c r="S61" s="1237"/>
      <c r="T61" s="1237"/>
      <c r="U61" s="1237"/>
      <c r="V61" s="1237"/>
      <c r="W61" s="1237"/>
      <c r="X61" s="1237"/>
      <c r="Y61" s="1237"/>
      <c r="Z61" s="1237"/>
      <c r="AA61" s="1237"/>
      <c r="AB61" s="1237"/>
      <c r="AC61" s="1237"/>
      <c r="AD61" s="1237"/>
      <c r="AE61" s="1237"/>
      <c r="AF61" s="1237"/>
      <c r="AG61" s="1237"/>
      <c r="AH61" s="1237"/>
      <c r="AI61" s="1237"/>
      <c r="AJ61" s="1237"/>
      <c r="AK61" s="1237"/>
      <c r="AL61" s="1237"/>
      <c r="AM61" s="1237"/>
      <c r="AN61" s="1237"/>
      <c r="AO61" s="1237"/>
      <c r="AP61" s="1237"/>
      <c r="AQ61" s="1237"/>
      <c r="AR61" s="1237"/>
      <c r="AS61" s="1238"/>
      <c r="AT61" s="1238"/>
      <c r="AU61" s="1237"/>
      <c r="AV61" s="1237"/>
      <c r="AW61" s="1237"/>
      <c r="AX61" s="1237"/>
      <c r="AY61" s="1237"/>
      <c r="AZ61" s="1237"/>
      <c r="BA61" s="1237"/>
      <c r="BB61" s="1237"/>
      <c r="BC61" s="1237"/>
      <c r="BD61" s="1237"/>
      <c r="BE61" s="1238"/>
      <c r="BF61" s="1238"/>
      <c r="BG61" s="1237"/>
      <c r="BH61" s="1237"/>
      <c r="BI61" s="1237"/>
      <c r="BJ61" s="1237"/>
      <c r="BK61" s="1237"/>
      <c r="BL61" s="1237"/>
      <c r="BM61" s="1237"/>
      <c r="BN61" s="1237"/>
      <c r="BO61" s="1237"/>
      <c r="BP61" s="1237"/>
      <c r="BQ61" s="1238"/>
      <c r="BR61" s="1238"/>
      <c r="BS61" s="1237"/>
      <c r="BT61" s="1237"/>
      <c r="BU61" s="1237"/>
      <c r="BV61" s="1237"/>
      <c r="BW61" s="1237"/>
      <c r="BX61" s="1237"/>
      <c r="BY61" s="1237"/>
      <c r="BZ61" s="1237"/>
      <c r="CA61" s="1237"/>
      <c r="CB61" s="1237"/>
      <c r="CC61" s="1238"/>
      <c r="CD61" s="1238"/>
      <c r="CE61" s="1237"/>
      <c r="CF61" s="1237"/>
      <c r="CG61" s="1237"/>
      <c r="CH61" s="1237"/>
      <c r="CI61" s="1237"/>
      <c r="CJ61" s="1237"/>
      <c r="CK61" s="1237"/>
      <c r="CL61" s="1237"/>
      <c r="CM61" s="1237"/>
      <c r="CN61" s="1237"/>
      <c r="CO61" s="1238"/>
      <c r="CP61" s="1238"/>
      <c r="CQ61" s="1237"/>
      <c r="CR61" s="1237"/>
      <c r="CS61" s="1237"/>
      <c r="CT61" s="1237"/>
      <c r="CU61" s="1237"/>
      <c r="CV61" s="1237"/>
      <c r="CW61" s="1237"/>
      <c r="CX61" s="1237"/>
      <c r="CY61" s="1237"/>
      <c r="CZ61" s="1237"/>
      <c r="DA61" s="1238"/>
      <c r="DB61" s="1238"/>
      <c r="DC61" s="1238"/>
      <c r="DD61" s="1239"/>
      <c r="DE61" s="1232"/>
    </row>
    <row r="62" spans="1:109" ht="13.2" x14ac:dyDescent="0.2">
      <c r="B62" s="1207"/>
      <c r="C62" s="1207"/>
      <c r="D62" s="1207"/>
      <c r="E62" s="1207"/>
      <c r="F62" s="1207"/>
      <c r="G62" s="1207"/>
      <c r="H62" s="1207"/>
      <c r="I62" s="1207"/>
      <c r="J62" s="1207"/>
      <c r="K62" s="1207"/>
      <c r="L62" s="1207"/>
      <c r="M62" s="1207"/>
      <c r="N62" s="1207"/>
      <c r="O62" s="1207"/>
      <c r="P62" s="1207"/>
      <c r="Q62" s="1207"/>
      <c r="R62" s="1207"/>
      <c r="S62" s="1207"/>
      <c r="T62" s="1207"/>
      <c r="U62" s="1207"/>
      <c r="V62" s="1207"/>
      <c r="W62" s="1207"/>
      <c r="X62" s="1207"/>
      <c r="Y62" s="1207"/>
      <c r="Z62" s="1207"/>
      <c r="AA62" s="1207"/>
      <c r="AB62" s="1207"/>
      <c r="AC62" s="1207"/>
      <c r="AD62" s="1207"/>
      <c r="AE62" s="1207"/>
      <c r="AF62" s="1207"/>
      <c r="AG62" s="1207"/>
      <c r="AH62" s="1207"/>
      <c r="AI62" s="1207"/>
      <c r="AJ62" s="1207"/>
      <c r="AK62" s="1207"/>
      <c r="AL62" s="1207"/>
      <c r="AM62" s="1207"/>
      <c r="AN62" s="1207"/>
      <c r="AO62" s="1207"/>
      <c r="AP62" s="1207"/>
      <c r="AQ62" s="1207"/>
      <c r="AR62" s="1207"/>
      <c r="AS62" s="1207"/>
      <c r="AT62" s="1207"/>
      <c r="AU62" s="1207"/>
      <c r="AV62" s="1207"/>
      <c r="AW62" s="1207"/>
      <c r="AX62" s="1207"/>
      <c r="AY62" s="1207"/>
      <c r="AZ62" s="1207"/>
      <c r="BA62" s="1207"/>
      <c r="BB62" s="1207"/>
      <c r="BC62" s="1207"/>
      <c r="BD62" s="1207"/>
      <c r="BE62" s="1207"/>
      <c r="BF62" s="1207"/>
      <c r="BG62" s="1207"/>
      <c r="BH62" s="1207"/>
      <c r="BI62" s="1207"/>
      <c r="BJ62" s="1207"/>
      <c r="BK62" s="1207"/>
      <c r="BL62" s="1207"/>
      <c r="BM62" s="1207"/>
      <c r="BN62" s="1207"/>
      <c r="BO62" s="1207"/>
      <c r="BP62" s="1207"/>
      <c r="BQ62" s="1207"/>
      <c r="BR62" s="1207"/>
      <c r="BS62" s="1207"/>
      <c r="BT62" s="1207"/>
      <c r="BU62" s="1207"/>
      <c r="BV62" s="1207"/>
      <c r="BW62" s="1207"/>
      <c r="BX62" s="1207"/>
      <c r="BY62" s="1207"/>
      <c r="BZ62" s="1207"/>
      <c r="CA62" s="1207"/>
      <c r="CB62" s="1207"/>
      <c r="CC62" s="1207"/>
      <c r="CD62" s="1207"/>
      <c r="CE62" s="1207"/>
      <c r="CF62" s="1207"/>
      <c r="CG62" s="1207"/>
      <c r="CH62" s="1207"/>
      <c r="CI62" s="1207"/>
      <c r="CJ62" s="1207"/>
      <c r="CK62" s="1207"/>
      <c r="CL62" s="1207"/>
      <c r="CM62" s="1207"/>
      <c r="CN62" s="1207"/>
      <c r="CO62" s="1207"/>
      <c r="CP62" s="1207"/>
      <c r="CQ62" s="1207"/>
      <c r="CR62" s="1207"/>
      <c r="CS62" s="1207"/>
      <c r="CT62" s="1207"/>
      <c r="CU62" s="1207"/>
      <c r="CV62" s="1207"/>
      <c r="CW62" s="1207"/>
      <c r="CX62" s="1207"/>
      <c r="CY62" s="1207"/>
      <c r="CZ62" s="1207"/>
      <c r="DA62" s="1207"/>
      <c r="DB62" s="1207"/>
      <c r="DC62" s="1207"/>
      <c r="DD62" s="1207"/>
      <c r="DE62" s="255"/>
    </row>
    <row r="63" spans="1:109" ht="16.2" x14ac:dyDescent="0.2">
      <c r="B63" s="312" t="s">
        <v>613</v>
      </c>
    </row>
    <row r="64" spans="1:109" ht="13.2" x14ac:dyDescent="0.2">
      <c r="B64" s="259"/>
      <c r="G64" s="1208"/>
      <c r="I64" s="1240"/>
      <c r="J64" s="1240"/>
      <c r="K64" s="1240"/>
      <c r="L64" s="1240"/>
      <c r="M64" s="1240"/>
      <c r="N64" s="1241"/>
      <c r="AM64" s="1208"/>
      <c r="AN64" s="1208" t="s">
        <v>606</v>
      </c>
      <c r="AP64" s="1209"/>
      <c r="AQ64" s="1209"/>
      <c r="AR64" s="1209"/>
      <c r="AY64" s="1208"/>
      <c r="BA64" s="1209"/>
      <c r="BB64" s="1209"/>
      <c r="BC64" s="1209"/>
      <c r="BK64" s="1208"/>
      <c r="BM64" s="1209"/>
      <c r="BN64" s="1209"/>
      <c r="BO64" s="1209"/>
      <c r="BW64" s="1208"/>
      <c r="BY64" s="1209"/>
      <c r="BZ64" s="1209"/>
      <c r="CA64" s="1209"/>
      <c r="CI64" s="1208"/>
      <c r="CK64" s="1209"/>
      <c r="CL64" s="1209"/>
      <c r="CM64" s="1209"/>
      <c r="CU64" s="1208"/>
      <c r="CW64" s="1209"/>
      <c r="CX64" s="1209"/>
      <c r="CY64" s="1209"/>
    </row>
    <row r="65" spans="2:107" ht="13.2" x14ac:dyDescent="0.2">
      <c r="B65" s="259"/>
      <c r="AN65" s="1210" t="s">
        <v>614</v>
      </c>
      <c r="AO65" s="1211"/>
      <c r="AP65" s="1211"/>
      <c r="AQ65" s="1211"/>
      <c r="AR65" s="1211"/>
      <c r="AS65" s="1211"/>
      <c r="AT65" s="1211"/>
      <c r="AU65" s="1211"/>
      <c r="AV65" s="1211"/>
      <c r="AW65" s="1211"/>
      <c r="AX65" s="1211"/>
      <c r="AY65" s="1211"/>
      <c r="AZ65" s="1211"/>
      <c r="BA65" s="1211"/>
      <c r="BB65" s="1211"/>
      <c r="BC65" s="1211"/>
      <c r="BD65" s="1211"/>
      <c r="BE65" s="1211"/>
      <c r="BF65" s="1211"/>
      <c r="BG65" s="1211"/>
      <c r="BH65" s="1211"/>
      <c r="BI65" s="1211"/>
      <c r="BJ65" s="1211"/>
      <c r="BK65" s="1211"/>
      <c r="BL65" s="1211"/>
      <c r="BM65" s="1211"/>
      <c r="BN65" s="1211"/>
      <c r="BO65" s="1211"/>
      <c r="BP65" s="1211"/>
      <c r="BQ65" s="1211"/>
      <c r="BR65" s="1211"/>
      <c r="BS65" s="1211"/>
      <c r="BT65" s="1211"/>
      <c r="BU65" s="1211"/>
      <c r="BV65" s="1211"/>
      <c r="BW65" s="1211"/>
      <c r="BX65" s="1211"/>
      <c r="BY65" s="1211"/>
      <c r="BZ65" s="1211"/>
      <c r="CA65" s="1211"/>
      <c r="CB65" s="1211"/>
      <c r="CC65" s="1211"/>
      <c r="CD65" s="1211"/>
      <c r="CE65" s="1211"/>
      <c r="CF65" s="1211"/>
      <c r="CG65" s="1211"/>
      <c r="CH65" s="1211"/>
      <c r="CI65" s="1211"/>
      <c r="CJ65" s="1211"/>
      <c r="CK65" s="1211"/>
      <c r="CL65" s="1211"/>
      <c r="CM65" s="1211"/>
      <c r="CN65" s="1211"/>
      <c r="CO65" s="1211"/>
      <c r="CP65" s="1211"/>
      <c r="CQ65" s="1211"/>
      <c r="CR65" s="1211"/>
      <c r="CS65" s="1211"/>
      <c r="CT65" s="1211"/>
      <c r="CU65" s="1211"/>
      <c r="CV65" s="1211"/>
      <c r="CW65" s="1211"/>
      <c r="CX65" s="1211"/>
      <c r="CY65" s="1211"/>
      <c r="CZ65" s="1211"/>
      <c r="DA65" s="1211"/>
      <c r="DB65" s="1211"/>
      <c r="DC65" s="1212"/>
    </row>
    <row r="66" spans="2:107" ht="13.2" x14ac:dyDescent="0.2">
      <c r="B66" s="259"/>
      <c r="AN66" s="1213"/>
      <c r="AO66" s="1214"/>
      <c r="AP66" s="1214"/>
      <c r="AQ66" s="1214"/>
      <c r="AR66" s="1214"/>
      <c r="AS66" s="1214"/>
      <c r="AT66" s="1214"/>
      <c r="AU66" s="1214"/>
      <c r="AV66" s="1214"/>
      <c r="AW66" s="1214"/>
      <c r="AX66" s="1214"/>
      <c r="AY66" s="1214"/>
      <c r="AZ66" s="1214"/>
      <c r="BA66" s="1214"/>
      <c r="BB66" s="1214"/>
      <c r="BC66" s="1214"/>
      <c r="BD66" s="1214"/>
      <c r="BE66" s="1214"/>
      <c r="BF66" s="1214"/>
      <c r="BG66" s="1214"/>
      <c r="BH66" s="1214"/>
      <c r="BI66" s="1214"/>
      <c r="BJ66" s="1214"/>
      <c r="BK66" s="1214"/>
      <c r="BL66" s="1214"/>
      <c r="BM66" s="1214"/>
      <c r="BN66" s="1214"/>
      <c r="BO66" s="1214"/>
      <c r="BP66" s="1214"/>
      <c r="BQ66" s="1214"/>
      <c r="BR66" s="1214"/>
      <c r="BS66" s="1214"/>
      <c r="BT66" s="1214"/>
      <c r="BU66" s="1214"/>
      <c r="BV66" s="1214"/>
      <c r="BW66" s="1214"/>
      <c r="BX66" s="1214"/>
      <c r="BY66" s="1214"/>
      <c r="BZ66" s="1214"/>
      <c r="CA66" s="1214"/>
      <c r="CB66" s="1214"/>
      <c r="CC66" s="1214"/>
      <c r="CD66" s="1214"/>
      <c r="CE66" s="1214"/>
      <c r="CF66" s="1214"/>
      <c r="CG66" s="1214"/>
      <c r="CH66" s="1214"/>
      <c r="CI66" s="1214"/>
      <c r="CJ66" s="1214"/>
      <c r="CK66" s="1214"/>
      <c r="CL66" s="1214"/>
      <c r="CM66" s="1214"/>
      <c r="CN66" s="1214"/>
      <c r="CO66" s="1214"/>
      <c r="CP66" s="1214"/>
      <c r="CQ66" s="1214"/>
      <c r="CR66" s="1214"/>
      <c r="CS66" s="1214"/>
      <c r="CT66" s="1214"/>
      <c r="CU66" s="1214"/>
      <c r="CV66" s="1214"/>
      <c r="CW66" s="1214"/>
      <c r="CX66" s="1214"/>
      <c r="CY66" s="1214"/>
      <c r="CZ66" s="1214"/>
      <c r="DA66" s="1214"/>
      <c r="DB66" s="1214"/>
      <c r="DC66" s="1215"/>
    </row>
    <row r="67" spans="2:107" ht="13.2" x14ac:dyDescent="0.2">
      <c r="B67" s="259"/>
      <c r="AN67" s="1213"/>
      <c r="AO67" s="1214"/>
      <c r="AP67" s="1214"/>
      <c r="AQ67" s="1214"/>
      <c r="AR67" s="1214"/>
      <c r="AS67" s="1214"/>
      <c r="AT67" s="1214"/>
      <c r="AU67" s="1214"/>
      <c r="AV67" s="1214"/>
      <c r="AW67" s="1214"/>
      <c r="AX67" s="1214"/>
      <c r="AY67" s="1214"/>
      <c r="AZ67" s="1214"/>
      <c r="BA67" s="1214"/>
      <c r="BB67" s="1214"/>
      <c r="BC67" s="1214"/>
      <c r="BD67" s="1214"/>
      <c r="BE67" s="1214"/>
      <c r="BF67" s="1214"/>
      <c r="BG67" s="1214"/>
      <c r="BH67" s="1214"/>
      <c r="BI67" s="1214"/>
      <c r="BJ67" s="1214"/>
      <c r="BK67" s="1214"/>
      <c r="BL67" s="1214"/>
      <c r="BM67" s="1214"/>
      <c r="BN67" s="1214"/>
      <c r="BO67" s="1214"/>
      <c r="BP67" s="1214"/>
      <c r="BQ67" s="1214"/>
      <c r="BR67" s="1214"/>
      <c r="BS67" s="1214"/>
      <c r="BT67" s="1214"/>
      <c r="BU67" s="1214"/>
      <c r="BV67" s="1214"/>
      <c r="BW67" s="1214"/>
      <c r="BX67" s="1214"/>
      <c r="BY67" s="1214"/>
      <c r="BZ67" s="1214"/>
      <c r="CA67" s="1214"/>
      <c r="CB67" s="1214"/>
      <c r="CC67" s="1214"/>
      <c r="CD67" s="1214"/>
      <c r="CE67" s="1214"/>
      <c r="CF67" s="1214"/>
      <c r="CG67" s="1214"/>
      <c r="CH67" s="1214"/>
      <c r="CI67" s="1214"/>
      <c r="CJ67" s="1214"/>
      <c r="CK67" s="1214"/>
      <c r="CL67" s="1214"/>
      <c r="CM67" s="1214"/>
      <c r="CN67" s="1214"/>
      <c r="CO67" s="1214"/>
      <c r="CP67" s="1214"/>
      <c r="CQ67" s="1214"/>
      <c r="CR67" s="1214"/>
      <c r="CS67" s="1214"/>
      <c r="CT67" s="1214"/>
      <c r="CU67" s="1214"/>
      <c r="CV67" s="1214"/>
      <c r="CW67" s="1214"/>
      <c r="CX67" s="1214"/>
      <c r="CY67" s="1214"/>
      <c r="CZ67" s="1214"/>
      <c r="DA67" s="1214"/>
      <c r="DB67" s="1214"/>
      <c r="DC67" s="1215"/>
    </row>
    <row r="68" spans="2:107" ht="13.2" x14ac:dyDescent="0.2">
      <c r="B68" s="259"/>
      <c r="AN68" s="1213"/>
      <c r="AO68" s="1214"/>
      <c r="AP68" s="1214"/>
      <c r="AQ68" s="1214"/>
      <c r="AR68" s="1214"/>
      <c r="AS68" s="1214"/>
      <c r="AT68" s="1214"/>
      <c r="AU68" s="1214"/>
      <c r="AV68" s="1214"/>
      <c r="AW68" s="1214"/>
      <c r="AX68" s="1214"/>
      <c r="AY68" s="1214"/>
      <c r="AZ68" s="1214"/>
      <c r="BA68" s="1214"/>
      <c r="BB68" s="1214"/>
      <c r="BC68" s="1214"/>
      <c r="BD68" s="1214"/>
      <c r="BE68" s="1214"/>
      <c r="BF68" s="1214"/>
      <c r="BG68" s="1214"/>
      <c r="BH68" s="1214"/>
      <c r="BI68" s="1214"/>
      <c r="BJ68" s="1214"/>
      <c r="BK68" s="1214"/>
      <c r="BL68" s="1214"/>
      <c r="BM68" s="1214"/>
      <c r="BN68" s="1214"/>
      <c r="BO68" s="1214"/>
      <c r="BP68" s="1214"/>
      <c r="BQ68" s="1214"/>
      <c r="BR68" s="1214"/>
      <c r="BS68" s="1214"/>
      <c r="BT68" s="1214"/>
      <c r="BU68" s="1214"/>
      <c r="BV68" s="1214"/>
      <c r="BW68" s="1214"/>
      <c r="BX68" s="1214"/>
      <c r="BY68" s="1214"/>
      <c r="BZ68" s="1214"/>
      <c r="CA68" s="1214"/>
      <c r="CB68" s="1214"/>
      <c r="CC68" s="1214"/>
      <c r="CD68" s="1214"/>
      <c r="CE68" s="1214"/>
      <c r="CF68" s="1214"/>
      <c r="CG68" s="1214"/>
      <c r="CH68" s="1214"/>
      <c r="CI68" s="1214"/>
      <c r="CJ68" s="1214"/>
      <c r="CK68" s="1214"/>
      <c r="CL68" s="1214"/>
      <c r="CM68" s="1214"/>
      <c r="CN68" s="1214"/>
      <c r="CO68" s="1214"/>
      <c r="CP68" s="1214"/>
      <c r="CQ68" s="1214"/>
      <c r="CR68" s="1214"/>
      <c r="CS68" s="1214"/>
      <c r="CT68" s="1214"/>
      <c r="CU68" s="1214"/>
      <c r="CV68" s="1214"/>
      <c r="CW68" s="1214"/>
      <c r="CX68" s="1214"/>
      <c r="CY68" s="1214"/>
      <c r="CZ68" s="1214"/>
      <c r="DA68" s="1214"/>
      <c r="DB68" s="1214"/>
      <c r="DC68" s="1215"/>
    </row>
    <row r="69" spans="2:107" ht="13.2" x14ac:dyDescent="0.2">
      <c r="B69" s="259"/>
      <c r="AN69" s="1216"/>
      <c r="AO69" s="1217"/>
      <c r="AP69" s="1217"/>
      <c r="AQ69" s="1217"/>
      <c r="AR69" s="1217"/>
      <c r="AS69" s="1217"/>
      <c r="AT69" s="1217"/>
      <c r="AU69" s="1217"/>
      <c r="AV69" s="1217"/>
      <c r="AW69" s="1217"/>
      <c r="AX69" s="1217"/>
      <c r="AY69" s="1217"/>
      <c r="AZ69" s="1217"/>
      <c r="BA69" s="1217"/>
      <c r="BB69" s="1217"/>
      <c r="BC69" s="1217"/>
      <c r="BD69" s="1217"/>
      <c r="BE69" s="1217"/>
      <c r="BF69" s="1217"/>
      <c r="BG69" s="1217"/>
      <c r="BH69" s="1217"/>
      <c r="BI69" s="1217"/>
      <c r="BJ69" s="1217"/>
      <c r="BK69" s="1217"/>
      <c r="BL69" s="1217"/>
      <c r="BM69" s="1217"/>
      <c r="BN69" s="1217"/>
      <c r="BO69" s="1217"/>
      <c r="BP69" s="1217"/>
      <c r="BQ69" s="1217"/>
      <c r="BR69" s="1217"/>
      <c r="BS69" s="1217"/>
      <c r="BT69" s="1217"/>
      <c r="BU69" s="1217"/>
      <c r="BV69" s="1217"/>
      <c r="BW69" s="1217"/>
      <c r="BX69" s="1217"/>
      <c r="BY69" s="1217"/>
      <c r="BZ69" s="1217"/>
      <c r="CA69" s="1217"/>
      <c r="CB69" s="1217"/>
      <c r="CC69" s="1217"/>
      <c r="CD69" s="1217"/>
      <c r="CE69" s="1217"/>
      <c r="CF69" s="1217"/>
      <c r="CG69" s="1217"/>
      <c r="CH69" s="1217"/>
      <c r="CI69" s="1217"/>
      <c r="CJ69" s="1217"/>
      <c r="CK69" s="1217"/>
      <c r="CL69" s="1217"/>
      <c r="CM69" s="1217"/>
      <c r="CN69" s="1217"/>
      <c r="CO69" s="1217"/>
      <c r="CP69" s="1217"/>
      <c r="CQ69" s="1217"/>
      <c r="CR69" s="1217"/>
      <c r="CS69" s="1217"/>
      <c r="CT69" s="1217"/>
      <c r="CU69" s="1217"/>
      <c r="CV69" s="1217"/>
      <c r="CW69" s="1217"/>
      <c r="CX69" s="1217"/>
      <c r="CY69" s="1217"/>
      <c r="CZ69" s="1217"/>
      <c r="DA69" s="1217"/>
      <c r="DB69" s="1217"/>
      <c r="DC69" s="1218"/>
    </row>
    <row r="70" spans="2:107" ht="13.2" x14ac:dyDescent="0.2">
      <c r="B70" s="259"/>
      <c r="H70" s="1242"/>
      <c r="I70" s="1242"/>
      <c r="J70" s="1243"/>
      <c r="K70" s="1243"/>
      <c r="L70" s="1244"/>
      <c r="M70" s="1243"/>
      <c r="N70" s="1244"/>
      <c r="AN70" s="1219"/>
      <c r="AO70" s="1219"/>
      <c r="AP70" s="1219"/>
      <c r="AZ70" s="1219"/>
      <c r="BA70" s="1219"/>
      <c r="BB70" s="1219"/>
      <c r="BL70" s="1219"/>
      <c r="BM70" s="1219"/>
      <c r="BN70" s="1219"/>
      <c r="BX70" s="1219"/>
      <c r="BY70" s="1219"/>
      <c r="BZ70" s="1219"/>
      <c r="CJ70" s="1219"/>
      <c r="CK70" s="1219"/>
      <c r="CL70" s="1219"/>
      <c r="CV70" s="1219"/>
      <c r="CW70" s="1219"/>
      <c r="CX70" s="1219"/>
    </row>
    <row r="71" spans="2:107" ht="13.2" x14ac:dyDescent="0.2">
      <c r="B71" s="259"/>
      <c r="G71" s="1245"/>
      <c r="I71" s="1246"/>
      <c r="J71" s="1243"/>
      <c r="K71" s="1243"/>
      <c r="L71" s="1244"/>
      <c r="M71" s="1243"/>
      <c r="N71" s="1244"/>
      <c r="AM71" s="1245"/>
      <c r="AN71" s="255" t="s">
        <v>608</v>
      </c>
    </row>
    <row r="72" spans="2:107" ht="13.2" x14ac:dyDescent="0.2">
      <c r="B72" s="259"/>
      <c r="G72" s="1220"/>
      <c r="H72" s="1220"/>
      <c r="I72" s="1220"/>
      <c r="J72" s="1220"/>
      <c r="K72" s="1221"/>
      <c r="L72" s="1221"/>
      <c r="M72" s="1222"/>
      <c r="N72" s="1222"/>
      <c r="AN72" s="1223"/>
      <c r="AO72" s="1224"/>
      <c r="AP72" s="1224"/>
      <c r="AQ72" s="1224"/>
      <c r="AR72" s="1224"/>
      <c r="AS72" s="1224"/>
      <c r="AT72" s="1224"/>
      <c r="AU72" s="1224"/>
      <c r="AV72" s="1224"/>
      <c r="AW72" s="1224"/>
      <c r="AX72" s="1224"/>
      <c r="AY72" s="1224"/>
      <c r="AZ72" s="1224"/>
      <c r="BA72" s="1224"/>
      <c r="BB72" s="1224"/>
      <c r="BC72" s="1224"/>
      <c r="BD72" s="1224"/>
      <c r="BE72" s="1224"/>
      <c r="BF72" s="1224"/>
      <c r="BG72" s="1224"/>
      <c r="BH72" s="1224"/>
      <c r="BI72" s="1224"/>
      <c r="BJ72" s="1224"/>
      <c r="BK72" s="1224"/>
      <c r="BL72" s="1224"/>
      <c r="BM72" s="1224"/>
      <c r="BN72" s="1224"/>
      <c r="BO72" s="1225"/>
      <c r="BP72" s="1226" t="s">
        <v>565</v>
      </c>
      <c r="BQ72" s="1226"/>
      <c r="BR72" s="1226"/>
      <c r="BS72" s="1226"/>
      <c r="BT72" s="1226"/>
      <c r="BU72" s="1226"/>
      <c r="BV72" s="1226"/>
      <c r="BW72" s="1226"/>
      <c r="BX72" s="1226" t="s">
        <v>566</v>
      </c>
      <c r="BY72" s="1226"/>
      <c r="BZ72" s="1226"/>
      <c r="CA72" s="1226"/>
      <c r="CB72" s="1226"/>
      <c r="CC72" s="1226"/>
      <c r="CD72" s="1226"/>
      <c r="CE72" s="1226"/>
      <c r="CF72" s="1226" t="s">
        <v>567</v>
      </c>
      <c r="CG72" s="1226"/>
      <c r="CH72" s="1226"/>
      <c r="CI72" s="1226"/>
      <c r="CJ72" s="1226"/>
      <c r="CK72" s="1226"/>
      <c r="CL72" s="1226"/>
      <c r="CM72" s="1226"/>
      <c r="CN72" s="1226" t="s">
        <v>568</v>
      </c>
      <c r="CO72" s="1226"/>
      <c r="CP72" s="1226"/>
      <c r="CQ72" s="1226"/>
      <c r="CR72" s="1226"/>
      <c r="CS72" s="1226"/>
      <c r="CT72" s="1226"/>
      <c r="CU72" s="1226"/>
      <c r="CV72" s="1226" t="s">
        <v>569</v>
      </c>
      <c r="CW72" s="1226"/>
      <c r="CX72" s="1226"/>
      <c r="CY72" s="1226"/>
      <c r="CZ72" s="1226"/>
      <c r="DA72" s="1226"/>
      <c r="DB72" s="1226"/>
      <c r="DC72" s="1226"/>
    </row>
    <row r="73" spans="2:107" ht="13.2" x14ac:dyDescent="0.2">
      <c r="B73" s="259"/>
      <c r="G73" s="1227"/>
      <c r="H73" s="1227"/>
      <c r="I73" s="1227"/>
      <c r="J73" s="1227"/>
      <c r="K73" s="1247"/>
      <c r="L73" s="1247"/>
      <c r="M73" s="1247"/>
      <c r="N73" s="1247"/>
      <c r="AM73" s="1219"/>
      <c r="AN73" s="1230" t="s">
        <v>609</v>
      </c>
      <c r="AO73" s="1230"/>
      <c r="AP73" s="1230"/>
      <c r="AQ73" s="1230"/>
      <c r="AR73" s="1230"/>
      <c r="AS73" s="1230"/>
      <c r="AT73" s="1230"/>
      <c r="AU73" s="1230"/>
      <c r="AV73" s="1230"/>
      <c r="AW73" s="1230"/>
      <c r="AX73" s="1230"/>
      <c r="AY73" s="1230"/>
      <c r="AZ73" s="1230"/>
      <c r="BA73" s="1230"/>
      <c r="BB73" s="1230" t="s">
        <v>610</v>
      </c>
      <c r="BC73" s="1230"/>
      <c r="BD73" s="1230"/>
      <c r="BE73" s="1230"/>
      <c r="BF73" s="1230"/>
      <c r="BG73" s="1230"/>
      <c r="BH73" s="1230"/>
      <c r="BI73" s="1230"/>
      <c r="BJ73" s="1230"/>
      <c r="BK73" s="1230"/>
      <c r="BL73" s="1230"/>
      <c r="BM73" s="1230"/>
      <c r="BN73" s="1230"/>
      <c r="BO73" s="1230"/>
      <c r="BP73" s="1231"/>
      <c r="BQ73" s="1231"/>
      <c r="BR73" s="1231"/>
      <c r="BS73" s="1231"/>
      <c r="BT73" s="1231"/>
      <c r="BU73" s="1231"/>
      <c r="BV73" s="1231"/>
      <c r="BW73" s="1231"/>
      <c r="BX73" s="1231"/>
      <c r="BY73" s="1231"/>
      <c r="BZ73" s="1231"/>
      <c r="CA73" s="1231"/>
      <c r="CB73" s="1231"/>
      <c r="CC73" s="1231"/>
      <c r="CD73" s="1231"/>
      <c r="CE73" s="1231"/>
      <c r="CF73" s="1231"/>
      <c r="CG73" s="1231"/>
      <c r="CH73" s="1231"/>
      <c r="CI73" s="1231"/>
      <c r="CJ73" s="1231"/>
      <c r="CK73" s="1231"/>
      <c r="CL73" s="1231"/>
      <c r="CM73" s="1231"/>
      <c r="CN73" s="1231"/>
      <c r="CO73" s="1231"/>
      <c r="CP73" s="1231"/>
      <c r="CQ73" s="1231"/>
      <c r="CR73" s="1231"/>
      <c r="CS73" s="1231"/>
      <c r="CT73" s="1231"/>
      <c r="CU73" s="1231"/>
      <c r="CV73" s="1231"/>
      <c r="CW73" s="1231"/>
      <c r="CX73" s="1231"/>
      <c r="CY73" s="1231"/>
      <c r="CZ73" s="1231"/>
      <c r="DA73" s="1231"/>
      <c r="DB73" s="1231"/>
      <c r="DC73" s="1231"/>
    </row>
    <row r="74" spans="2:107" ht="13.2" x14ac:dyDescent="0.2">
      <c r="B74" s="259"/>
      <c r="G74" s="1227"/>
      <c r="H74" s="1227"/>
      <c r="I74" s="1227"/>
      <c r="J74" s="1227"/>
      <c r="K74" s="1247"/>
      <c r="L74" s="1247"/>
      <c r="M74" s="1247"/>
      <c r="N74" s="1247"/>
      <c r="AM74" s="1219"/>
      <c r="AN74" s="1230"/>
      <c r="AO74" s="1230"/>
      <c r="AP74" s="1230"/>
      <c r="AQ74" s="1230"/>
      <c r="AR74" s="1230"/>
      <c r="AS74" s="1230"/>
      <c r="AT74" s="1230"/>
      <c r="AU74" s="1230"/>
      <c r="AV74" s="1230"/>
      <c r="AW74" s="1230"/>
      <c r="AX74" s="1230"/>
      <c r="AY74" s="1230"/>
      <c r="AZ74" s="1230"/>
      <c r="BA74" s="1230"/>
      <c r="BB74" s="1230"/>
      <c r="BC74" s="1230"/>
      <c r="BD74" s="1230"/>
      <c r="BE74" s="1230"/>
      <c r="BF74" s="1230"/>
      <c r="BG74" s="1230"/>
      <c r="BH74" s="1230"/>
      <c r="BI74" s="1230"/>
      <c r="BJ74" s="1230"/>
      <c r="BK74" s="1230"/>
      <c r="BL74" s="1230"/>
      <c r="BM74" s="1230"/>
      <c r="BN74" s="1230"/>
      <c r="BO74" s="1230"/>
      <c r="BP74" s="1231"/>
      <c r="BQ74" s="1231"/>
      <c r="BR74" s="1231"/>
      <c r="BS74" s="1231"/>
      <c r="BT74" s="1231"/>
      <c r="BU74" s="1231"/>
      <c r="BV74" s="1231"/>
      <c r="BW74" s="1231"/>
      <c r="BX74" s="1231"/>
      <c r="BY74" s="1231"/>
      <c r="BZ74" s="1231"/>
      <c r="CA74" s="1231"/>
      <c r="CB74" s="1231"/>
      <c r="CC74" s="1231"/>
      <c r="CD74" s="1231"/>
      <c r="CE74" s="1231"/>
      <c r="CF74" s="1231"/>
      <c r="CG74" s="1231"/>
      <c r="CH74" s="1231"/>
      <c r="CI74" s="1231"/>
      <c r="CJ74" s="1231"/>
      <c r="CK74" s="1231"/>
      <c r="CL74" s="1231"/>
      <c r="CM74" s="1231"/>
      <c r="CN74" s="1231"/>
      <c r="CO74" s="1231"/>
      <c r="CP74" s="1231"/>
      <c r="CQ74" s="1231"/>
      <c r="CR74" s="1231"/>
      <c r="CS74" s="1231"/>
      <c r="CT74" s="1231"/>
      <c r="CU74" s="1231"/>
      <c r="CV74" s="1231"/>
      <c r="CW74" s="1231"/>
      <c r="CX74" s="1231"/>
      <c r="CY74" s="1231"/>
      <c r="CZ74" s="1231"/>
      <c r="DA74" s="1231"/>
      <c r="DB74" s="1231"/>
      <c r="DC74" s="1231"/>
    </row>
    <row r="75" spans="2:107" ht="13.2" x14ac:dyDescent="0.2">
      <c r="B75" s="259"/>
      <c r="G75" s="1227"/>
      <c r="H75" s="1227"/>
      <c r="I75" s="1220"/>
      <c r="J75" s="1220"/>
      <c r="K75" s="1229"/>
      <c r="L75" s="1229"/>
      <c r="M75" s="1229"/>
      <c r="N75" s="1229"/>
      <c r="AM75" s="1219"/>
      <c r="AN75" s="1230"/>
      <c r="AO75" s="1230"/>
      <c r="AP75" s="1230"/>
      <c r="AQ75" s="1230"/>
      <c r="AR75" s="1230"/>
      <c r="AS75" s="1230"/>
      <c r="AT75" s="1230"/>
      <c r="AU75" s="1230"/>
      <c r="AV75" s="1230"/>
      <c r="AW75" s="1230"/>
      <c r="AX75" s="1230"/>
      <c r="AY75" s="1230"/>
      <c r="AZ75" s="1230"/>
      <c r="BA75" s="1230"/>
      <c r="BB75" s="1230" t="s">
        <v>615</v>
      </c>
      <c r="BC75" s="1230"/>
      <c r="BD75" s="1230"/>
      <c r="BE75" s="1230"/>
      <c r="BF75" s="1230"/>
      <c r="BG75" s="1230"/>
      <c r="BH75" s="1230"/>
      <c r="BI75" s="1230"/>
      <c r="BJ75" s="1230"/>
      <c r="BK75" s="1230"/>
      <c r="BL75" s="1230"/>
      <c r="BM75" s="1230"/>
      <c r="BN75" s="1230"/>
      <c r="BO75" s="1230"/>
      <c r="BP75" s="1231">
        <v>4.0999999999999996</v>
      </c>
      <c r="BQ75" s="1231"/>
      <c r="BR75" s="1231"/>
      <c r="BS75" s="1231"/>
      <c r="BT75" s="1231"/>
      <c r="BU75" s="1231"/>
      <c r="BV75" s="1231"/>
      <c r="BW75" s="1231"/>
      <c r="BX75" s="1231">
        <v>4.4000000000000004</v>
      </c>
      <c r="BY75" s="1231"/>
      <c r="BZ75" s="1231"/>
      <c r="CA75" s="1231"/>
      <c r="CB75" s="1231"/>
      <c r="CC75" s="1231"/>
      <c r="CD75" s="1231"/>
      <c r="CE75" s="1231"/>
      <c r="CF75" s="1231">
        <v>4.9000000000000004</v>
      </c>
      <c r="CG75" s="1231"/>
      <c r="CH75" s="1231"/>
      <c r="CI75" s="1231"/>
      <c r="CJ75" s="1231"/>
      <c r="CK75" s="1231"/>
      <c r="CL75" s="1231"/>
      <c r="CM75" s="1231"/>
      <c r="CN75" s="1231">
        <v>5.3</v>
      </c>
      <c r="CO75" s="1231"/>
      <c r="CP75" s="1231"/>
      <c r="CQ75" s="1231"/>
      <c r="CR75" s="1231"/>
      <c r="CS75" s="1231"/>
      <c r="CT75" s="1231"/>
      <c r="CU75" s="1231"/>
      <c r="CV75" s="1231">
        <v>6</v>
      </c>
      <c r="CW75" s="1231"/>
      <c r="CX75" s="1231"/>
      <c r="CY75" s="1231"/>
      <c r="CZ75" s="1231"/>
      <c r="DA75" s="1231"/>
      <c r="DB75" s="1231"/>
      <c r="DC75" s="1231"/>
    </row>
    <row r="76" spans="2:107" ht="13.2" x14ac:dyDescent="0.2">
      <c r="B76" s="259"/>
      <c r="G76" s="1227"/>
      <c r="H76" s="1227"/>
      <c r="I76" s="1220"/>
      <c r="J76" s="1220"/>
      <c r="K76" s="1229"/>
      <c r="L76" s="1229"/>
      <c r="M76" s="1229"/>
      <c r="N76" s="1229"/>
      <c r="AM76" s="1219"/>
      <c r="AN76" s="1230"/>
      <c r="AO76" s="1230"/>
      <c r="AP76" s="1230"/>
      <c r="AQ76" s="1230"/>
      <c r="AR76" s="1230"/>
      <c r="AS76" s="1230"/>
      <c r="AT76" s="1230"/>
      <c r="AU76" s="1230"/>
      <c r="AV76" s="1230"/>
      <c r="AW76" s="1230"/>
      <c r="AX76" s="1230"/>
      <c r="AY76" s="1230"/>
      <c r="AZ76" s="1230"/>
      <c r="BA76" s="1230"/>
      <c r="BB76" s="1230"/>
      <c r="BC76" s="1230"/>
      <c r="BD76" s="1230"/>
      <c r="BE76" s="1230"/>
      <c r="BF76" s="1230"/>
      <c r="BG76" s="1230"/>
      <c r="BH76" s="1230"/>
      <c r="BI76" s="1230"/>
      <c r="BJ76" s="1230"/>
      <c r="BK76" s="1230"/>
      <c r="BL76" s="1230"/>
      <c r="BM76" s="1230"/>
      <c r="BN76" s="1230"/>
      <c r="BO76" s="1230"/>
      <c r="BP76" s="1231"/>
      <c r="BQ76" s="1231"/>
      <c r="BR76" s="1231"/>
      <c r="BS76" s="1231"/>
      <c r="BT76" s="1231"/>
      <c r="BU76" s="1231"/>
      <c r="BV76" s="1231"/>
      <c r="BW76" s="1231"/>
      <c r="BX76" s="1231"/>
      <c r="BY76" s="1231"/>
      <c r="BZ76" s="1231"/>
      <c r="CA76" s="1231"/>
      <c r="CB76" s="1231"/>
      <c r="CC76" s="1231"/>
      <c r="CD76" s="1231"/>
      <c r="CE76" s="1231"/>
      <c r="CF76" s="1231"/>
      <c r="CG76" s="1231"/>
      <c r="CH76" s="1231"/>
      <c r="CI76" s="1231"/>
      <c r="CJ76" s="1231"/>
      <c r="CK76" s="1231"/>
      <c r="CL76" s="1231"/>
      <c r="CM76" s="1231"/>
      <c r="CN76" s="1231"/>
      <c r="CO76" s="1231"/>
      <c r="CP76" s="1231"/>
      <c r="CQ76" s="1231"/>
      <c r="CR76" s="1231"/>
      <c r="CS76" s="1231"/>
      <c r="CT76" s="1231"/>
      <c r="CU76" s="1231"/>
      <c r="CV76" s="1231"/>
      <c r="CW76" s="1231"/>
      <c r="CX76" s="1231"/>
      <c r="CY76" s="1231"/>
      <c r="CZ76" s="1231"/>
      <c r="DA76" s="1231"/>
      <c r="DB76" s="1231"/>
      <c r="DC76" s="1231"/>
    </row>
    <row r="77" spans="2:107" ht="13.2" x14ac:dyDescent="0.2">
      <c r="B77" s="259"/>
      <c r="G77" s="1220"/>
      <c r="H77" s="1220"/>
      <c r="I77" s="1220"/>
      <c r="J77" s="1220"/>
      <c r="K77" s="1247"/>
      <c r="L77" s="1247"/>
      <c r="M77" s="1247"/>
      <c r="N77" s="1247"/>
      <c r="AN77" s="1226" t="s">
        <v>612</v>
      </c>
      <c r="AO77" s="1226"/>
      <c r="AP77" s="1226"/>
      <c r="AQ77" s="1226"/>
      <c r="AR77" s="1226"/>
      <c r="AS77" s="1226"/>
      <c r="AT77" s="1226"/>
      <c r="AU77" s="1226"/>
      <c r="AV77" s="1226"/>
      <c r="AW77" s="1226"/>
      <c r="AX77" s="1226"/>
      <c r="AY77" s="1226"/>
      <c r="AZ77" s="1226"/>
      <c r="BA77" s="1226"/>
      <c r="BB77" s="1230" t="s">
        <v>610</v>
      </c>
      <c r="BC77" s="1230"/>
      <c r="BD77" s="1230"/>
      <c r="BE77" s="1230"/>
      <c r="BF77" s="1230"/>
      <c r="BG77" s="1230"/>
      <c r="BH77" s="1230"/>
      <c r="BI77" s="1230"/>
      <c r="BJ77" s="1230"/>
      <c r="BK77" s="1230"/>
      <c r="BL77" s="1230"/>
      <c r="BM77" s="1230"/>
      <c r="BN77" s="1230"/>
      <c r="BO77" s="1230"/>
      <c r="BP77" s="1231">
        <v>18.2</v>
      </c>
      <c r="BQ77" s="1231"/>
      <c r="BR77" s="1231"/>
      <c r="BS77" s="1231"/>
      <c r="BT77" s="1231"/>
      <c r="BU77" s="1231"/>
      <c r="BV77" s="1231"/>
      <c r="BW77" s="1231"/>
      <c r="BX77" s="1231">
        <v>20.3</v>
      </c>
      <c r="BY77" s="1231"/>
      <c r="BZ77" s="1231"/>
      <c r="CA77" s="1231"/>
      <c r="CB77" s="1231"/>
      <c r="CC77" s="1231"/>
      <c r="CD77" s="1231"/>
      <c r="CE77" s="1231"/>
      <c r="CF77" s="1231">
        <v>15.5</v>
      </c>
      <c r="CG77" s="1231"/>
      <c r="CH77" s="1231"/>
      <c r="CI77" s="1231"/>
      <c r="CJ77" s="1231"/>
      <c r="CK77" s="1231"/>
      <c r="CL77" s="1231"/>
      <c r="CM77" s="1231"/>
      <c r="CN77" s="1231">
        <v>4.5999999999999996</v>
      </c>
      <c r="CO77" s="1231"/>
      <c r="CP77" s="1231"/>
      <c r="CQ77" s="1231"/>
      <c r="CR77" s="1231"/>
      <c r="CS77" s="1231"/>
      <c r="CT77" s="1231"/>
      <c r="CU77" s="1231"/>
      <c r="CV77" s="1231">
        <v>1.6</v>
      </c>
      <c r="CW77" s="1231"/>
      <c r="CX77" s="1231"/>
      <c r="CY77" s="1231"/>
      <c r="CZ77" s="1231"/>
      <c r="DA77" s="1231"/>
      <c r="DB77" s="1231"/>
      <c r="DC77" s="1231"/>
    </row>
    <row r="78" spans="2:107" ht="13.2" x14ac:dyDescent="0.2">
      <c r="B78" s="259"/>
      <c r="G78" s="1220"/>
      <c r="H78" s="1220"/>
      <c r="I78" s="1220"/>
      <c r="J78" s="1220"/>
      <c r="K78" s="1247"/>
      <c r="L78" s="1247"/>
      <c r="M78" s="1247"/>
      <c r="N78" s="1247"/>
      <c r="AN78" s="1226"/>
      <c r="AO78" s="1226"/>
      <c r="AP78" s="1226"/>
      <c r="AQ78" s="1226"/>
      <c r="AR78" s="1226"/>
      <c r="AS78" s="1226"/>
      <c r="AT78" s="1226"/>
      <c r="AU78" s="1226"/>
      <c r="AV78" s="1226"/>
      <c r="AW78" s="1226"/>
      <c r="AX78" s="1226"/>
      <c r="AY78" s="1226"/>
      <c r="AZ78" s="1226"/>
      <c r="BA78" s="1226"/>
      <c r="BB78" s="1230"/>
      <c r="BC78" s="1230"/>
      <c r="BD78" s="1230"/>
      <c r="BE78" s="1230"/>
      <c r="BF78" s="1230"/>
      <c r="BG78" s="1230"/>
      <c r="BH78" s="1230"/>
      <c r="BI78" s="1230"/>
      <c r="BJ78" s="1230"/>
      <c r="BK78" s="1230"/>
      <c r="BL78" s="1230"/>
      <c r="BM78" s="1230"/>
      <c r="BN78" s="1230"/>
      <c r="BO78" s="1230"/>
      <c r="BP78" s="1231"/>
      <c r="BQ78" s="1231"/>
      <c r="BR78" s="1231"/>
      <c r="BS78" s="1231"/>
      <c r="BT78" s="1231"/>
      <c r="BU78" s="1231"/>
      <c r="BV78" s="1231"/>
      <c r="BW78" s="1231"/>
      <c r="BX78" s="1231"/>
      <c r="BY78" s="1231"/>
      <c r="BZ78" s="1231"/>
      <c r="CA78" s="1231"/>
      <c r="CB78" s="1231"/>
      <c r="CC78" s="1231"/>
      <c r="CD78" s="1231"/>
      <c r="CE78" s="1231"/>
      <c r="CF78" s="1231"/>
      <c r="CG78" s="1231"/>
      <c r="CH78" s="1231"/>
      <c r="CI78" s="1231"/>
      <c r="CJ78" s="1231"/>
      <c r="CK78" s="1231"/>
      <c r="CL78" s="1231"/>
      <c r="CM78" s="1231"/>
      <c r="CN78" s="1231"/>
      <c r="CO78" s="1231"/>
      <c r="CP78" s="1231"/>
      <c r="CQ78" s="1231"/>
      <c r="CR78" s="1231"/>
      <c r="CS78" s="1231"/>
      <c r="CT78" s="1231"/>
      <c r="CU78" s="1231"/>
      <c r="CV78" s="1231"/>
      <c r="CW78" s="1231"/>
      <c r="CX78" s="1231"/>
      <c r="CY78" s="1231"/>
      <c r="CZ78" s="1231"/>
      <c r="DA78" s="1231"/>
      <c r="DB78" s="1231"/>
      <c r="DC78" s="1231"/>
    </row>
    <row r="79" spans="2:107" ht="13.2" x14ac:dyDescent="0.2">
      <c r="B79" s="259"/>
      <c r="G79" s="1220"/>
      <c r="H79" s="1220"/>
      <c r="I79" s="1233"/>
      <c r="J79" s="1233"/>
      <c r="K79" s="1248"/>
      <c r="L79" s="1248"/>
      <c r="M79" s="1248"/>
      <c r="N79" s="1248"/>
      <c r="AN79" s="1226"/>
      <c r="AO79" s="1226"/>
      <c r="AP79" s="1226"/>
      <c r="AQ79" s="1226"/>
      <c r="AR79" s="1226"/>
      <c r="AS79" s="1226"/>
      <c r="AT79" s="1226"/>
      <c r="AU79" s="1226"/>
      <c r="AV79" s="1226"/>
      <c r="AW79" s="1226"/>
      <c r="AX79" s="1226"/>
      <c r="AY79" s="1226"/>
      <c r="AZ79" s="1226"/>
      <c r="BA79" s="1226"/>
      <c r="BB79" s="1230" t="s">
        <v>615</v>
      </c>
      <c r="BC79" s="1230"/>
      <c r="BD79" s="1230"/>
      <c r="BE79" s="1230"/>
      <c r="BF79" s="1230"/>
      <c r="BG79" s="1230"/>
      <c r="BH79" s="1230"/>
      <c r="BI79" s="1230"/>
      <c r="BJ79" s="1230"/>
      <c r="BK79" s="1230"/>
      <c r="BL79" s="1230"/>
      <c r="BM79" s="1230"/>
      <c r="BN79" s="1230"/>
      <c r="BO79" s="1230"/>
      <c r="BP79" s="1231">
        <v>6.8</v>
      </c>
      <c r="BQ79" s="1231"/>
      <c r="BR79" s="1231"/>
      <c r="BS79" s="1231"/>
      <c r="BT79" s="1231"/>
      <c r="BU79" s="1231"/>
      <c r="BV79" s="1231"/>
      <c r="BW79" s="1231"/>
      <c r="BX79" s="1231">
        <v>6.6</v>
      </c>
      <c r="BY79" s="1231"/>
      <c r="BZ79" s="1231"/>
      <c r="CA79" s="1231"/>
      <c r="CB79" s="1231"/>
      <c r="CC79" s="1231"/>
      <c r="CD79" s="1231"/>
      <c r="CE79" s="1231"/>
      <c r="CF79" s="1231">
        <v>6.4</v>
      </c>
      <c r="CG79" s="1231"/>
      <c r="CH79" s="1231"/>
      <c r="CI79" s="1231"/>
      <c r="CJ79" s="1231"/>
      <c r="CK79" s="1231"/>
      <c r="CL79" s="1231"/>
      <c r="CM79" s="1231"/>
      <c r="CN79" s="1231">
        <v>6.3</v>
      </c>
      <c r="CO79" s="1231"/>
      <c r="CP79" s="1231"/>
      <c r="CQ79" s="1231"/>
      <c r="CR79" s="1231"/>
      <c r="CS79" s="1231"/>
      <c r="CT79" s="1231"/>
      <c r="CU79" s="1231"/>
      <c r="CV79" s="1231">
        <v>6.6</v>
      </c>
      <c r="CW79" s="1231"/>
      <c r="CX79" s="1231"/>
      <c r="CY79" s="1231"/>
      <c r="CZ79" s="1231"/>
      <c r="DA79" s="1231"/>
      <c r="DB79" s="1231"/>
      <c r="DC79" s="1231"/>
    </row>
    <row r="80" spans="2:107" ht="13.2" x14ac:dyDescent="0.2">
      <c r="B80" s="259"/>
      <c r="G80" s="1220"/>
      <c r="H80" s="1220"/>
      <c r="I80" s="1233"/>
      <c r="J80" s="1233"/>
      <c r="K80" s="1248"/>
      <c r="L80" s="1248"/>
      <c r="M80" s="1248"/>
      <c r="N80" s="1248"/>
      <c r="AN80" s="1226"/>
      <c r="AO80" s="1226"/>
      <c r="AP80" s="1226"/>
      <c r="AQ80" s="1226"/>
      <c r="AR80" s="1226"/>
      <c r="AS80" s="1226"/>
      <c r="AT80" s="1226"/>
      <c r="AU80" s="1226"/>
      <c r="AV80" s="1226"/>
      <c r="AW80" s="1226"/>
      <c r="AX80" s="1226"/>
      <c r="AY80" s="1226"/>
      <c r="AZ80" s="1226"/>
      <c r="BA80" s="1226"/>
      <c r="BB80" s="1230"/>
      <c r="BC80" s="1230"/>
      <c r="BD80" s="1230"/>
      <c r="BE80" s="1230"/>
      <c r="BF80" s="1230"/>
      <c r="BG80" s="1230"/>
      <c r="BH80" s="1230"/>
      <c r="BI80" s="1230"/>
      <c r="BJ80" s="1230"/>
      <c r="BK80" s="1230"/>
      <c r="BL80" s="1230"/>
      <c r="BM80" s="1230"/>
      <c r="BN80" s="1230"/>
      <c r="BO80" s="1230"/>
      <c r="BP80" s="1231"/>
      <c r="BQ80" s="1231"/>
      <c r="BR80" s="1231"/>
      <c r="BS80" s="1231"/>
      <c r="BT80" s="1231"/>
      <c r="BU80" s="1231"/>
      <c r="BV80" s="1231"/>
      <c r="BW80" s="1231"/>
      <c r="BX80" s="1231"/>
      <c r="BY80" s="1231"/>
      <c r="BZ80" s="1231"/>
      <c r="CA80" s="1231"/>
      <c r="CB80" s="1231"/>
      <c r="CC80" s="1231"/>
      <c r="CD80" s="1231"/>
      <c r="CE80" s="1231"/>
      <c r="CF80" s="1231"/>
      <c r="CG80" s="1231"/>
      <c r="CH80" s="1231"/>
      <c r="CI80" s="1231"/>
      <c r="CJ80" s="1231"/>
      <c r="CK80" s="1231"/>
      <c r="CL80" s="1231"/>
      <c r="CM80" s="1231"/>
      <c r="CN80" s="1231"/>
      <c r="CO80" s="1231"/>
      <c r="CP80" s="1231"/>
      <c r="CQ80" s="1231"/>
      <c r="CR80" s="1231"/>
      <c r="CS80" s="1231"/>
      <c r="CT80" s="1231"/>
      <c r="CU80" s="1231"/>
      <c r="CV80" s="1231"/>
      <c r="CW80" s="1231"/>
      <c r="CX80" s="1231"/>
      <c r="CY80" s="1231"/>
      <c r="CZ80" s="1231"/>
      <c r="DA80" s="1231"/>
      <c r="DB80" s="1231"/>
      <c r="DC80" s="1231"/>
    </row>
    <row r="81" spans="2:109" ht="13.2" x14ac:dyDescent="0.2">
      <c r="B81" s="259"/>
    </row>
    <row r="82" spans="2:109" ht="16.2" x14ac:dyDescent="0.2">
      <c r="B82" s="259"/>
      <c r="K82" s="1249"/>
      <c r="L82" s="1249"/>
      <c r="M82" s="1249"/>
      <c r="N82" s="1249"/>
      <c r="AQ82" s="1249"/>
      <c r="AR82" s="1249"/>
      <c r="AS82" s="1249"/>
      <c r="AT82" s="1249"/>
      <c r="BC82" s="1249"/>
      <c r="BD82" s="1249"/>
      <c r="BE82" s="1249"/>
      <c r="BF82" s="1249"/>
      <c r="BO82" s="1249"/>
      <c r="BP82" s="1249"/>
      <c r="BQ82" s="1249"/>
      <c r="BR82" s="1249"/>
      <c r="CA82" s="1249"/>
      <c r="CB82" s="1249"/>
      <c r="CC82" s="1249"/>
      <c r="CD82" s="1249"/>
      <c r="CM82" s="1249"/>
      <c r="CN82" s="1249"/>
      <c r="CO82" s="1249"/>
      <c r="CP82" s="1249"/>
      <c r="CY82" s="1249"/>
      <c r="CZ82" s="1249"/>
      <c r="DA82" s="1249"/>
      <c r="DB82" s="1249"/>
      <c r="DC82" s="1249"/>
    </row>
    <row r="83" spans="2:109" ht="13.2" x14ac:dyDescent="0.2">
      <c r="B83" s="340"/>
      <c r="C83" s="311"/>
      <c r="D83" s="311"/>
      <c r="E83" s="311"/>
      <c r="F83" s="311"/>
      <c r="G83" s="311"/>
      <c r="H83" s="311"/>
      <c r="I83" s="311"/>
      <c r="J83" s="311"/>
      <c r="K83" s="311"/>
      <c r="L83" s="311"/>
      <c r="M83" s="311"/>
      <c r="N83" s="311"/>
      <c r="O83" s="311"/>
      <c r="P83" s="311"/>
      <c r="Q83" s="311"/>
      <c r="R83" s="311"/>
      <c r="S83" s="311"/>
      <c r="T83" s="311"/>
      <c r="U83" s="311"/>
      <c r="V83" s="311"/>
      <c r="W83" s="311"/>
      <c r="X83" s="311"/>
      <c r="Y83" s="311"/>
      <c r="Z83" s="311"/>
      <c r="AA83" s="311"/>
      <c r="AB83" s="311"/>
      <c r="AC83" s="311"/>
      <c r="AD83" s="311"/>
      <c r="AE83" s="311"/>
      <c r="AF83" s="311"/>
      <c r="AG83" s="311"/>
      <c r="AH83" s="311"/>
      <c r="AI83" s="311"/>
      <c r="AJ83" s="311"/>
      <c r="AK83" s="311"/>
      <c r="AL83" s="311"/>
      <c r="AM83" s="311"/>
      <c r="AN83" s="311"/>
      <c r="AO83" s="311"/>
      <c r="AP83" s="311"/>
      <c r="AQ83" s="311"/>
      <c r="AR83" s="311"/>
      <c r="AS83" s="311"/>
      <c r="AT83" s="311"/>
      <c r="AU83" s="311"/>
      <c r="AV83" s="311"/>
      <c r="AW83" s="311"/>
      <c r="AX83" s="311"/>
      <c r="AY83" s="311"/>
      <c r="AZ83" s="311"/>
      <c r="BA83" s="311"/>
      <c r="BB83" s="311"/>
      <c r="BC83" s="311"/>
      <c r="BD83" s="311"/>
      <c r="BE83" s="311"/>
      <c r="BF83" s="311"/>
      <c r="BG83" s="311"/>
      <c r="BH83" s="311"/>
      <c r="BI83" s="311"/>
      <c r="BJ83" s="311"/>
      <c r="BK83" s="311"/>
      <c r="BL83" s="311"/>
      <c r="BM83" s="311"/>
      <c r="BN83" s="311"/>
      <c r="BO83" s="311"/>
      <c r="BP83" s="311"/>
      <c r="BQ83" s="311"/>
      <c r="BR83" s="311"/>
      <c r="BS83" s="311"/>
      <c r="BT83" s="311"/>
      <c r="BU83" s="311"/>
      <c r="BV83" s="311"/>
      <c r="BW83" s="311"/>
      <c r="BX83" s="311"/>
      <c r="BY83" s="311"/>
      <c r="BZ83" s="311"/>
      <c r="CA83" s="311"/>
      <c r="CB83" s="311"/>
      <c r="CC83" s="311"/>
      <c r="CD83" s="311"/>
      <c r="CE83" s="311"/>
      <c r="CF83" s="311"/>
      <c r="CG83" s="311"/>
      <c r="CH83" s="311"/>
      <c r="CI83" s="311"/>
      <c r="CJ83" s="311"/>
      <c r="CK83" s="311"/>
      <c r="CL83" s="311"/>
      <c r="CM83" s="311"/>
      <c r="CN83" s="311"/>
      <c r="CO83" s="311"/>
      <c r="CP83" s="311"/>
      <c r="CQ83" s="311"/>
      <c r="CR83" s="311"/>
      <c r="CS83" s="311"/>
      <c r="CT83" s="311"/>
      <c r="CU83" s="311"/>
      <c r="CV83" s="311"/>
      <c r="CW83" s="311"/>
      <c r="CX83" s="311"/>
      <c r="CY83" s="311"/>
      <c r="CZ83" s="311"/>
      <c r="DA83" s="311"/>
      <c r="DB83" s="311"/>
      <c r="DC83" s="311"/>
      <c r="DD83" s="341"/>
    </row>
    <row r="84" spans="2:109" ht="13.2" x14ac:dyDescent="0.2">
      <c r="DD84" s="255"/>
      <c r="DE84" s="255"/>
    </row>
    <row r="85" spans="2:109" ht="13.2" x14ac:dyDescent="0.2">
      <c r="DD85" s="255"/>
      <c r="DE85" s="255"/>
    </row>
  </sheetData>
  <sheetProtection algorithmName="SHA-512" hashValue="ifQRzsOqwEYedMpAZIud9D8cZZMUiLy3wdsFBnQ5Lv+e60jLmSvxL89pR+2TF4k3tW5yIfSicaGfitKTmUSy1Q==" saltValue="B+T3v9rjJYhd2Rt3Jktvew=="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8" scale="74" orientation="landscape"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E92A82-B6CE-4D4A-9A65-C635C530BAA3}">
  <sheetPr>
    <pageSetUpPr fitToPage="1"/>
  </sheetPr>
  <dimension ref="A1:DR125"/>
  <sheetViews>
    <sheetView showGridLines="0" topLeftCell="A106" zoomScale="70" zoomScaleNormal="70" zoomScaleSheetLayoutView="70" workbookViewId="0"/>
  </sheetViews>
  <sheetFormatPr defaultColWidth="0" defaultRowHeight="13.5" customHeight="1" zeroHeight="1" x14ac:dyDescent="0.2"/>
  <cols>
    <col min="1" max="34" width="2.44140625" style="254" customWidth="1"/>
    <col min="35" max="122" width="2.44140625" style="253" customWidth="1"/>
    <col min="123" max="16384" width="2.44140625" style="253" hidden="1"/>
  </cols>
  <sheetData>
    <row r="1" spans="1:34" ht="13.5" customHeight="1" x14ac:dyDescent="0.2">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row>
    <row r="2" spans="1:34" ht="13.2" x14ac:dyDescent="0.2">
      <c r="S2" s="253"/>
      <c r="AH2" s="253"/>
    </row>
    <row r="3" spans="1:34" ht="13.2" x14ac:dyDescent="0.2">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row>
    <row r="4" spans="1:34" ht="13.2" x14ac:dyDescent="0.2"/>
    <row r="5" spans="1:34" ht="13.2" x14ac:dyDescent="0.2"/>
    <row r="6" spans="1:34" ht="13.2" x14ac:dyDescent="0.2"/>
    <row r="7" spans="1:34" ht="13.2" x14ac:dyDescent="0.2"/>
    <row r="8" spans="1:34" ht="13.2" x14ac:dyDescent="0.2"/>
    <row r="9" spans="1:34" ht="13.2" x14ac:dyDescent="0.2">
      <c r="AH9" s="253"/>
    </row>
    <row r="10" spans="1:34" ht="13.2" x14ac:dyDescent="0.2"/>
    <row r="11" spans="1:34" ht="13.2" x14ac:dyDescent="0.2"/>
    <row r="12" spans="1:34" ht="13.2" x14ac:dyDescent="0.2"/>
    <row r="13" spans="1:34" ht="13.2" x14ac:dyDescent="0.2"/>
    <row r="14" spans="1:34" ht="13.2" x14ac:dyDescent="0.2"/>
    <row r="15" spans="1:34" ht="13.2" x14ac:dyDescent="0.2"/>
    <row r="16" spans="1:34" ht="13.2" x14ac:dyDescent="0.2"/>
    <row r="17" spans="12:34" ht="13.2" x14ac:dyDescent="0.2">
      <c r="AH17" s="253"/>
    </row>
    <row r="18" spans="12:34" ht="13.2" x14ac:dyDescent="0.2"/>
    <row r="19" spans="12:34" ht="13.2" x14ac:dyDescent="0.2"/>
    <row r="20" spans="12:34" ht="13.2" x14ac:dyDescent="0.2">
      <c r="AH20" s="253"/>
    </row>
    <row r="21" spans="12:34" ht="13.2" x14ac:dyDescent="0.2">
      <c r="AH21" s="253"/>
    </row>
    <row r="22" spans="12:34" ht="13.2" x14ac:dyDescent="0.2"/>
    <row r="23" spans="12:34" ht="13.2" x14ac:dyDescent="0.2"/>
    <row r="24" spans="12:34" ht="13.2" x14ac:dyDescent="0.2">
      <c r="Q24" s="253"/>
    </row>
    <row r="25" spans="12:34" ht="13.2" x14ac:dyDescent="0.2"/>
    <row r="26" spans="12:34" ht="13.2" x14ac:dyDescent="0.2"/>
    <row r="27" spans="12:34" ht="13.2" x14ac:dyDescent="0.2"/>
    <row r="28" spans="12:34" ht="13.2" x14ac:dyDescent="0.2">
      <c r="O28" s="253"/>
      <c r="T28" s="253"/>
      <c r="AH28" s="253"/>
    </row>
    <row r="29" spans="12:34" ht="13.2" x14ac:dyDescent="0.2"/>
    <row r="30" spans="12:34" ht="13.2" x14ac:dyDescent="0.2"/>
    <row r="31" spans="12:34" ht="13.2" x14ac:dyDescent="0.2">
      <c r="Q31" s="253"/>
    </row>
    <row r="32" spans="12:34" ht="13.2" x14ac:dyDescent="0.2">
      <c r="L32" s="253"/>
    </row>
    <row r="33" spans="2:34" ht="13.2" x14ac:dyDescent="0.2">
      <c r="C33" s="253"/>
      <c r="E33" s="253"/>
      <c r="G33" s="253"/>
      <c r="I33" s="253"/>
      <c r="X33" s="253"/>
    </row>
    <row r="34" spans="2:34" ht="13.2" x14ac:dyDescent="0.2">
      <c r="B34" s="253"/>
      <c r="P34" s="253"/>
      <c r="R34" s="253"/>
      <c r="T34" s="253"/>
    </row>
    <row r="35" spans="2:34" ht="13.2" x14ac:dyDescent="0.2">
      <c r="D35" s="253"/>
      <c r="W35" s="253"/>
      <c r="AC35" s="253"/>
      <c r="AD35" s="253"/>
      <c r="AE35" s="253"/>
      <c r="AF35" s="253"/>
      <c r="AG35" s="253"/>
      <c r="AH35" s="253"/>
    </row>
    <row r="36" spans="2:34" ht="13.2" x14ac:dyDescent="0.2">
      <c r="H36" s="253"/>
      <c r="J36" s="253"/>
      <c r="K36" s="253"/>
      <c r="M36" s="253"/>
      <c r="Y36" s="253"/>
      <c r="Z36" s="253"/>
      <c r="AA36" s="253"/>
      <c r="AB36" s="253"/>
      <c r="AC36" s="253"/>
      <c r="AD36" s="253"/>
      <c r="AE36" s="253"/>
      <c r="AF36" s="253"/>
      <c r="AG36" s="253"/>
      <c r="AH36" s="253"/>
    </row>
    <row r="37" spans="2:34" ht="13.2" x14ac:dyDescent="0.2">
      <c r="AH37" s="253"/>
    </row>
    <row r="38" spans="2:34" ht="13.2" x14ac:dyDescent="0.2">
      <c r="AG38" s="253"/>
      <c r="AH38" s="253"/>
    </row>
    <row r="39" spans="2:34" ht="13.2" x14ac:dyDescent="0.2"/>
    <row r="40" spans="2:34" ht="13.2" x14ac:dyDescent="0.2">
      <c r="X40" s="253"/>
    </row>
    <row r="41" spans="2:34" ht="13.2" x14ac:dyDescent="0.2">
      <c r="R41" s="253"/>
    </row>
    <row r="42" spans="2:34" ht="13.2" x14ac:dyDescent="0.2">
      <c r="W42" s="253"/>
    </row>
    <row r="43" spans="2:34" ht="13.2" x14ac:dyDescent="0.2">
      <c r="Y43" s="253"/>
      <c r="Z43" s="253"/>
      <c r="AA43" s="253"/>
      <c r="AB43" s="253"/>
      <c r="AC43" s="253"/>
      <c r="AD43" s="253"/>
      <c r="AE43" s="253"/>
      <c r="AF43" s="253"/>
      <c r="AG43" s="253"/>
      <c r="AH43" s="253"/>
    </row>
    <row r="44" spans="2:34" ht="13.2" x14ac:dyDescent="0.2">
      <c r="AH44" s="253"/>
    </row>
    <row r="45" spans="2:34" ht="13.2" x14ac:dyDescent="0.2">
      <c r="X45" s="253"/>
    </row>
    <row r="46" spans="2:34" ht="13.2" x14ac:dyDescent="0.2"/>
    <row r="47" spans="2:34" ht="13.2" x14ac:dyDescent="0.2"/>
    <row r="48" spans="2:34" ht="13.2" x14ac:dyDescent="0.2">
      <c r="W48" s="253"/>
      <c r="Y48" s="253"/>
      <c r="Z48" s="253"/>
      <c r="AA48" s="253"/>
      <c r="AB48" s="253"/>
      <c r="AC48" s="253"/>
      <c r="AD48" s="253"/>
      <c r="AE48" s="253"/>
      <c r="AF48" s="253"/>
      <c r="AG48" s="253"/>
      <c r="AH48" s="253"/>
    </row>
    <row r="49" spans="28:34" ht="13.2" x14ac:dyDescent="0.2"/>
    <row r="50" spans="28:34" ht="13.2" x14ac:dyDescent="0.2">
      <c r="AE50" s="253"/>
      <c r="AF50" s="253"/>
      <c r="AG50" s="253"/>
      <c r="AH50" s="253"/>
    </row>
    <row r="51" spans="28:34" ht="13.2" x14ac:dyDescent="0.2">
      <c r="AC51" s="253"/>
      <c r="AD51" s="253"/>
      <c r="AE51" s="253"/>
      <c r="AF51" s="253"/>
      <c r="AG51" s="253"/>
      <c r="AH51" s="253"/>
    </row>
    <row r="52" spans="28:34" ht="13.2" x14ac:dyDescent="0.2"/>
    <row r="53" spans="28:34" ht="13.2" x14ac:dyDescent="0.2">
      <c r="AF53" s="253"/>
      <c r="AG53" s="253"/>
      <c r="AH53" s="253"/>
    </row>
    <row r="54" spans="28:34" ht="13.2" x14ac:dyDescent="0.2">
      <c r="AH54" s="253"/>
    </row>
    <row r="55" spans="28:34" ht="13.2" x14ac:dyDescent="0.2"/>
    <row r="56" spans="28:34" ht="13.2" x14ac:dyDescent="0.2">
      <c r="AB56" s="253"/>
      <c r="AC56" s="253"/>
      <c r="AD56" s="253"/>
      <c r="AE56" s="253"/>
      <c r="AF56" s="253"/>
      <c r="AG56" s="253"/>
      <c r="AH56" s="253"/>
    </row>
    <row r="57" spans="28:34" ht="13.2" x14ac:dyDescent="0.2">
      <c r="AH57" s="253"/>
    </row>
    <row r="58" spans="28:34" ht="13.2" x14ac:dyDescent="0.2">
      <c r="AH58" s="253"/>
    </row>
    <row r="59" spans="28:34" ht="13.2" x14ac:dyDescent="0.2"/>
    <row r="60" spans="28:34" ht="13.2" x14ac:dyDescent="0.2"/>
    <row r="61" spans="28:34" ht="13.2" x14ac:dyDescent="0.2"/>
    <row r="62" spans="28:34" ht="13.2" x14ac:dyDescent="0.2"/>
    <row r="63" spans="28:34" ht="13.2" x14ac:dyDescent="0.2">
      <c r="AH63" s="253"/>
    </row>
    <row r="64" spans="28:34" ht="13.2" x14ac:dyDescent="0.2">
      <c r="AG64" s="253"/>
      <c r="AH64" s="253"/>
    </row>
    <row r="65" spans="28:34" ht="13.2" x14ac:dyDescent="0.2"/>
    <row r="66" spans="28:34" ht="13.2" x14ac:dyDescent="0.2"/>
    <row r="67" spans="28:34" ht="13.2" x14ac:dyDescent="0.2"/>
    <row r="68" spans="28:34" ht="13.2" x14ac:dyDescent="0.2">
      <c r="AB68" s="253"/>
      <c r="AC68" s="253"/>
      <c r="AD68" s="253"/>
      <c r="AE68" s="253"/>
      <c r="AF68" s="253"/>
      <c r="AG68" s="253"/>
      <c r="AH68" s="253"/>
    </row>
    <row r="69" spans="28:34" ht="13.2" x14ac:dyDescent="0.2">
      <c r="AF69" s="253"/>
      <c r="AG69" s="253"/>
      <c r="AH69" s="253"/>
    </row>
    <row r="70" spans="28:34" ht="13.2" x14ac:dyDescent="0.2"/>
    <row r="71" spans="28:34" ht="13.2" x14ac:dyDescent="0.2"/>
    <row r="72" spans="28:34" ht="13.2" x14ac:dyDescent="0.2"/>
    <row r="73" spans="28:34" ht="13.2" x14ac:dyDescent="0.2"/>
    <row r="74" spans="28:34" ht="13.2" x14ac:dyDescent="0.2"/>
    <row r="75" spans="28:34" ht="13.2" x14ac:dyDescent="0.2">
      <c r="AH75" s="253"/>
    </row>
    <row r="76" spans="28:34" ht="13.2" x14ac:dyDescent="0.2">
      <c r="AF76" s="253"/>
      <c r="AG76" s="253"/>
      <c r="AH76" s="253"/>
    </row>
    <row r="77" spans="28:34" ht="13.2" x14ac:dyDescent="0.2">
      <c r="AG77" s="253"/>
      <c r="AH77" s="253"/>
    </row>
    <row r="78" spans="28:34" ht="13.2" x14ac:dyDescent="0.2"/>
    <row r="79" spans="28:34" ht="13.2" x14ac:dyDescent="0.2"/>
    <row r="80" spans="28:34" ht="13.2" x14ac:dyDescent="0.2"/>
    <row r="81" spans="25:34" ht="13.2" x14ac:dyDescent="0.2"/>
    <row r="82" spans="25:34" ht="13.2" x14ac:dyDescent="0.2">
      <c r="Y82" s="253"/>
    </row>
    <row r="83" spans="25:34" ht="13.2" x14ac:dyDescent="0.2">
      <c r="Y83" s="253"/>
      <c r="Z83" s="253"/>
      <c r="AA83" s="253"/>
      <c r="AB83" s="253"/>
      <c r="AC83" s="253"/>
      <c r="AD83" s="253"/>
      <c r="AE83" s="253"/>
      <c r="AF83" s="253"/>
      <c r="AG83" s="253"/>
      <c r="AH83" s="253"/>
    </row>
    <row r="84" spans="25:34" ht="13.2" x14ac:dyDescent="0.2"/>
    <row r="85" spans="25:34" ht="13.2" x14ac:dyDescent="0.2"/>
    <row r="86" spans="25:34" ht="13.2" x14ac:dyDescent="0.2"/>
    <row r="87" spans="25:34" ht="13.2" x14ac:dyDescent="0.2"/>
    <row r="88" spans="25:34" ht="13.2" x14ac:dyDescent="0.2">
      <c r="AH88" s="253"/>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53"/>
      <c r="AG94" s="253"/>
      <c r="AH94" s="253"/>
    </row>
    <row r="95" spans="25:34" ht="13.5" customHeight="1" x14ac:dyDescent="0.2">
      <c r="AH95" s="253"/>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3"/>
    </row>
    <row r="102" spans="33:34" ht="13.5" customHeight="1" x14ac:dyDescent="0.2"/>
    <row r="103" spans="33:34" ht="13.5" customHeight="1" x14ac:dyDescent="0.2"/>
    <row r="104" spans="33:34" ht="13.5" customHeight="1" x14ac:dyDescent="0.2">
      <c r="AG104" s="253"/>
      <c r="AH104" s="253"/>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3"/>
    </row>
    <row r="117" spans="34:122" ht="13.5" customHeight="1" x14ac:dyDescent="0.2"/>
    <row r="118" spans="34:122" ht="13.5" customHeight="1" x14ac:dyDescent="0.2"/>
    <row r="119" spans="34:122" ht="13.5" customHeight="1" x14ac:dyDescent="0.2"/>
    <row r="120" spans="34:122" ht="13.5" customHeight="1" x14ac:dyDescent="0.2">
      <c r="AH120" s="253"/>
    </row>
    <row r="121" spans="34:122" ht="13.5" customHeight="1" x14ac:dyDescent="0.2">
      <c r="AH121" s="253"/>
    </row>
    <row r="122" spans="34:122" ht="13.5" customHeight="1" x14ac:dyDescent="0.2"/>
    <row r="123" spans="34:122" ht="13.5" customHeight="1" x14ac:dyDescent="0.2"/>
    <row r="124" spans="34:122" ht="13.5" customHeight="1" x14ac:dyDescent="0.2"/>
    <row r="125" spans="34:122" ht="13.5" customHeight="1" x14ac:dyDescent="0.2">
      <c r="DR125" s="253" t="s">
        <v>512</v>
      </c>
    </row>
  </sheetData>
  <sheetProtection algorithmName="SHA-512" hashValue="Tr12wTJk+4bEqrOvvCVG9SUP1gz5SeL+tglziW62p6J6siQEy6PiZgpeuwpnvUDqguNIpffKXWduucERsm1NBQ==" saltValue="/hHgzd+c6kMT2lQ+9QP9Pg==" spinCount="100000" sheet="1" objects="1" scenarios="1"/>
  <dataConsolidate/>
  <phoneticPr fontId="2"/>
  <printOptions horizontalCentered="1" verticalCentered="1"/>
  <pageMargins left="0" right="0" top="0.19685039370078741" bottom="0" header="0.39370078740157483" footer="0"/>
  <pageSetup paperSize="8" scale="53" orientation="landscape"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1B91E6-5FB4-4F40-A9BF-15783DE64AAD}">
  <sheetPr>
    <pageSetUpPr fitToPage="1"/>
  </sheetPr>
  <dimension ref="A1:DR125"/>
  <sheetViews>
    <sheetView showGridLines="0" zoomScale="85" zoomScaleNormal="85" zoomScaleSheetLayoutView="55" workbookViewId="0"/>
  </sheetViews>
  <sheetFormatPr defaultColWidth="0" defaultRowHeight="13.5" customHeight="1" zeroHeight="1" x14ac:dyDescent="0.2"/>
  <cols>
    <col min="1" max="34" width="2.44140625" style="254" customWidth="1"/>
    <col min="35" max="122" width="2.44140625" style="253" customWidth="1"/>
    <col min="123" max="16384" width="2.44140625" style="253" hidden="1"/>
  </cols>
  <sheetData>
    <row r="1" spans="2:34" ht="13.5" customHeight="1" x14ac:dyDescent="0.2">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row>
    <row r="2" spans="2:34" ht="13.2" x14ac:dyDescent="0.2">
      <c r="S2" s="253"/>
      <c r="AH2" s="253"/>
    </row>
    <row r="3" spans="2:34" ht="13.2" x14ac:dyDescent="0.2">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row>
    <row r="4" spans="2:34" ht="13.2" x14ac:dyDescent="0.2"/>
    <row r="5" spans="2:34" ht="13.2" x14ac:dyDescent="0.2"/>
    <row r="6" spans="2:34" ht="13.2" x14ac:dyDescent="0.2"/>
    <row r="7" spans="2:34" ht="13.2" x14ac:dyDescent="0.2"/>
    <row r="8" spans="2:34" ht="13.2" x14ac:dyDescent="0.2"/>
    <row r="9" spans="2:34" ht="13.2" x14ac:dyDescent="0.2">
      <c r="AH9" s="253"/>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53"/>
    </row>
    <row r="18" spans="12:34" ht="13.2" x14ac:dyDescent="0.2"/>
    <row r="19" spans="12:34" ht="13.2" x14ac:dyDescent="0.2"/>
    <row r="20" spans="12:34" ht="13.2" x14ac:dyDescent="0.2">
      <c r="AH20" s="253"/>
    </row>
    <row r="21" spans="12:34" ht="13.2" x14ac:dyDescent="0.2">
      <c r="AH21" s="253"/>
    </row>
    <row r="22" spans="12:34" ht="13.2" x14ac:dyDescent="0.2"/>
    <row r="23" spans="12:34" ht="13.2" x14ac:dyDescent="0.2"/>
    <row r="24" spans="12:34" ht="13.2" x14ac:dyDescent="0.2">
      <c r="Q24" s="253"/>
    </row>
    <row r="25" spans="12:34" ht="13.2" x14ac:dyDescent="0.2"/>
    <row r="26" spans="12:34" ht="13.2" x14ac:dyDescent="0.2"/>
    <row r="27" spans="12:34" ht="13.2" x14ac:dyDescent="0.2"/>
    <row r="28" spans="12:34" ht="13.2" x14ac:dyDescent="0.2">
      <c r="O28" s="253"/>
      <c r="T28" s="253"/>
      <c r="AH28" s="253"/>
    </row>
    <row r="29" spans="12:34" ht="13.2" x14ac:dyDescent="0.2"/>
    <row r="30" spans="12:34" ht="13.2" x14ac:dyDescent="0.2"/>
    <row r="31" spans="12:34" ht="13.2" x14ac:dyDescent="0.2">
      <c r="Q31" s="253"/>
    </row>
    <row r="32" spans="12:34" ht="13.2" x14ac:dyDescent="0.2">
      <c r="L32" s="253"/>
    </row>
    <row r="33" spans="2:34" ht="13.2" x14ac:dyDescent="0.2">
      <c r="C33" s="253"/>
      <c r="E33" s="253"/>
      <c r="G33" s="253"/>
      <c r="I33" s="253"/>
      <c r="X33" s="253"/>
    </row>
    <row r="34" spans="2:34" ht="13.2" x14ac:dyDescent="0.2">
      <c r="B34" s="253"/>
      <c r="P34" s="253"/>
      <c r="R34" s="253"/>
      <c r="T34" s="253"/>
    </row>
    <row r="35" spans="2:34" ht="13.2" x14ac:dyDescent="0.2">
      <c r="D35" s="253"/>
      <c r="W35" s="253"/>
      <c r="AC35" s="253"/>
      <c r="AD35" s="253"/>
      <c r="AE35" s="253"/>
      <c r="AF35" s="253"/>
      <c r="AG35" s="253"/>
      <c r="AH35" s="253"/>
    </row>
    <row r="36" spans="2:34" ht="13.2" x14ac:dyDescent="0.2">
      <c r="H36" s="253"/>
      <c r="J36" s="253"/>
      <c r="K36" s="253"/>
      <c r="M36" s="253"/>
      <c r="Y36" s="253"/>
      <c r="Z36" s="253"/>
      <c r="AA36" s="253"/>
      <c r="AB36" s="253"/>
      <c r="AC36" s="253"/>
      <c r="AD36" s="253"/>
      <c r="AE36" s="253"/>
      <c r="AF36" s="253"/>
      <c r="AG36" s="253"/>
      <c r="AH36" s="253"/>
    </row>
    <row r="37" spans="2:34" ht="13.2" x14ac:dyDescent="0.2">
      <c r="AH37" s="253"/>
    </row>
    <row r="38" spans="2:34" ht="13.2" x14ac:dyDescent="0.2">
      <c r="AG38" s="253"/>
      <c r="AH38" s="253"/>
    </row>
    <row r="39" spans="2:34" ht="13.2" x14ac:dyDescent="0.2"/>
    <row r="40" spans="2:34" ht="13.2" x14ac:dyDescent="0.2">
      <c r="X40" s="253"/>
    </row>
    <row r="41" spans="2:34" ht="13.2" x14ac:dyDescent="0.2">
      <c r="R41" s="253"/>
    </row>
    <row r="42" spans="2:34" ht="13.2" x14ac:dyDescent="0.2">
      <c r="W42" s="253"/>
    </row>
    <row r="43" spans="2:34" ht="13.2" x14ac:dyDescent="0.2">
      <c r="Y43" s="253"/>
      <c r="Z43" s="253"/>
      <c r="AA43" s="253"/>
      <c r="AB43" s="253"/>
      <c r="AC43" s="253"/>
      <c r="AD43" s="253"/>
      <c r="AE43" s="253"/>
      <c r="AF43" s="253"/>
      <c r="AG43" s="253"/>
      <c r="AH43" s="253"/>
    </row>
    <row r="44" spans="2:34" ht="13.2" x14ac:dyDescent="0.2">
      <c r="AH44" s="253"/>
    </row>
    <row r="45" spans="2:34" ht="13.2" x14ac:dyDescent="0.2">
      <c r="X45" s="253"/>
    </row>
    <row r="46" spans="2:34" ht="13.2" x14ac:dyDescent="0.2"/>
    <row r="47" spans="2:34" ht="13.2" x14ac:dyDescent="0.2"/>
    <row r="48" spans="2:34" ht="13.2" x14ac:dyDescent="0.2">
      <c r="W48" s="253"/>
      <c r="Y48" s="253"/>
      <c r="Z48" s="253"/>
      <c r="AA48" s="253"/>
      <c r="AB48" s="253"/>
      <c r="AC48" s="253"/>
      <c r="AD48" s="253"/>
      <c r="AE48" s="253"/>
      <c r="AF48" s="253"/>
      <c r="AG48" s="253"/>
      <c r="AH48" s="253"/>
    </row>
    <row r="49" spans="28:34" ht="13.2" x14ac:dyDescent="0.2"/>
    <row r="50" spans="28:34" ht="13.2" x14ac:dyDescent="0.2">
      <c r="AE50" s="253"/>
      <c r="AF50" s="253"/>
      <c r="AG50" s="253"/>
      <c r="AH50" s="253"/>
    </row>
    <row r="51" spans="28:34" ht="13.2" x14ac:dyDescent="0.2">
      <c r="AC51" s="253"/>
      <c r="AD51" s="253"/>
      <c r="AE51" s="253"/>
      <c r="AF51" s="253"/>
      <c r="AG51" s="253"/>
      <c r="AH51" s="253"/>
    </row>
    <row r="52" spans="28:34" ht="13.2" x14ac:dyDescent="0.2"/>
    <row r="53" spans="28:34" ht="13.2" x14ac:dyDescent="0.2">
      <c r="AF53" s="253"/>
      <c r="AG53" s="253"/>
      <c r="AH53" s="253"/>
    </row>
    <row r="54" spans="28:34" ht="13.2" x14ac:dyDescent="0.2">
      <c r="AH54" s="253"/>
    </row>
    <row r="55" spans="28:34" ht="13.2" x14ac:dyDescent="0.2"/>
    <row r="56" spans="28:34" ht="13.2" x14ac:dyDescent="0.2">
      <c r="AB56" s="253"/>
      <c r="AC56" s="253"/>
      <c r="AD56" s="253"/>
      <c r="AE56" s="253"/>
      <c r="AF56" s="253"/>
      <c r="AG56" s="253"/>
      <c r="AH56" s="253"/>
    </row>
    <row r="57" spans="28:34" ht="13.2" x14ac:dyDescent="0.2">
      <c r="AH57" s="253"/>
    </row>
    <row r="58" spans="28:34" ht="13.2" x14ac:dyDescent="0.2">
      <c r="AH58" s="253"/>
    </row>
    <row r="59" spans="28:34" ht="13.2" x14ac:dyDescent="0.2">
      <c r="AG59" s="253"/>
      <c r="AH59" s="253"/>
    </row>
    <row r="60" spans="28:34" ht="13.2" x14ac:dyDescent="0.2"/>
    <row r="61" spans="28:34" ht="13.2" x14ac:dyDescent="0.2"/>
    <row r="62" spans="28:34" ht="13.2" x14ac:dyDescent="0.2"/>
    <row r="63" spans="28:34" ht="13.2" x14ac:dyDescent="0.2">
      <c r="AH63" s="253"/>
    </row>
    <row r="64" spans="28:34" ht="13.2" x14ac:dyDescent="0.2">
      <c r="AG64" s="253"/>
      <c r="AH64" s="253"/>
    </row>
    <row r="65" spans="28:34" ht="13.2" x14ac:dyDescent="0.2"/>
    <row r="66" spans="28:34" ht="13.2" x14ac:dyDescent="0.2"/>
    <row r="67" spans="28:34" ht="13.2" x14ac:dyDescent="0.2"/>
    <row r="68" spans="28:34" ht="13.2" x14ac:dyDescent="0.2">
      <c r="AB68" s="253"/>
      <c r="AC68" s="253"/>
      <c r="AD68" s="253"/>
      <c r="AE68" s="253"/>
      <c r="AF68" s="253"/>
      <c r="AG68" s="253"/>
      <c r="AH68" s="253"/>
    </row>
    <row r="69" spans="28:34" ht="13.2" x14ac:dyDescent="0.2">
      <c r="AF69" s="253"/>
      <c r="AG69" s="253"/>
      <c r="AH69" s="253"/>
    </row>
    <row r="70" spans="28:34" ht="13.2" x14ac:dyDescent="0.2"/>
    <row r="71" spans="28:34" ht="13.2" x14ac:dyDescent="0.2"/>
    <row r="72" spans="28:34" ht="13.2" x14ac:dyDescent="0.2"/>
    <row r="73" spans="28:34" ht="13.2" x14ac:dyDescent="0.2"/>
    <row r="74" spans="28:34" ht="13.2" x14ac:dyDescent="0.2"/>
    <row r="75" spans="28:34" ht="13.2" x14ac:dyDescent="0.2">
      <c r="AH75" s="253"/>
    </row>
    <row r="76" spans="28:34" ht="13.2" x14ac:dyDescent="0.2">
      <c r="AF76" s="253"/>
      <c r="AG76" s="253"/>
      <c r="AH76" s="253"/>
    </row>
    <row r="77" spans="28:34" ht="13.2" x14ac:dyDescent="0.2">
      <c r="AG77" s="253"/>
      <c r="AH77" s="253"/>
    </row>
    <row r="78" spans="28:34" ht="13.2" x14ac:dyDescent="0.2"/>
    <row r="79" spans="28:34" ht="13.2" x14ac:dyDescent="0.2"/>
    <row r="80" spans="28:34" ht="13.2" x14ac:dyDescent="0.2"/>
    <row r="81" spans="25:34" ht="13.2" x14ac:dyDescent="0.2"/>
    <row r="82" spans="25:34" ht="13.2" x14ac:dyDescent="0.2">
      <c r="Y82" s="253"/>
    </row>
    <row r="83" spans="25:34" ht="13.2" x14ac:dyDescent="0.2">
      <c r="Y83" s="253"/>
      <c r="Z83" s="253"/>
      <c r="AA83" s="253"/>
      <c r="AB83" s="253"/>
      <c r="AC83" s="253"/>
      <c r="AD83" s="253"/>
      <c r="AE83" s="253"/>
      <c r="AF83" s="253"/>
      <c r="AG83" s="253"/>
      <c r="AH83" s="253"/>
    </row>
    <row r="84" spans="25:34" ht="13.2" x14ac:dyDescent="0.2"/>
    <row r="85" spans="25:34" ht="13.2" x14ac:dyDescent="0.2"/>
    <row r="86" spans="25:34" ht="13.2" x14ac:dyDescent="0.2"/>
    <row r="87" spans="25:34" ht="13.2" x14ac:dyDescent="0.2"/>
    <row r="88" spans="25:34" ht="13.2" x14ac:dyDescent="0.2">
      <c r="AH88" s="253"/>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53"/>
      <c r="AG94" s="253"/>
      <c r="AH94" s="253"/>
    </row>
    <row r="95" spans="25:34" ht="13.5" customHeight="1" x14ac:dyDescent="0.2">
      <c r="AH95" s="253"/>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3"/>
    </row>
    <row r="102" spans="33:34" ht="13.5" customHeight="1" x14ac:dyDescent="0.2"/>
    <row r="103" spans="33:34" ht="13.5" customHeight="1" x14ac:dyDescent="0.2"/>
    <row r="104" spans="33:34" ht="13.5" customHeight="1" x14ac:dyDescent="0.2">
      <c r="AG104" s="253"/>
      <c r="AH104" s="253"/>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3"/>
    </row>
    <row r="117" spans="34:122" ht="13.5" customHeight="1" x14ac:dyDescent="0.2"/>
    <row r="118" spans="34:122" ht="13.5" customHeight="1" x14ac:dyDescent="0.2"/>
    <row r="119" spans="34:122" ht="13.5" customHeight="1" x14ac:dyDescent="0.2"/>
    <row r="120" spans="34:122" ht="13.5" customHeight="1" x14ac:dyDescent="0.2">
      <c r="AH120" s="253"/>
    </row>
    <row r="121" spans="34:122" ht="13.5" customHeight="1" x14ac:dyDescent="0.2">
      <c r="AH121" s="253"/>
    </row>
    <row r="122" spans="34:122" ht="13.5" customHeight="1" x14ac:dyDescent="0.2"/>
    <row r="123" spans="34:122" ht="13.5" customHeight="1" x14ac:dyDescent="0.2"/>
    <row r="124" spans="34:122" ht="13.5" customHeight="1" x14ac:dyDescent="0.2"/>
    <row r="125" spans="34:122" ht="13.5" customHeight="1" x14ac:dyDescent="0.2">
      <c r="DR125" s="253" t="s">
        <v>512</v>
      </c>
    </row>
  </sheetData>
  <sheetProtection algorithmName="SHA-512" hashValue="v/ohqLPlN5wbi3ByJtk+EEo3B8OEPsOfWgr8AANNMLVIjXWE1URjzz52sD09RGbkdYwTfitQ05lVhp7vjC9vLw==" saltValue="Kb9ZOscNEKxrjF480rruPA==" spinCount="100000" sheet="1" objects="1" scenarios="1"/>
  <dataConsolidate/>
  <phoneticPr fontId="2"/>
  <printOptions horizontalCentered="1" verticalCentered="1"/>
  <pageMargins left="0" right="0" top="0.19685039370078741" bottom="0" header="0.39370078740157483" footer="0"/>
  <pageSetup paperSize="8" scale="53" orientation="landscape"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09375" defaultRowHeight="13.2" x14ac:dyDescent="0.2"/>
  <cols>
    <col min="1" max="1" width="45.88671875" style="142" customWidth="1"/>
    <col min="2" max="8" width="13.33203125" style="142" customWidth="1"/>
    <col min="9" max="16384" width="11.109375" style="142"/>
  </cols>
  <sheetData>
    <row r="1" spans="1:8" x14ac:dyDescent="0.2">
      <c r="A1" s="136"/>
      <c r="B1" s="137"/>
      <c r="C1" s="138"/>
      <c r="D1" s="139"/>
      <c r="E1" s="140"/>
      <c r="F1" s="140"/>
      <c r="G1" s="140"/>
      <c r="H1" s="141"/>
    </row>
    <row r="2" spans="1:8" x14ac:dyDescent="0.2">
      <c r="A2" s="143"/>
      <c r="B2" s="144"/>
      <c r="C2" s="145"/>
      <c r="D2" s="146" t="s">
        <v>53</v>
      </c>
      <c r="E2" s="147"/>
      <c r="F2" s="148" t="s">
        <v>562</v>
      </c>
      <c r="G2" s="149"/>
      <c r="H2" s="150"/>
    </row>
    <row r="3" spans="1:8" x14ac:dyDescent="0.2">
      <c r="A3" s="146" t="s">
        <v>555</v>
      </c>
      <c r="B3" s="151"/>
      <c r="C3" s="152"/>
      <c r="D3" s="153">
        <v>48718</v>
      </c>
      <c r="E3" s="154"/>
      <c r="F3" s="155">
        <v>47387</v>
      </c>
      <c r="G3" s="156"/>
      <c r="H3" s="157"/>
    </row>
    <row r="4" spans="1:8" x14ac:dyDescent="0.2">
      <c r="A4" s="158"/>
      <c r="B4" s="159"/>
      <c r="C4" s="160"/>
      <c r="D4" s="161">
        <v>19384</v>
      </c>
      <c r="E4" s="162"/>
      <c r="F4" s="163">
        <v>24928</v>
      </c>
      <c r="G4" s="164"/>
      <c r="H4" s="165"/>
    </row>
    <row r="5" spans="1:8" x14ac:dyDescent="0.2">
      <c r="A5" s="146" t="s">
        <v>557</v>
      </c>
      <c r="B5" s="151"/>
      <c r="C5" s="152"/>
      <c r="D5" s="153">
        <v>34493</v>
      </c>
      <c r="E5" s="154"/>
      <c r="F5" s="155">
        <v>51264</v>
      </c>
      <c r="G5" s="156"/>
      <c r="H5" s="157"/>
    </row>
    <row r="6" spans="1:8" x14ac:dyDescent="0.2">
      <c r="A6" s="158"/>
      <c r="B6" s="159"/>
      <c r="C6" s="160"/>
      <c r="D6" s="161">
        <v>16406</v>
      </c>
      <c r="E6" s="162"/>
      <c r="F6" s="163">
        <v>26040</v>
      </c>
      <c r="G6" s="164"/>
      <c r="H6" s="165"/>
    </row>
    <row r="7" spans="1:8" x14ac:dyDescent="0.2">
      <c r="A7" s="146" t="s">
        <v>558</v>
      </c>
      <c r="B7" s="151"/>
      <c r="C7" s="152"/>
      <c r="D7" s="153">
        <v>31278</v>
      </c>
      <c r="E7" s="154"/>
      <c r="F7" s="155">
        <v>52068</v>
      </c>
      <c r="G7" s="156"/>
      <c r="H7" s="157"/>
    </row>
    <row r="8" spans="1:8" x14ac:dyDescent="0.2">
      <c r="A8" s="158"/>
      <c r="B8" s="159"/>
      <c r="C8" s="160"/>
      <c r="D8" s="161">
        <v>15142</v>
      </c>
      <c r="E8" s="162"/>
      <c r="F8" s="163">
        <v>26936</v>
      </c>
      <c r="G8" s="164"/>
      <c r="H8" s="165"/>
    </row>
    <row r="9" spans="1:8" x14ac:dyDescent="0.2">
      <c r="A9" s="146" t="s">
        <v>559</v>
      </c>
      <c r="B9" s="151"/>
      <c r="C9" s="152"/>
      <c r="D9" s="153">
        <v>28163</v>
      </c>
      <c r="E9" s="154"/>
      <c r="F9" s="155">
        <v>47161</v>
      </c>
      <c r="G9" s="156"/>
      <c r="H9" s="157"/>
    </row>
    <row r="10" spans="1:8" x14ac:dyDescent="0.2">
      <c r="A10" s="158"/>
      <c r="B10" s="159"/>
      <c r="C10" s="160"/>
      <c r="D10" s="161">
        <v>17301</v>
      </c>
      <c r="E10" s="162"/>
      <c r="F10" s="163">
        <v>24595</v>
      </c>
      <c r="G10" s="164"/>
      <c r="H10" s="165"/>
    </row>
    <row r="11" spans="1:8" x14ac:dyDescent="0.2">
      <c r="A11" s="146" t="s">
        <v>560</v>
      </c>
      <c r="B11" s="151"/>
      <c r="C11" s="152"/>
      <c r="D11" s="153">
        <v>22381</v>
      </c>
      <c r="E11" s="154"/>
      <c r="F11" s="155">
        <v>43423</v>
      </c>
      <c r="G11" s="156"/>
      <c r="H11" s="157"/>
    </row>
    <row r="12" spans="1:8" x14ac:dyDescent="0.2">
      <c r="A12" s="158"/>
      <c r="B12" s="159"/>
      <c r="C12" s="166"/>
      <c r="D12" s="161">
        <v>15122</v>
      </c>
      <c r="E12" s="162"/>
      <c r="F12" s="163">
        <v>22207</v>
      </c>
      <c r="G12" s="164"/>
      <c r="H12" s="165"/>
    </row>
    <row r="13" spans="1:8" x14ac:dyDescent="0.2">
      <c r="A13" s="146"/>
      <c r="B13" s="151"/>
      <c r="C13" s="152"/>
      <c r="D13" s="153">
        <v>33007</v>
      </c>
      <c r="E13" s="154"/>
      <c r="F13" s="155">
        <v>48261</v>
      </c>
      <c r="G13" s="167"/>
      <c r="H13" s="157"/>
    </row>
    <row r="14" spans="1:8" x14ac:dyDescent="0.2">
      <c r="A14" s="158"/>
      <c r="B14" s="159"/>
      <c r="C14" s="160"/>
      <c r="D14" s="161">
        <v>16671</v>
      </c>
      <c r="E14" s="162"/>
      <c r="F14" s="163">
        <v>24941</v>
      </c>
      <c r="G14" s="164"/>
      <c r="H14" s="165"/>
    </row>
    <row r="17" spans="1:11" x14ac:dyDescent="0.2">
      <c r="A17" s="142" t="s">
        <v>54</v>
      </c>
    </row>
    <row r="18" spans="1:11" x14ac:dyDescent="0.2">
      <c r="A18" s="168"/>
      <c r="B18" s="168" t="str">
        <f>実質収支比率等に係る経年分析!F$46</f>
        <v>H30</v>
      </c>
      <c r="C18" s="168" t="str">
        <f>実質収支比率等に係る経年分析!G$46</f>
        <v>R01</v>
      </c>
      <c r="D18" s="168" t="str">
        <f>実質収支比率等に係る経年分析!H$46</f>
        <v>R02</v>
      </c>
      <c r="E18" s="168" t="str">
        <f>実質収支比率等に係る経年分析!I$46</f>
        <v>R03</v>
      </c>
      <c r="F18" s="168" t="str">
        <f>実質収支比率等に係る経年分析!J$46</f>
        <v>R04</v>
      </c>
    </row>
    <row r="19" spans="1:11" x14ac:dyDescent="0.2">
      <c r="A19" s="168" t="s">
        <v>55</v>
      </c>
      <c r="B19" s="168">
        <f>ROUND(VALUE(SUBSTITUTE(実質収支比率等に係る経年分析!F$48,"▲","-")),2)</f>
        <v>5.0599999999999996</v>
      </c>
      <c r="C19" s="168">
        <f>ROUND(VALUE(SUBSTITUTE(実質収支比率等に係る経年分析!G$48,"▲","-")),2)</f>
        <v>4.8600000000000003</v>
      </c>
      <c r="D19" s="168">
        <f>ROUND(VALUE(SUBSTITUTE(実質収支比率等に係る経年分析!H$48,"▲","-")),2)</f>
        <v>6.4</v>
      </c>
      <c r="E19" s="168">
        <f>ROUND(VALUE(SUBSTITUTE(実質収支比率等に係る経年分析!I$48,"▲","-")),2)</f>
        <v>7.59</v>
      </c>
      <c r="F19" s="168">
        <f>ROUND(VALUE(SUBSTITUTE(実質収支比率等に係る経年分析!J$48,"▲","-")),2)</f>
        <v>7.65</v>
      </c>
    </row>
    <row r="20" spans="1:11" x14ac:dyDescent="0.2">
      <c r="A20" s="168" t="s">
        <v>56</v>
      </c>
      <c r="B20" s="168">
        <f>ROUND(VALUE(SUBSTITUTE(実質収支比率等に係る経年分析!F$47,"▲","-")),2)</f>
        <v>30.63</v>
      </c>
      <c r="C20" s="168">
        <f>ROUND(VALUE(SUBSTITUTE(実質収支比率等に係る経年分析!G$47,"▲","-")),2)</f>
        <v>30.13</v>
      </c>
      <c r="D20" s="168">
        <f>ROUND(VALUE(SUBSTITUTE(実質収支比率等に係る経年分析!H$47,"▲","-")),2)</f>
        <v>27.92</v>
      </c>
      <c r="E20" s="168">
        <f>ROUND(VALUE(SUBSTITUTE(実質収支比率等に係る経年分析!I$47,"▲","-")),2)</f>
        <v>26.19</v>
      </c>
      <c r="F20" s="168">
        <f>ROUND(VALUE(SUBSTITUTE(実質収支比率等に係る経年分析!J$47,"▲","-")),2)</f>
        <v>27.7</v>
      </c>
    </row>
    <row r="21" spans="1:11" x14ac:dyDescent="0.2">
      <c r="A21" s="168" t="s">
        <v>57</v>
      </c>
      <c r="B21" s="168">
        <f>IF(ISNUMBER(VALUE(SUBSTITUTE(実質収支比率等に係る経年分析!F$49,"▲","-"))),ROUND(VALUE(SUBSTITUTE(実質収支比率等に係る経年分析!F$49,"▲","-")),2),NA())</f>
        <v>-0.68</v>
      </c>
      <c r="C21" s="168">
        <f>IF(ISNUMBER(VALUE(SUBSTITUTE(実質収支比率等に係る経年分析!G$49,"▲","-"))),ROUND(VALUE(SUBSTITUTE(実質収支比率等に係る経年分析!G$49,"▲","-")),2),NA())</f>
        <v>-0.23</v>
      </c>
      <c r="D21" s="168">
        <f>IF(ISNUMBER(VALUE(SUBSTITUTE(実質収支比率等に係る経年分析!H$49,"▲","-"))),ROUND(VALUE(SUBSTITUTE(実質収支比率等に係る経年分析!H$49,"▲","-")),2),NA())</f>
        <v>0.76</v>
      </c>
      <c r="E21" s="168">
        <f>IF(ISNUMBER(VALUE(SUBSTITUTE(実質収支比率等に係る経年分析!I$49,"▲","-"))),ROUND(VALUE(SUBSTITUTE(実質収支比率等に係る経年分析!I$49,"▲","-")),2),NA())</f>
        <v>1.65</v>
      </c>
      <c r="F21" s="168">
        <f>IF(ISNUMBER(VALUE(SUBSTITUTE(実質収支比率等に係る経年分析!J$49,"▲","-"))),ROUND(VALUE(SUBSTITUTE(実質収支比率等に係る経年分析!J$49,"▲","-")),2),NA())</f>
        <v>1.1299999999999999</v>
      </c>
    </row>
    <row r="24" spans="1:11" x14ac:dyDescent="0.2">
      <c r="A24" s="142" t="s">
        <v>58</v>
      </c>
    </row>
    <row r="25" spans="1:11" x14ac:dyDescent="0.2">
      <c r="A25" s="169"/>
      <c r="B25" s="169" t="str">
        <f>連結実質赤字比率に係る赤字・黒字の構成分析!F$33</f>
        <v>H30</v>
      </c>
      <c r="C25" s="169"/>
      <c r="D25" s="169" t="str">
        <f>連結実質赤字比率に係る赤字・黒字の構成分析!G$33</f>
        <v>R01</v>
      </c>
      <c r="E25" s="169"/>
      <c r="F25" s="169" t="str">
        <f>連結実質赤字比率に係る赤字・黒字の構成分析!H$33</f>
        <v>R02</v>
      </c>
      <c r="G25" s="169"/>
      <c r="H25" s="169" t="str">
        <f>連結実質赤字比率に係る赤字・黒字の構成分析!I$33</f>
        <v>R03</v>
      </c>
      <c r="I25" s="169"/>
      <c r="J25" s="169" t="str">
        <f>連結実質赤字比率に係る赤字・黒字の構成分析!J$33</f>
        <v>R04</v>
      </c>
      <c r="K25" s="169"/>
    </row>
    <row r="26" spans="1:11" x14ac:dyDescent="0.2">
      <c r="A26" s="169"/>
      <c r="B26" s="169" t="s">
        <v>59</v>
      </c>
      <c r="C26" s="169" t="s">
        <v>60</v>
      </c>
      <c r="D26" s="169" t="s">
        <v>59</v>
      </c>
      <c r="E26" s="169" t="s">
        <v>60</v>
      </c>
      <c r="F26" s="169" t="s">
        <v>59</v>
      </c>
      <c r="G26" s="169" t="s">
        <v>60</v>
      </c>
      <c r="H26" s="169" t="s">
        <v>59</v>
      </c>
      <c r="I26" s="169" t="s">
        <v>60</v>
      </c>
      <c r="J26" s="169" t="s">
        <v>59</v>
      </c>
      <c r="K26" s="169" t="s">
        <v>60</v>
      </c>
    </row>
    <row r="27" spans="1:11" x14ac:dyDescent="0.2">
      <c r="A27" s="169" t="str">
        <f>IF(連結実質赤字比率に係る赤字・黒字の構成分析!C$43="",NA(),連結実質赤字比率に係る赤字・黒字の構成分析!C$43)</f>
        <v>その他会計（黒字）</v>
      </c>
      <c r="B27" s="169" t="e">
        <f>IF(ROUND(VALUE(SUBSTITUTE(連結実質赤字比率に係る赤字・黒字の構成分析!F$43,"▲", "-")), 2) &lt; 0, ABS(ROUND(VALUE(SUBSTITUTE(連結実質赤字比率に係る赤字・黒字の構成分析!F$43,"▲", "-")), 2)), NA())</f>
        <v>#VALUE!</v>
      </c>
      <c r="C27" s="169" t="e">
        <f>IF(ROUND(VALUE(SUBSTITUTE(連結実質赤字比率に係る赤字・黒字の構成分析!F$43,"▲", "-")), 2) &gt;= 0, ABS(ROUND(VALUE(SUBSTITUTE(連結実質赤字比率に係る赤字・黒字の構成分析!F$43,"▲", "-")), 2)), NA())</f>
        <v>#VALUE!</v>
      </c>
      <c r="D27" s="169" t="e">
        <f>IF(ROUND(VALUE(SUBSTITUTE(連結実質赤字比率に係る赤字・黒字の構成分析!G$43,"▲", "-")), 2) &lt; 0, ABS(ROUND(VALUE(SUBSTITUTE(連結実質赤字比率に係る赤字・黒字の構成分析!G$43,"▲", "-")), 2)), NA())</f>
        <v>#VALUE!</v>
      </c>
      <c r="E27" s="169" t="e">
        <f>IF(ROUND(VALUE(SUBSTITUTE(連結実質赤字比率に係る赤字・黒字の構成分析!G$43,"▲", "-")), 2) &gt;= 0, ABS(ROUND(VALUE(SUBSTITUTE(連結実質赤字比率に係る赤字・黒字の構成分析!G$43,"▲", "-")), 2)), NA())</f>
        <v>#VALUE!</v>
      </c>
      <c r="F27" s="169" t="e">
        <f>IF(ROUND(VALUE(SUBSTITUTE(連結実質赤字比率に係る赤字・黒字の構成分析!H$43,"▲", "-")), 2) &lt; 0, ABS(ROUND(VALUE(SUBSTITUTE(連結実質赤字比率に係る赤字・黒字の構成分析!H$43,"▲", "-")), 2)), NA())</f>
        <v>#VALUE!</v>
      </c>
      <c r="G27" s="169" t="e">
        <f>IF(ROUND(VALUE(SUBSTITUTE(連結実質赤字比率に係る赤字・黒字の構成分析!H$43,"▲", "-")), 2) &gt;= 0, ABS(ROUND(VALUE(SUBSTITUTE(連結実質赤字比率に係る赤字・黒字の構成分析!H$43,"▲", "-")), 2)), NA())</f>
        <v>#VALUE!</v>
      </c>
      <c r="H27" s="169" t="e">
        <f>IF(ROUND(VALUE(SUBSTITUTE(連結実質赤字比率に係る赤字・黒字の構成分析!I$43,"▲", "-")), 2) &lt; 0, ABS(ROUND(VALUE(SUBSTITUTE(連結実質赤字比率に係る赤字・黒字の構成分析!I$43,"▲", "-")), 2)), NA())</f>
        <v>#VALUE!</v>
      </c>
      <c r="I27" s="169" t="e">
        <f>IF(ROUND(VALUE(SUBSTITUTE(連結実質赤字比率に係る赤字・黒字の構成分析!I$43,"▲", "-")), 2) &gt;= 0, ABS(ROUND(VALUE(SUBSTITUTE(連結実質赤字比率に係る赤字・黒字の構成分析!I$43,"▲", "-")), 2)), NA())</f>
        <v>#VALUE!</v>
      </c>
      <c r="J27" s="169" t="e">
        <f>IF(ROUND(VALUE(SUBSTITUTE(連結実質赤字比率に係る赤字・黒字の構成分析!J$43,"▲", "-")), 2) &lt; 0, ABS(ROUND(VALUE(SUBSTITUTE(連結実質赤字比率に係る赤字・黒字の構成分析!J$43,"▲", "-")), 2)), NA())</f>
        <v>#VALUE!</v>
      </c>
      <c r="K27" s="169" t="e">
        <f>IF(ROUND(VALUE(SUBSTITUTE(連結実質赤字比率に係る赤字・黒字の構成分析!J$43,"▲", "-")), 2) &gt;= 0, ABS(ROUND(VALUE(SUBSTITUTE(連結実質赤字比率に係る赤字・黒字の構成分析!J$43,"▲", "-")), 2)), NA())</f>
        <v>#VALUE!</v>
      </c>
    </row>
    <row r="28" spans="1:11" x14ac:dyDescent="0.2">
      <c r="A28" s="169" t="str">
        <f>IF(連結実質赤字比率に係る赤字・黒字の構成分析!C$42="",NA(),連結実質赤字比率に係る赤字・黒字の構成分析!C$42)</f>
        <v>その他会計（赤字）</v>
      </c>
      <c r="B28" s="169" t="e">
        <f>IF(ROUND(VALUE(SUBSTITUTE(連結実質赤字比率に係る赤字・黒字の構成分析!F$42,"▲", "-")), 2) &lt; 0, ABS(ROUND(VALUE(SUBSTITUTE(連結実質赤字比率に係る赤字・黒字の構成分析!F$42,"▲", "-")), 2)), NA())</f>
        <v>#VALUE!</v>
      </c>
      <c r="C28" s="169" t="e">
        <f>IF(ROUND(VALUE(SUBSTITUTE(連結実質赤字比率に係る赤字・黒字の構成分析!F$42,"▲", "-")), 2) &gt;= 0, ABS(ROUND(VALUE(SUBSTITUTE(連結実質赤字比率に係る赤字・黒字の構成分析!F$42,"▲", "-")), 2)), NA())</f>
        <v>#VALUE!</v>
      </c>
      <c r="D28" s="169" t="e">
        <f>IF(ROUND(VALUE(SUBSTITUTE(連結実質赤字比率に係る赤字・黒字の構成分析!G$42,"▲", "-")), 2) &lt; 0, ABS(ROUND(VALUE(SUBSTITUTE(連結実質赤字比率に係る赤字・黒字の構成分析!G$42,"▲", "-")), 2)), NA())</f>
        <v>#VALUE!</v>
      </c>
      <c r="E28" s="169" t="e">
        <f>IF(ROUND(VALUE(SUBSTITUTE(連結実質赤字比率に係る赤字・黒字の構成分析!G$42,"▲", "-")), 2) &gt;= 0, ABS(ROUND(VALUE(SUBSTITUTE(連結実質赤字比率に係る赤字・黒字の構成分析!G$42,"▲", "-")), 2)), NA())</f>
        <v>#VALUE!</v>
      </c>
      <c r="F28" s="169" t="e">
        <f>IF(ROUND(VALUE(SUBSTITUTE(連結実質赤字比率に係る赤字・黒字の構成分析!H$42,"▲", "-")), 2) &lt; 0, ABS(ROUND(VALUE(SUBSTITUTE(連結実質赤字比率に係る赤字・黒字の構成分析!H$42,"▲", "-")), 2)), NA())</f>
        <v>#VALUE!</v>
      </c>
      <c r="G28" s="169" t="e">
        <f>IF(ROUND(VALUE(SUBSTITUTE(連結実質赤字比率に係る赤字・黒字の構成分析!H$42,"▲", "-")), 2) &gt;= 0, ABS(ROUND(VALUE(SUBSTITUTE(連結実質赤字比率に係る赤字・黒字の構成分析!H$42,"▲", "-")), 2)), NA())</f>
        <v>#VALUE!</v>
      </c>
      <c r="H28" s="169" t="e">
        <f>IF(ROUND(VALUE(SUBSTITUTE(連結実質赤字比率に係る赤字・黒字の構成分析!I$42,"▲", "-")), 2) &lt; 0, ABS(ROUND(VALUE(SUBSTITUTE(連結実質赤字比率に係る赤字・黒字の構成分析!I$42,"▲", "-")), 2)), NA())</f>
        <v>#VALUE!</v>
      </c>
      <c r="I28" s="169" t="e">
        <f>IF(ROUND(VALUE(SUBSTITUTE(連結実質赤字比率に係る赤字・黒字の構成分析!I$42,"▲", "-")), 2) &gt;= 0, ABS(ROUND(VALUE(SUBSTITUTE(連結実質赤字比率に係る赤字・黒字の構成分析!I$42,"▲", "-")), 2)), NA())</f>
        <v>#VALUE!</v>
      </c>
      <c r="J28" s="169" t="e">
        <f>IF(ROUND(VALUE(SUBSTITUTE(連結実質赤字比率に係る赤字・黒字の構成分析!J$42,"▲", "-")), 2) &lt; 0, ABS(ROUND(VALUE(SUBSTITUTE(連結実質赤字比率に係る赤字・黒字の構成分析!J$42,"▲", "-")), 2)), NA())</f>
        <v>#VALUE!</v>
      </c>
      <c r="K28" s="169" t="e">
        <f>IF(ROUND(VALUE(SUBSTITUTE(連結実質赤字比率に係る赤字・黒字の構成分析!J$42,"▲", "-")), 2) &gt;= 0, ABS(ROUND(VALUE(SUBSTITUTE(連結実質赤字比率に係る赤字・黒字の構成分析!J$42,"▲", "-")), 2)), NA())</f>
        <v>#VALUE!</v>
      </c>
    </row>
    <row r="29" spans="1:11" x14ac:dyDescent="0.2">
      <c r="A29" s="169" t="str">
        <f>IF(連結実質赤字比率に係る赤字・黒字の構成分析!C$41="",NA(),連結実質赤字比率に係る赤字・黒字の構成分析!C$41)</f>
        <v>介護サービス事業特別会計</v>
      </c>
      <c r="B29" s="169" t="e">
        <f>IF(ROUND(VALUE(SUBSTITUTE(連結実質赤字比率に係る赤字・黒字の構成分析!F$41,"▲", "-")), 2) &lt; 0, ABS(ROUND(VALUE(SUBSTITUTE(連結実質赤字比率に係る赤字・黒字の構成分析!F$41,"▲", "-")), 2)), NA())</f>
        <v>#N/A</v>
      </c>
      <c r="C29" s="169">
        <f>IF(ROUND(VALUE(SUBSTITUTE(連結実質赤字比率に係る赤字・黒字の構成分析!F$41,"▲", "-")), 2) &gt;= 0, ABS(ROUND(VALUE(SUBSTITUTE(連結実質赤字比率に係る赤字・黒字の構成分析!F$41,"▲", "-")), 2)), NA())</f>
        <v>0.01</v>
      </c>
      <c r="D29" s="169" t="e">
        <f>IF(ROUND(VALUE(SUBSTITUTE(連結実質赤字比率に係る赤字・黒字の構成分析!G$41,"▲", "-")), 2) &lt; 0, ABS(ROUND(VALUE(SUBSTITUTE(連結実質赤字比率に係る赤字・黒字の構成分析!G$41,"▲", "-")), 2)), NA())</f>
        <v>#N/A</v>
      </c>
      <c r="E29" s="169">
        <f>IF(ROUND(VALUE(SUBSTITUTE(連結実質赤字比率に係る赤字・黒字の構成分析!G$41,"▲", "-")), 2) &gt;= 0, ABS(ROUND(VALUE(SUBSTITUTE(連結実質赤字比率に係る赤字・黒字の構成分析!G$41,"▲", "-")), 2)), NA())</f>
        <v>0.02</v>
      </c>
      <c r="F29" s="169" t="e">
        <f>IF(ROUND(VALUE(SUBSTITUTE(連結実質赤字比率に係る赤字・黒字の構成分析!H$41,"▲", "-")), 2) &lt; 0, ABS(ROUND(VALUE(SUBSTITUTE(連結実質赤字比率に係る赤字・黒字の構成分析!H$41,"▲", "-")), 2)), NA())</f>
        <v>#N/A</v>
      </c>
      <c r="G29" s="169">
        <f>IF(ROUND(VALUE(SUBSTITUTE(連結実質赤字比率に係る赤字・黒字の構成分析!H$41,"▲", "-")), 2) &gt;= 0, ABS(ROUND(VALUE(SUBSTITUTE(連結実質赤字比率に係る赤字・黒字の構成分析!H$41,"▲", "-")), 2)), NA())</f>
        <v>0.04</v>
      </c>
      <c r="H29" s="169" t="e">
        <f>IF(ROUND(VALUE(SUBSTITUTE(連結実質赤字比率に係る赤字・黒字の構成分析!I$41,"▲", "-")), 2) &lt; 0, ABS(ROUND(VALUE(SUBSTITUTE(連結実質赤字比率に係る赤字・黒字の構成分析!I$41,"▲", "-")), 2)), NA())</f>
        <v>#N/A</v>
      </c>
      <c r="I29" s="169">
        <f>IF(ROUND(VALUE(SUBSTITUTE(連結実質赤字比率に係る赤字・黒字の構成分析!I$41,"▲", "-")), 2) &gt;= 0, ABS(ROUND(VALUE(SUBSTITUTE(連結実質赤字比率に係る赤字・黒字の構成分析!I$41,"▲", "-")), 2)), NA())</f>
        <v>0.01</v>
      </c>
      <c r="J29" s="169" t="e">
        <f>IF(ROUND(VALUE(SUBSTITUTE(連結実質赤字比率に係る赤字・黒字の構成分析!J$41,"▲", "-")), 2) &lt; 0, ABS(ROUND(VALUE(SUBSTITUTE(連結実質赤字比率に係る赤字・黒字の構成分析!J$41,"▲", "-")), 2)), NA())</f>
        <v>#N/A</v>
      </c>
      <c r="K29" s="169">
        <f>IF(ROUND(VALUE(SUBSTITUTE(連結実質赤字比率に係る赤字・黒字の構成分析!J$41,"▲", "-")), 2) &gt;= 0, ABS(ROUND(VALUE(SUBSTITUTE(連結実質赤字比率に係る赤字・黒字の構成分析!J$41,"▲", "-")), 2)), NA())</f>
        <v>0.01</v>
      </c>
    </row>
    <row r="30" spans="1:11" x14ac:dyDescent="0.2">
      <c r="A30" s="169" t="str">
        <f>IF(連結実質赤字比率に係る赤字・黒字の構成分析!C$40="",NA(),連結実質赤字比率に係る赤字・黒字の構成分析!C$40)</f>
        <v>農業集落排水事業特別会計</v>
      </c>
      <c r="B30" s="169" t="e">
        <f>IF(ROUND(VALUE(SUBSTITUTE(連結実質赤字比率に係る赤字・黒字の構成分析!F$40,"▲", "-")), 2) &lt; 0, ABS(ROUND(VALUE(SUBSTITUTE(連結実質赤字比率に係る赤字・黒字の構成分析!F$40,"▲", "-")), 2)), NA())</f>
        <v>#N/A</v>
      </c>
      <c r="C30" s="169">
        <f>IF(ROUND(VALUE(SUBSTITUTE(連結実質赤字比率に係る赤字・黒字の構成分析!F$40,"▲", "-")), 2) &gt;= 0, ABS(ROUND(VALUE(SUBSTITUTE(連結実質赤字比率に係る赤字・黒字の構成分析!F$40,"▲", "-")), 2)), NA())</f>
        <v>0.02</v>
      </c>
      <c r="D30" s="169" t="e">
        <f>IF(ROUND(VALUE(SUBSTITUTE(連結実質赤字比率に係る赤字・黒字の構成分析!G$40,"▲", "-")), 2) &lt; 0, ABS(ROUND(VALUE(SUBSTITUTE(連結実質赤字比率に係る赤字・黒字の構成分析!G$40,"▲", "-")), 2)), NA())</f>
        <v>#N/A</v>
      </c>
      <c r="E30" s="169">
        <f>IF(ROUND(VALUE(SUBSTITUTE(連結実質赤字比率に係る赤字・黒字の構成分析!G$40,"▲", "-")), 2) &gt;= 0, ABS(ROUND(VALUE(SUBSTITUTE(連結実質赤字比率に係る赤字・黒字の構成分析!G$40,"▲", "-")), 2)), NA())</f>
        <v>0.03</v>
      </c>
      <c r="F30" s="169" t="e">
        <f>IF(ROUND(VALUE(SUBSTITUTE(連結実質赤字比率に係る赤字・黒字の構成分析!H$40,"▲", "-")), 2) &lt; 0, ABS(ROUND(VALUE(SUBSTITUTE(連結実質赤字比率に係る赤字・黒字の構成分析!H$40,"▲", "-")), 2)), NA())</f>
        <v>#N/A</v>
      </c>
      <c r="G30" s="169">
        <f>IF(ROUND(VALUE(SUBSTITUTE(連結実質赤字比率に係る赤字・黒字の構成分析!H$40,"▲", "-")), 2) &gt;= 0, ABS(ROUND(VALUE(SUBSTITUTE(連結実質赤字比率に係る赤字・黒字の構成分析!H$40,"▲", "-")), 2)), NA())</f>
        <v>0</v>
      </c>
      <c r="H30" s="169" t="e">
        <f>IF(ROUND(VALUE(SUBSTITUTE(連結実質赤字比率に係る赤字・黒字の構成分析!I$40,"▲", "-")), 2) &lt; 0, ABS(ROUND(VALUE(SUBSTITUTE(連結実質赤字比率に係る赤字・黒字の構成分析!I$40,"▲", "-")), 2)), NA())</f>
        <v>#N/A</v>
      </c>
      <c r="I30" s="169">
        <f>IF(ROUND(VALUE(SUBSTITUTE(連結実質赤字比率に係る赤字・黒字の構成分析!I$40,"▲", "-")), 2) &gt;= 0, ABS(ROUND(VALUE(SUBSTITUTE(連結実質赤字比率に係る赤字・黒字の構成分析!I$40,"▲", "-")), 2)), NA())</f>
        <v>0</v>
      </c>
      <c r="J30" s="169" t="e">
        <f>IF(ROUND(VALUE(SUBSTITUTE(連結実質赤字比率に係る赤字・黒字の構成分析!J$40,"▲", "-")), 2) &lt; 0, ABS(ROUND(VALUE(SUBSTITUTE(連結実質赤字比率に係る赤字・黒字の構成分析!J$40,"▲", "-")), 2)), NA())</f>
        <v>#N/A</v>
      </c>
      <c r="K30" s="169">
        <f>IF(ROUND(VALUE(SUBSTITUTE(連結実質赤字比率に係る赤字・黒字の構成分析!J$40,"▲", "-")), 2) &gt;= 0, ABS(ROUND(VALUE(SUBSTITUTE(連結実質赤字比率に係る赤字・黒字の構成分析!J$40,"▲", "-")), 2)), NA())</f>
        <v>0.01</v>
      </c>
    </row>
    <row r="31" spans="1:11" x14ac:dyDescent="0.2">
      <c r="A31" s="169" t="str">
        <f>IF(連結実質赤字比率に係る赤字・黒字の構成分析!C$39="",NA(),連結実質赤字比率に係る赤字・黒字の構成分析!C$39)</f>
        <v>後期高齢者医療保険特別会計</v>
      </c>
      <c r="B31" s="169" t="e">
        <f>IF(ROUND(VALUE(SUBSTITUTE(連結実質赤字比率に係る赤字・黒字の構成分析!F$39,"▲", "-")), 2) &lt; 0, ABS(ROUND(VALUE(SUBSTITUTE(連結実質赤字比率に係る赤字・黒字の構成分析!F$39,"▲", "-")), 2)), NA())</f>
        <v>#N/A</v>
      </c>
      <c r="C31" s="169">
        <f>IF(ROUND(VALUE(SUBSTITUTE(連結実質赤字比率に係る赤字・黒字の構成分析!F$39,"▲", "-")), 2) &gt;= 0, ABS(ROUND(VALUE(SUBSTITUTE(連結実質赤字比率に係る赤字・黒字の構成分析!F$39,"▲", "-")), 2)), NA())</f>
        <v>0.01</v>
      </c>
      <c r="D31" s="169" t="e">
        <f>IF(ROUND(VALUE(SUBSTITUTE(連結実質赤字比率に係る赤字・黒字の構成分析!G$39,"▲", "-")), 2) &lt; 0, ABS(ROUND(VALUE(SUBSTITUTE(連結実質赤字比率に係る赤字・黒字の構成分析!G$39,"▲", "-")), 2)), NA())</f>
        <v>#N/A</v>
      </c>
      <c r="E31" s="169">
        <f>IF(ROUND(VALUE(SUBSTITUTE(連結実質赤字比率に係る赤字・黒字の構成分析!G$39,"▲", "-")), 2) &gt;= 0, ABS(ROUND(VALUE(SUBSTITUTE(連結実質赤字比率に係る赤字・黒字の構成分析!G$39,"▲", "-")), 2)), NA())</f>
        <v>0.01</v>
      </c>
      <c r="F31" s="169" t="e">
        <f>IF(ROUND(VALUE(SUBSTITUTE(連結実質赤字比率に係る赤字・黒字の構成分析!H$39,"▲", "-")), 2) &lt; 0, ABS(ROUND(VALUE(SUBSTITUTE(連結実質赤字比率に係る赤字・黒字の構成分析!H$39,"▲", "-")), 2)), NA())</f>
        <v>#N/A</v>
      </c>
      <c r="G31" s="169">
        <f>IF(ROUND(VALUE(SUBSTITUTE(連結実質赤字比率に係る赤字・黒字の構成分析!H$39,"▲", "-")), 2) &gt;= 0, ABS(ROUND(VALUE(SUBSTITUTE(連結実質赤字比率に係る赤字・黒字の構成分析!H$39,"▲", "-")), 2)), NA())</f>
        <v>0.02</v>
      </c>
      <c r="H31" s="169" t="e">
        <f>IF(ROUND(VALUE(SUBSTITUTE(連結実質赤字比率に係る赤字・黒字の構成分析!I$39,"▲", "-")), 2) &lt; 0, ABS(ROUND(VALUE(SUBSTITUTE(連結実質赤字比率に係る赤字・黒字の構成分析!I$39,"▲", "-")), 2)), NA())</f>
        <v>#N/A</v>
      </c>
      <c r="I31" s="169">
        <f>IF(ROUND(VALUE(SUBSTITUTE(連結実質赤字比率に係る赤字・黒字の構成分析!I$39,"▲", "-")), 2) &gt;= 0, ABS(ROUND(VALUE(SUBSTITUTE(連結実質赤字比率に係る赤字・黒字の構成分析!I$39,"▲", "-")), 2)), NA())</f>
        <v>0.01</v>
      </c>
      <c r="J31" s="169" t="e">
        <f>IF(ROUND(VALUE(SUBSTITUTE(連結実質赤字比率に係る赤字・黒字の構成分析!J$39,"▲", "-")), 2) &lt; 0, ABS(ROUND(VALUE(SUBSTITUTE(連結実質赤字比率に係る赤字・黒字の構成分析!J$39,"▲", "-")), 2)), NA())</f>
        <v>#N/A</v>
      </c>
      <c r="K31" s="169">
        <f>IF(ROUND(VALUE(SUBSTITUTE(連結実質赤字比率に係る赤字・黒字の構成分析!J$39,"▲", "-")), 2) &gt;= 0, ABS(ROUND(VALUE(SUBSTITUTE(連結実質赤字比率に係る赤字・黒字の構成分析!J$39,"▲", "-")), 2)), NA())</f>
        <v>0.02</v>
      </c>
    </row>
    <row r="32" spans="1:11" x14ac:dyDescent="0.2">
      <c r="A32" s="169" t="str">
        <f>IF(連結実質赤字比率に係る赤字・黒字の構成分析!C$38="",NA(),連結実質赤字比率に係る赤字・黒字の構成分析!C$38)</f>
        <v>公共下水道事業特別会計</v>
      </c>
      <c r="B32" s="169" t="e">
        <f>IF(ROUND(VALUE(SUBSTITUTE(連結実質赤字比率に係る赤字・黒字の構成分析!F$38,"▲", "-")), 2) &lt; 0, ABS(ROUND(VALUE(SUBSTITUTE(連結実質赤字比率に係る赤字・黒字の構成分析!F$38,"▲", "-")), 2)), NA())</f>
        <v>#N/A</v>
      </c>
      <c r="C32" s="169">
        <f>IF(ROUND(VALUE(SUBSTITUTE(連結実質赤字比率に係る赤字・黒字の構成分析!F$38,"▲", "-")), 2) &gt;= 0, ABS(ROUND(VALUE(SUBSTITUTE(連結実質赤字比率に係る赤字・黒字の構成分析!F$38,"▲", "-")), 2)), NA())</f>
        <v>0.11</v>
      </c>
      <c r="D32" s="169" t="e">
        <f>IF(ROUND(VALUE(SUBSTITUTE(連結実質赤字比率に係る赤字・黒字の構成分析!G$38,"▲", "-")), 2) &lt; 0, ABS(ROUND(VALUE(SUBSTITUTE(連結実質赤字比率に係る赤字・黒字の構成分析!G$38,"▲", "-")), 2)), NA())</f>
        <v>#N/A</v>
      </c>
      <c r="E32" s="169">
        <f>IF(ROUND(VALUE(SUBSTITUTE(連結実質赤字比率に係る赤字・黒字の構成分析!G$38,"▲", "-")), 2) &gt;= 0, ABS(ROUND(VALUE(SUBSTITUTE(連結実質赤字比率に係る赤字・黒字の構成分析!G$38,"▲", "-")), 2)), NA())</f>
        <v>0.06</v>
      </c>
      <c r="F32" s="169" t="e">
        <f>IF(ROUND(VALUE(SUBSTITUTE(連結実質赤字比率に係る赤字・黒字の構成分析!H$38,"▲", "-")), 2) &lt; 0, ABS(ROUND(VALUE(SUBSTITUTE(連結実質赤字比率に係る赤字・黒字の構成分析!H$38,"▲", "-")), 2)), NA())</f>
        <v>#N/A</v>
      </c>
      <c r="G32" s="169">
        <f>IF(ROUND(VALUE(SUBSTITUTE(連結実質赤字比率に係る赤字・黒字の構成分析!H$38,"▲", "-")), 2) &gt;= 0, ABS(ROUND(VALUE(SUBSTITUTE(連結実質赤字比率に係る赤字・黒字の構成分析!H$38,"▲", "-")), 2)), NA())</f>
        <v>0.03</v>
      </c>
      <c r="H32" s="169" t="e">
        <f>IF(ROUND(VALUE(SUBSTITUTE(連結実質赤字比率に係る赤字・黒字の構成分析!I$38,"▲", "-")), 2) &lt; 0, ABS(ROUND(VALUE(SUBSTITUTE(連結実質赤字比率に係る赤字・黒字の構成分析!I$38,"▲", "-")), 2)), NA())</f>
        <v>#N/A</v>
      </c>
      <c r="I32" s="169">
        <f>IF(ROUND(VALUE(SUBSTITUTE(連結実質赤字比率に係る赤字・黒字の構成分析!I$38,"▲", "-")), 2) &gt;= 0, ABS(ROUND(VALUE(SUBSTITUTE(連結実質赤字比率に係る赤字・黒字の構成分析!I$38,"▲", "-")), 2)), NA())</f>
        <v>0.1</v>
      </c>
      <c r="J32" s="169" t="e">
        <f>IF(ROUND(VALUE(SUBSTITUTE(連結実質赤字比率に係る赤字・黒字の構成分析!J$38,"▲", "-")), 2) &lt; 0, ABS(ROUND(VALUE(SUBSTITUTE(連結実質赤字比率に係る赤字・黒字の構成分析!J$38,"▲", "-")), 2)), NA())</f>
        <v>#N/A</v>
      </c>
      <c r="K32" s="169">
        <f>IF(ROUND(VALUE(SUBSTITUTE(連結実質赤字比率に係る赤字・黒字の構成分析!J$38,"▲", "-")), 2) &gt;= 0, ABS(ROUND(VALUE(SUBSTITUTE(連結実質赤字比率に係る赤字・黒字の構成分析!J$38,"▲", "-")), 2)), NA())</f>
        <v>0.05</v>
      </c>
    </row>
    <row r="33" spans="1:16" x14ac:dyDescent="0.2">
      <c r="A33" s="169" t="str">
        <f>IF(連結実質赤字比率に係る赤字・黒字の構成分析!C$37="",NA(),連結実質赤字比率に係る赤字・黒字の構成分析!C$37)</f>
        <v>介護保険特別会計</v>
      </c>
      <c r="B33" s="169" t="e">
        <f>IF(ROUND(VALUE(SUBSTITUTE(連結実質赤字比率に係る赤字・黒字の構成分析!F$37,"▲", "-")), 2) &lt; 0, ABS(ROUND(VALUE(SUBSTITUTE(連結実質赤字比率に係る赤字・黒字の構成分析!F$37,"▲", "-")), 2)), NA())</f>
        <v>#N/A</v>
      </c>
      <c r="C33" s="169">
        <f>IF(ROUND(VALUE(SUBSTITUTE(連結実質赤字比率に係る赤字・黒字の構成分析!F$37,"▲", "-")), 2) &gt;= 0, ABS(ROUND(VALUE(SUBSTITUTE(連結実質赤字比率に係る赤字・黒字の構成分析!F$37,"▲", "-")), 2)), NA())</f>
        <v>1.52</v>
      </c>
      <c r="D33" s="169" t="e">
        <f>IF(ROUND(VALUE(SUBSTITUTE(連結実質赤字比率に係る赤字・黒字の構成分析!G$37,"▲", "-")), 2) &lt; 0, ABS(ROUND(VALUE(SUBSTITUTE(連結実質赤字比率に係る赤字・黒字の構成分析!G$37,"▲", "-")), 2)), NA())</f>
        <v>#N/A</v>
      </c>
      <c r="E33" s="169">
        <f>IF(ROUND(VALUE(SUBSTITUTE(連結実質赤字比率に係る赤字・黒字の構成分析!G$37,"▲", "-")), 2) &gt;= 0, ABS(ROUND(VALUE(SUBSTITUTE(連結実質赤字比率に係る赤字・黒字の構成分析!G$37,"▲", "-")), 2)), NA())</f>
        <v>1.41</v>
      </c>
      <c r="F33" s="169" t="e">
        <f>IF(ROUND(VALUE(SUBSTITUTE(連結実質赤字比率に係る赤字・黒字の構成分析!H$37,"▲", "-")), 2) &lt; 0, ABS(ROUND(VALUE(SUBSTITUTE(連結実質赤字比率に係る赤字・黒字の構成分析!H$37,"▲", "-")), 2)), NA())</f>
        <v>#N/A</v>
      </c>
      <c r="G33" s="169">
        <f>IF(ROUND(VALUE(SUBSTITUTE(連結実質赤字比率に係る赤字・黒字の構成分析!H$37,"▲", "-")), 2) &gt;= 0, ABS(ROUND(VALUE(SUBSTITUTE(連結実質赤字比率に係る赤字・黒字の構成分析!H$37,"▲", "-")), 2)), NA())</f>
        <v>2.62</v>
      </c>
      <c r="H33" s="169" t="e">
        <f>IF(ROUND(VALUE(SUBSTITUTE(連結実質赤字比率に係る赤字・黒字の構成分析!I$37,"▲", "-")), 2) &lt; 0, ABS(ROUND(VALUE(SUBSTITUTE(連結実質赤字比率に係る赤字・黒字の構成分析!I$37,"▲", "-")), 2)), NA())</f>
        <v>#N/A</v>
      </c>
      <c r="I33" s="169">
        <f>IF(ROUND(VALUE(SUBSTITUTE(連結実質赤字比率に係る赤字・黒字の構成分析!I$37,"▲", "-")), 2) &gt;= 0, ABS(ROUND(VALUE(SUBSTITUTE(連結実質赤字比率に係る赤字・黒字の構成分析!I$37,"▲", "-")), 2)), NA())</f>
        <v>1.81</v>
      </c>
      <c r="J33" s="169" t="e">
        <f>IF(ROUND(VALUE(SUBSTITUTE(連結実質赤字比率に係る赤字・黒字の構成分析!J$37,"▲", "-")), 2) &lt; 0, ABS(ROUND(VALUE(SUBSTITUTE(連結実質赤字比率に係る赤字・黒字の構成分析!J$37,"▲", "-")), 2)), NA())</f>
        <v>#N/A</v>
      </c>
      <c r="K33" s="169">
        <f>IF(ROUND(VALUE(SUBSTITUTE(連結実質赤字比率に係る赤字・黒字の構成分析!J$37,"▲", "-")), 2) &gt;= 0, ABS(ROUND(VALUE(SUBSTITUTE(連結実質赤字比率に係る赤字・黒字の構成分析!J$37,"▲", "-")), 2)), NA())</f>
        <v>2.27</v>
      </c>
    </row>
    <row r="34" spans="1:16" x14ac:dyDescent="0.2">
      <c r="A34" s="169" t="str">
        <f>IF(連結実質赤字比率に係る赤字・黒字の構成分析!C$36="",NA(),連結実質赤字比率に係る赤字・黒字の構成分析!C$36)</f>
        <v>国民健康保険特別会計</v>
      </c>
      <c r="B34" s="169" t="e">
        <f>IF(ROUND(VALUE(SUBSTITUTE(連結実質赤字比率に係る赤字・黒字の構成分析!F$36,"▲", "-")), 2) &lt; 0, ABS(ROUND(VALUE(SUBSTITUTE(連結実質赤字比率に係る赤字・黒字の構成分析!F$36,"▲", "-")), 2)), NA())</f>
        <v>#N/A</v>
      </c>
      <c r="C34" s="169">
        <f>IF(ROUND(VALUE(SUBSTITUTE(連結実質赤字比率に係る赤字・黒字の構成分析!F$36,"▲", "-")), 2) &gt;= 0, ABS(ROUND(VALUE(SUBSTITUTE(連結実質赤字比率に係る赤字・黒字の構成分析!F$36,"▲", "-")), 2)), NA())</f>
        <v>4.5199999999999996</v>
      </c>
      <c r="D34" s="169" t="e">
        <f>IF(ROUND(VALUE(SUBSTITUTE(連結実質赤字比率に係る赤字・黒字の構成分析!G$36,"▲", "-")), 2) &lt; 0, ABS(ROUND(VALUE(SUBSTITUTE(連結実質赤字比率に係る赤字・黒字の構成分析!G$36,"▲", "-")), 2)), NA())</f>
        <v>#N/A</v>
      </c>
      <c r="E34" s="169">
        <f>IF(ROUND(VALUE(SUBSTITUTE(連結実質赤字比率に係る赤字・黒字の構成分析!G$36,"▲", "-")), 2) &gt;= 0, ABS(ROUND(VALUE(SUBSTITUTE(連結実質赤字比率に係る赤字・黒字の構成分析!G$36,"▲", "-")), 2)), NA())</f>
        <v>3.79</v>
      </c>
      <c r="F34" s="169" t="e">
        <f>IF(ROUND(VALUE(SUBSTITUTE(連結実質赤字比率に係る赤字・黒字の構成分析!H$36,"▲", "-")), 2) &lt; 0, ABS(ROUND(VALUE(SUBSTITUTE(連結実質赤字比率に係る赤字・黒字の構成分析!H$36,"▲", "-")), 2)), NA())</f>
        <v>#N/A</v>
      </c>
      <c r="G34" s="169">
        <f>IF(ROUND(VALUE(SUBSTITUTE(連結実質赤字比率に係る赤字・黒字の構成分析!H$36,"▲", "-")), 2) &gt;= 0, ABS(ROUND(VALUE(SUBSTITUTE(連結実質赤字比率に係る赤字・黒字の構成分析!H$36,"▲", "-")), 2)), NA())</f>
        <v>3.26</v>
      </c>
      <c r="H34" s="169" t="e">
        <f>IF(ROUND(VALUE(SUBSTITUTE(連結実質赤字比率に係る赤字・黒字の構成分析!I$36,"▲", "-")), 2) &lt; 0, ABS(ROUND(VALUE(SUBSTITUTE(連結実質赤字比率に係る赤字・黒字の構成分析!I$36,"▲", "-")), 2)), NA())</f>
        <v>#N/A</v>
      </c>
      <c r="I34" s="169">
        <f>IF(ROUND(VALUE(SUBSTITUTE(連結実質赤字比率に係る赤字・黒字の構成分析!I$36,"▲", "-")), 2) &gt;= 0, ABS(ROUND(VALUE(SUBSTITUTE(連結実質赤字比率に係る赤字・黒字の構成分析!I$36,"▲", "-")), 2)), NA())</f>
        <v>3.39</v>
      </c>
      <c r="J34" s="169" t="e">
        <f>IF(ROUND(VALUE(SUBSTITUTE(連結実質赤字比率に係る赤字・黒字の構成分析!J$36,"▲", "-")), 2) &lt; 0, ABS(ROUND(VALUE(SUBSTITUTE(連結実質赤字比率に係る赤字・黒字の構成分析!J$36,"▲", "-")), 2)), NA())</f>
        <v>#N/A</v>
      </c>
      <c r="K34" s="169">
        <f>IF(ROUND(VALUE(SUBSTITUTE(連結実質赤字比率に係る赤字・黒字の構成分析!J$36,"▲", "-")), 2) &gt;= 0, ABS(ROUND(VALUE(SUBSTITUTE(連結実質赤字比率に係る赤字・黒字の構成分析!J$36,"▲", "-")), 2)), NA())</f>
        <v>3.11</v>
      </c>
    </row>
    <row r="35" spans="1:16" x14ac:dyDescent="0.2">
      <c r="A35" s="169" t="str">
        <f>IF(連結実質赤字比率に係る赤字・黒字の構成分析!C$35="",NA(),連結実質赤字比率に係る赤字・黒字の構成分析!C$35)</f>
        <v>水道事業会計</v>
      </c>
      <c r="B35" s="169" t="e">
        <f>IF(ROUND(VALUE(SUBSTITUTE(連結実質赤字比率に係る赤字・黒字の構成分析!F$35,"▲", "-")), 2) &lt; 0, ABS(ROUND(VALUE(SUBSTITUTE(連結実質赤字比率に係る赤字・黒字の構成分析!F$35,"▲", "-")), 2)), NA())</f>
        <v>#N/A</v>
      </c>
      <c r="C35" s="169">
        <f>IF(ROUND(VALUE(SUBSTITUTE(連結実質赤字比率に係る赤字・黒字の構成分析!F$35,"▲", "-")), 2) &gt;= 0, ABS(ROUND(VALUE(SUBSTITUTE(連結実質赤字比率に係る赤字・黒字の構成分析!F$35,"▲", "-")), 2)), NA())</f>
        <v>6.55</v>
      </c>
      <c r="D35" s="169" t="e">
        <f>IF(ROUND(VALUE(SUBSTITUTE(連結実質赤字比率に係る赤字・黒字の構成分析!G$35,"▲", "-")), 2) &lt; 0, ABS(ROUND(VALUE(SUBSTITUTE(連結実質赤字比率に係る赤字・黒字の構成分析!G$35,"▲", "-")), 2)), NA())</f>
        <v>#N/A</v>
      </c>
      <c r="E35" s="169">
        <f>IF(ROUND(VALUE(SUBSTITUTE(連結実質赤字比率に係る赤字・黒字の構成分析!G$35,"▲", "-")), 2) &gt;= 0, ABS(ROUND(VALUE(SUBSTITUTE(連結実質赤字比率に係る赤字・黒字の構成分析!G$35,"▲", "-")), 2)), NA())</f>
        <v>6.48</v>
      </c>
      <c r="F35" s="169" t="e">
        <f>IF(ROUND(VALUE(SUBSTITUTE(連結実質赤字比率に係る赤字・黒字の構成分析!H$35,"▲", "-")), 2) &lt; 0, ABS(ROUND(VALUE(SUBSTITUTE(連結実質赤字比率に係る赤字・黒字の構成分析!H$35,"▲", "-")), 2)), NA())</f>
        <v>#N/A</v>
      </c>
      <c r="G35" s="169">
        <f>IF(ROUND(VALUE(SUBSTITUTE(連結実質赤字比率に係る赤字・黒字の構成分析!H$35,"▲", "-")), 2) &gt;= 0, ABS(ROUND(VALUE(SUBSTITUTE(連結実質赤字比率に係る赤字・黒字の構成分析!H$35,"▲", "-")), 2)), NA())</f>
        <v>6.31</v>
      </c>
      <c r="H35" s="169" t="e">
        <f>IF(ROUND(VALUE(SUBSTITUTE(連結実質赤字比率に係る赤字・黒字の構成分析!I$35,"▲", "-")), 2) &lt; 0, ABS(ROUND(VALUE(SUBSTITUTE(連結実質赤字比率に係る赤字・黒字の構成分析!I$35,"▲", "-")), 2)), NA())</f>
        <v>#N/A</v>
      </c>
      <c r="I35" s="169">
        <f>IF(ROUND(VALUE(SUBSTITUTE(連結実質赤字比率に係る赤字・黒字の構成分析!I$35,"▲", "-")), 2) &gt;= 0, ABS(ROUND(VALUE(SUBSTITUTE(連結実質赤字比率に係る赤字・黒字の構成分析!I$35,"▲", "-")), 2)), NA())</f>
        <v>6.07</v>
      </c>
      <c r="J35" s="169" t="e">
        <f>IF(ROUND(VALUE(SUBSTITUTE(連結実質赤字比率に係る赤字・黒字の構成分析!J$35,"▲", "-")), 2) &lt; 0, ABS(ROUND(VALUE(SUBSTITUTE(連結実質赤字比率に係る赤字・黒字の構成分析!J$35,"▲", "-")), 2)), NA())</f>
        <v>#N/A</v>
      </c>
      <c r="K35" s="169">
        <f>IF(ROUND(VALUE(SUBSTITUTE(連結実質赤字比率に係る赤字・黒字の構成分析!J$35,"▲", "-")), 2) &gt;= 0, ABS(ROUND(VALUE(SUBSTITUTE(連結実質赤字比率に係る赤字・黒字の構成分析!J$35,"▲", "-")), 2)), NA())</f>
        <v>5.96</v>
      </c>
    </row>
    <row r="36" spans="1:16" x14ac:dyDescent="0.2">
      <c r="A36" s="169" t="str">
        <f>IF(連結実質赤字比率に係る赤字・黒字の構成分析!C$34="",NA(),連結実質赤字比率に係る赤字・黒字の構成分析!C$34)</f>
        <v>一般会計</v>
      </c>
      <c r="B36" s="169" t="e">
        <f>IF(ROUND(VALUE(SUBSTITUTE(連結実質赤字比率に係る赤字・黒字の構成分析!F$34,"▲", "-")), 2) &lt; 0, ABS(ROUND(VALUE(SUBSTITUTE(連結実質赤字比率に係る赤字・黒字の構成分析!F$34,"▲", "-")), 2)), NA())</f>
        <v>#N/A</v>
      </c>
      <c r="C36" s="169">
        <f>IF(ROUND(VALUE(SUBSTITUTE(連結実質赤字比率に係る赤字・黒字の構成分析!F$34,"▲", "-")), 2) &gt;= 0, ABS(ROUND(VALUE(SUBSTITUTE(連結実質赤字比率に係る赤字・黒字の構成分析!F$34,"▲", "-")), 2)), NA())</f>
        <v>5.05</v>
      </c>
      <c r="D36" s="169" t="e">
        <f>IF(ROUND(VALUE(SUBSTITUTE(連結実質赤字比率に係る赤字・黒字の構成分析!G$34,"▲", "-")), 2) &lt; 0, ABS(ROUND(VALUE(SUBSTITUTE(連結実質赤字比率に係る赤字・黒字の構成分析!G$34,"▲", "-")), 2)), NA())</f>
        <v>#N/A</v>
      </c>
      <c r="E36" s="169">
        <f>IF(ROUND(VALUE(SUBSTITUTE(連結実質赤字比率に係る赤字・黒字の構成分析!G$34,"▲", "-")), 2) &gt;= 0, ABS(ROUND(VALUE(SUBSTITUTE(連結実質赤字比率に係る赤字・黒字の構成分析!G$34,"▲", "-")), 2)), NA())</f>
        <v>4.8499999999999996</v>
      </c>
      <c r="F36" s="169" t="e">
        <f>IF(ROUND(VALUE(SUBSTITUTE(連結実質赤字比率に係る赤字・黒字の構成分析!H$34,"▲", "-")), 2) &lt; 0, ABS(ROUND(VALUE(SUBSTITUTE(連結実質赤字比率に係る赤字・黒字の構成分析!H$34,"▲", "-")), 2)), NA())</f>
        <v>#N/A</v>
      </c>
      <c r="G36" s="169">
        <f>IF(ROUND(VALUE(SUBSTITUTE(連結実質赤字比率に係る赤字・黒字の構成分析!H$34,"▲", "-")), 2) &gt;= 0, ABS(ROUND(VALUE(SUBSTITUTE(連結実質赤字比率に係る赤字・黒字の構成分析!H$34,"▲", "-")), 2)), NA())</f>
        <v>6.39</v>
      </c>
      <c r="H36" s="169" t="e">
        <f>IF(ROUND(VALUE(SUBSTITUTE(連結実質赤字比率に係る赤字・黒字の構成分析!I$34,"▲", "-")), 2) &lt; 0, ABS(ROUND(VALUE(SUBSTITUTE(連結実質赤字比率に係る赤字・黒字の構成分析!I$34,"▲", "-")), 2)), NA())</f>
        <v>#N/A</v>
      </c>
      <c r="I36" s="169">
        <f>IF(ROUND(VALUE(SUBSTITUTE(連結実質赤字比率に係る赤字・黒字の構成分析!I$34,"▲", "-")), 2) &gt;= 0, ABS(ROUND(VALUE(SUBSTITUTE(連結実質赤字比率に係る赤字・黒字の構成分析!I$34,"▲", "-")), 2)), NA())</f>
        <v>7.59</v>
      </c>
      <c r="J36" s="169" t="e">
        <f>IF(ROUND(VALUE(SUBSTITUTE(連結実質赤字比率に係る赤字・黒字の構成分析!J$34,"▲", "-")), 2) &lt; 0, ABS(ROUND(VALUE(SUBSTITUTE(連結実質赤字比率に係る赤字・黒字の構成分析!J$34,"▲", "-")), 2)), NA())</f>
        <v>#N/A</v>
      </c>
      <c r="K36" s="169">
        <f>IF(ROUND(VALUE(SUBSTITUTE(連結実質赤字比率に係る赤字・黒字の構成分析!J$34,"▲", "-")), 2) &gt;= 0, ABS(ROUND(VALUE(SUBSTITUTE(連結実質赤字比率に係る赤字・黒字の構成分析!J$34,"▲", "-")), 2)), NA())</f>
        <v>7.64</v>
      </c>
    </row>
    <row r="39" spans="1:16" x14ac:dyDescent="0.2">
      <c r="A39" s="142" t="s">
        <v>61</v>
      </c>
    </row>
    <row r="40" spans="1:16" x14ac:dyDescent="0.2">
      <c r="A40" s="170"/>
      <c r="B40" s="170" t="str">
        <f>'実質公債費比率（分子）の構造'!K$44</f>
        <v>H30</v>
      </c>
      <c r="C40" s="170"/>
      <c r="D40" s="170"/>
      <c r="E40" s="170" t="str">
        <f>'実質公債費比率（分子）の構造'!L$44</f>
        <v>R01</v>
      </c>
      <c r="F40" s="170"/>
      <c r="G40" s="170"/>
      <c r="H40" s="170" t="str">
        <f>'実質公債費比率（分子）の構造'!M$44</f>
        <v>R02</v>
      </c>
      <c r="I40" s="170"/>
      <c r="J40" s="170"/>
      <c r="K40" s="170" t="str">
        <f>'実質公債費比率（分子）の構造'!N$44</f>
        <v>R03</v>
      </c>
      <c r="L40" s="170"/>
      <c r="M40" s="170"/>
      <c r="N40" s="170" t="str">
        <f>'実質公債費比率（分子）の構造'!O$44</f>
        <v>R04</v>
      </c>
      <c r="O40" s="170"/>
      <c r="P40" s="170"/>
    </row>
    <row r="41" spans="1:16" x14ac:dyDescent="0.2">
      <c r="A41" s="170"/>
      <c r="B41" s="170" t="s">
        <v>62</v>
      </c>
      <c r="C41" s="170"/>
      <c r="D41" s="170" t="s">
        <v>63</v>
      </c>
      <c r="E41" s="170" t="s">
        <v>62</v>
      </c>
      <c r="F41" s="170"/>
      <c r="G41" s="170" t="s">
        <v>63</v>
      </c>
      <c r="H41" s="170" t="s">
        <v>62</v>
      </c>
      <c r="I41" s="170"/>
      <c r="J41" s="170" t="s">
        <v>63</v>
      </c>
      <c r="K41" s="170" t="s">
        <v>62</v>
      </c>
      <c r="L41" s="170"/>
      <c r="M41" s="170" t="s">
        <v>63</v>
      </c>
      <c r="N41" s="170" t="s">
        <v>62</v>
      </c>
      <c r="O41" s="170"/>
      <c r="P41" s="170" t="s">
        <v>63</v>
      </c>
    </row>
    <row r="42" spans="1:16" x14ac:dyDescent="0.2">
      <c r="A42" s="170" t="s">
        <v>64</v>
      </c>
      <c r="B42" s="170"/>
      <c r="C42" s="170"/>
      <c r="D42" s="170">
        <f>'実質公債費比率（分子）の構造'!K$52</f>
        <v>570</v>
      </c>
      <c r="E42" s="170"/>
      <c r="F42" s="170"/>
      <c r="G42" s="170">
        <f>'実質公債費比率（分子）の構造'!L$52</f>
        <v>590</v>
      </c>
      <c r="H42" s="170"/>
      <c r="I42" s="170"/>
      <c r="J42" s="170">
        <f>'実質公債費比率（分子）の構造'!M$52</f>
        <v>574</v>
      </c>
      <c r="K42" s="170"/>
      <c r="L42" s="170"/>
      <c r="M42" s="170">
        <f>'実質公債費比率（分子）の構造'!N$52</f>
        <v>576</v>
      </c>
      <c r="N42" s="170"/>
      <c r="O42" s="170"/>
      <c r="P42" s="170">
        <f>'実質公債費比率（分子）の構造'!O$52</f>
        <v>572</v>
      </c>
    </row>
    <row r="43" spans="1:16" x14ac:dyDescent="0.2">
      <c r="A43" s="170" t="s">
        <v>65</v>
      </c>
      <c r="B43" s="170" t="str">
        <f>'実質公債費比率（分子）の構造'!K$51</f>
        <v>-</v>
      </c>
      <c r="C43" s="170"/>
      <c r="D43" s="170"/>
      <c r="E43" s="170" t="str">
        <f>'実質公債費比率（分子）の構造'!L$51</f>
        <v>-</v>
      </c>
      <c r="F43" s="170"/>
      <c r="G43" s="170"/>
      <c r="H43" s="170" t="str">
        <f>'実質公債費比率（分子）の構造'!M$51</f>
        <v>-</v>
      </c>
      <c r="I43" s="170"/>
      <c r="J43" s="170"/>
      <c r="K43" s="170" t="str">
        <f>'実質公債費比率（分子）の構造'!N$51</f>
        <v>-</v>
      </c>
      <c r="L43" s="170"/>
      <c r="M43" s="170"/>
      <c r="N43" s="170" t="str">
        <f>'実質公債費比率（分子）の構造'!O$51</f>
        <v>-</v>
      </c>
      <c r="O43" s="170"/>
      <c r="P43" s="170"/>
    </row>
    <row r="44" spans="1:16" x14ac:dyDescent="0.2">
      <c r="A44" s="170" t="s">
        <v>66</v>
      </c>
      <c r="B44" s="170">
        <f>'実質公債費比率（分子）の構造'!K$50</f>
        <v>4</v>
      </c>
      <c r="C44" s="170"/>
      <c r="D44" s="170"/>
      <c r="E44" s="170" t="str">
        <f>'実質公債費比率（分子）の構造'!L$50</f>
        <v>-</v>
      </c>
      <c r="F44" s="170"/>
      <c r="G44" s="170"/>
      <c r="H44" s="170" t="str">
        <f>'実質公債費比率（分子）の構造'!M$50</f>
        <v>-</v>
      </c>
      <c r="I44" s="170"/>
      <c r="J44" s="170"/>
      <c r="K44" s="170" t="str">
        <f>'実質公債費比率（分子）の構造'!N$50</f>
        <v>-</v>
      </c>
      <c r="L44" s="170"/>
      <c r="M44" s="170"/>
      <c r="N44" s="170" t="str">
        <f>'実質公債費比率（分子）の構造'!O$50</f>
        <v>-</v>
      </c>
      <c r="O44" s="170"/>
      <c r="P44" s="170"/>
    </row>
    <row r="45" spans="1:16" x14ac:dyDescent="0.2">
      <c r="A45" s="170" t="s">
        <v>67</v>
      </c>
      <c r="B45" s="170" t="str">
        <f>'実質公債費比率（分子）の構造'!K$49</f>
        <v>-</v>
      </c>
      <c r="C45" s="170"/>
      <c r="D45" s="170"/>
      <c r="E45" s="170" t="str">
        <f>'実質公債費比率（分子）の構造'!L$49</f>
        <v>-</v>
      </c>
      <c r="F45" s="170"/>
      <c r="G45" s="170"/>
      <c r="H45" s="170" t="str">
        <f>'実質公債費比率（分子）の構造'!M$49</f>
        <v>-</v>
      </c>
      <c r="I45" s="170"/>
      <c r="J45" s="170"/>
      <c r="K45" s="170" t="str">
        <f>'実質公債費比率（分子）の構造'!N$49</f>
        <v>-</v>
      </c>
      <c r="L45" s="170"/>
      <c r="M45" s="170"/>
      <c r="N45" s="170" t="str">
        <f>'実質公債費比率（分子）の構造'!O$49</f>
        <v>-</v>
      </c>
      <c r="O45" s="170"/>
      <c r="P45" s="170"/>
    </row>
    <row r="46" spans="1:16" x14ac:dyDescent="0.2">
      <c r="A46" s="170" t="s">
        <v>68</v>
      </c>
      <c r="B46" s="170">
        <f>'実質公債費比率（分子）の構造'!K$48</f>
        <v>131</v>
      </c>
      <c r="C46" s="170"/>
      <c r="D46" s="170"/>
      <c r="E46" s="170">
        <f>'実質公債費比率（分子）の構造'!L$48</f>
        <v>144</v>
      </c>
      <c r="F46" s="170"/>
      <c r="G46" s="170"/>
      <c r="H46" s="170">
        <f>'実質公債費比率（分子）の構造'!M$48</f>
        <v>152</v>
      </c>
      <c r="I46" s="170"/>
      <c r="J46" s="170"/>
      <c r="K46" s="170">
        <f>'実質公債費比率（分子）の構造'!N$48</f>
        <v>143</v>
      </c>
      <c r="L46" s="170"/>
      <c r="M46" s="170"/>
      <c r="N46" s="170">
        <f>'実質公債費比率（分子）の構造'!O$48</f>
        <v>174</v>
      </c>
      <c r="O46" s="170"/>
      <c r="P46" s="170"/>
    </row>
    <row r="47" spans="1:16" x14ac:dyDescent="0.2">
      <c r="A47" s="170" t="s">
        <v>69</v>
      </c>
      <c r="B47" s="170" t="str">
        <f>'実質公債費比率（分子）の構造'!K$47</f>
        <v>-</v>
      </c>
      <c r="C47" s="170"/>
      <c r="D47" s="170"/>
      <c r="E47" s="170" t="str">
        <f>'実質公債費比率（分子）の構造'!L$47</f>
        <v>-</v>
      </c>
      <c r="F47" s="170"/>
      <c r="G47" s="170"/>
      <c r="H47" s="170" t="str">
        <f>'実質公債費比率（分子）の構造'!M$47</f>
        <v>-</v>
      </c>
      <c r="I47" s="170"/>
      <c r="J47" s="170"/>
      <c r="K47" s="170" t="str">
        <f>'実質公債費比率（分子）の構造'!N$47</f>
        <v>-</v>
      </c>
      <c r="L47" s="170"/>
      <c r="M47" s="170"/>
      <c r="N47" s="170" t="str">
        <f>'実質公債費比率（分子）の構造'!O$47</f>
        <v>-</v>
      </c>
      <c r="O47" s="170"/>
      <c r="P47" s="170"/>
    </row>
    <row r="48" spans="1:16" x14ac:dyDescent="0.2">
      <c r="A48" s="170" t="s">
        <v>70</v>
      </c>
      <c r="B48" s="170" t="str">
        <f>'実質公債費比率（分子）の構造'!K$46</f>
        <v>-</v>
      </c>
      <c r="C48" s="170"/>
      <c r="D48" s="170"/>
      <c r="E48" s="170" t="str">
        <f>'実質公債費比率（分子）の構造'!L$46</f>
        <v>-</v>
      </c>
      <c r="F48" s="170"/>
      <c r="G48" s="170"/>
      <c r="H48" s="170" t="str">
        <f>'実質公債費比率（分子）の構造'!M$46</f>
        <v>-</v>
      </c>
      <c r="I48" s="170"/>
      <c r="J48" s="170"/>
      <c r="K48" s="170" t="str">
        <f>'実質公債費比率（分子）の構造'!N$46</f>
        <v>-</v>
      </c>
      <c r="L48" s="170"/>
      <c r="M48" s="170"/>
      <c r="N48" s="170" t="str">
        <f>'実質公債費比率（分子）の構造'!O$46</f>
        <v>-</v>
      </c>
      <c r="O48" s="170"/>
      <c r="P48" s="170"/>
    </row>
    <row r="49" spans="1:16" x14ac:dyDescent="0.2">
      <c r="A49" s="170" t="s">
        <v>71</v>
      </c>
      <c r="B49" s="170">
        <f>'実質公債費比率（分子）の構造'!K$45</f>
        <v>660</v>
      </c>
      <c r="C49" s="170"/>
      <c r="D49" s="170"/>
      <c r="E49" s="170">
        <f>'実質公債費比率（分子）の構造'!L$45</f>
        <v>705</v>
      </c>
      <c r="F49" s="170"/>
      <c r="G49" s="170"/>
      <c r="H49" s="170">
        <f>'実質公債費比率（分子）の構造'!M$45</f>
        <v>728</v>
      </c>
      <c r="I49" s="170"/>
      <c r="J49" s="170"/>
      <c r="K49" s="170">
        <f>'実質公債費比率（分子）の構造'!N$45</f>
        <v>766</v>
      </c>
      <c r="L49" s="170"/>
      <c r="M49" s="170"/>
      <c r="N49" s="170">
        <f>'実質公債費比率（分子）の構造'!O$45</f>
        <v>792</v>
      </c>
      <c r="O49" s="170"/>
      <c r="P49" s="170"/>
    </row>
    <row r="50" spans="1:16" x14ac:dyDescent="0.2">
      <c r="A50" s="170" t="s">
        <v>72</v>
      </c>
      <c r="B50" s="170" t="e">
        <f>NA()</f>
        <v>#N/A</v>
      </c>
      <c r="C50" s="170">
        <f>IF(ISNUMBER('実質公債費比率（分子）の構造'!K$53),'実質公債費比率（分子）の構造'!K$53,NA())</f>
        <v>225</v>
      </c>
      <c r="D50" s="170" t="e">
        <f>NA()</f>
        <v>#N/A</v>
      </c>
      <c r="E50" s="170" t="e">
        <f>NA()</f>
        <v>#N/A</v>
      </c>
      <c r="F50" s="170">
        <f>IF(ISNUMBER('実質公債費比率（分子）の構造'!L$53),'実質公債費比率（分子）の構造'!L$53,NA())</f>
        <v>259</v>
      </c>
      <c r="G50" s="170" t="e">
        <f>NA()</f>
        <v>#N/A</v>
      </c>
      <c r="H50" s="170" t="e">
        <f>NA()</f>
        <v>#N/A</v>
      </c>
      <c r="I50" s="170">
        <f>IF(ISNUMBER('実質公債費比率（分子）の構造'!M$53),'実質公債費比率（分子）の構造'!M$53,NA())</f>
        <v>306</v>
      </c>
      <c r="J50" s="170" t="e">
        <f>NA()</f>
        <v>#N/A</v>
      </c>
      <c r="K50" s="170" t="e">
        <f>NA()</f>
        <v>#N/A</v>
      </c>
      <c r="L50" s="170">
        <f>IF(ISNUMBER('実質公債費比率（分子）の構造'!N$53),'実質公債費比率（分子）の構造'!N$53,NA())</f>
        <v>333</v>
      </c>
      <c r="M50" s="170" t="e">
        <f>NA()</f>
        <v>#N/A</v>
      </c>
      <c r="N50" s="170" t="e">
        <f>NA()</f>
        <v>#N/A</v>
      </c>
      <c r="O50" s="170">
        <f>IF(ISNUMBER('実質公債費比率（分子）の構造'!O$53),'実質公債費比率（分子）の構造'!O$53,NA())</f>
        <v>394</v>
      </c>
      <c r="P50" s="170" t="e">
        <f>NA()</f>
        <v>#N/A</v>
      </c>
    </row>
    <row r="53" spans="1:16" x14ac:dyDescent="0.2">
      <c r="A53" s="142" t="s">
        <v>73</v>
      </c>
    </row>
    <row r="54" spans="1:16" x14ac:dyDescent="0.2">
      <c r="A54" s="169"/>
      <c r="B54" s="169" t="str">
        <f>'将来負担比率（分子）の構造'!I$40</f>
        <v>H30</v>
      </c>
      <c r="C54" s="169"/>
      <c r="D54" s="169"/>
      <c r="E54" s="169" t="str">
        <f>'将来負担比率（分子）の構造'!J$40</f>
        <v>R01</v>
      </c>
      <c r="F54" s="169"/>
      <c r="G54" s="169"/>
      <c r="H54" s="169" t="str">
        <f>'将来負担比率（分子）の構造'!K$40</f>
        <v>R02</v>
      </c>
      <c r="I54" s="169"/>
      <c r="J54" s="169"/>
      <c r="K54" s="169" t="str">
        <f>'将来負担比率（分子）の構造'!L$40</f>
        <v>R03</v>
      </c>
      <c r="L54" s="169"/>
      <c r="M54" s="169"/>
      <c r="N54" s="169" t="str">
        <f>'将来負担比率（分子）の構造'!M$40</f>
        <v>R04</v>
      </c>
      <c r="O54" s="169"/>
      <c r="P54" s="169"/>
    </row>
    <row r="55" spans="1:16" x14ac:dyDescent="0.2">
      <c r="A55" s="169"/>
      <c r="B55" s="169" t="s">
        <v>74</v>
      </c>
      <c r="C55" s="169"/>
      <c r="D55" s="169" t="s">
        <v>75</v>
      </c>
      <c r="E55" s="169" t="s">
        <v>74</v>
      </c>
      <c r="F55" s="169"/>
      <c r="G55" s="169" t="s">
        <v>75</v>
      </c>
      <c r="H55" s="169" t="s">
        <v>74</v>
      </c>
      <c r="I55" s="169"/>
      <c r="J55" s="169" t="s">
        <v>75</v>
      </c>
      <c r="K55" s="169" t="s">
        <v>74</v>
      </c>
      <c r="L55" s="169"/>
      <c r="M55" s="169" t="s">
        <v>75</v>
      </c>
      <c r="N55" s="169" t="s">
        <v>74</v>
      </c>
      <c r="O55" s="169"/>
      <c r="P55" s="169" t="s">
        <v>75</v>
      </c>
    </row>
    <row r="56" spans="1:16" x14ac:dyDescent="0.2">
      <c r="A56" s="169" t="s">
        <v>44</v>
      </c>
      <c r="B56" s="169"/>
      <c r="C56" s="169"/>
      <c r="D56" s="169">
        <f>'将来負担比率（分子）の構造'!I$52</f>
        <v>6337</v>
      </c>
      <c r="E56" s="169"/>
      <c r="F56" s="169"/>
      <c r="G56" s="169">
        <f>'将来負担比率（分子）の構造'!J$52</f>
        <v>6280</v>
      </c>
      <c r="H56" s="169"/>
      <c r="I56" s="169"/>
      <c r="J56" s="169">
        <f>'将来負担比率（分子）の構造'!K$52</f>
        <v>6271</v>
      </c>
      <c r="K56" s="169"/>
      <c r="L56" s="169"/>
      <c r="M56" s="169">
        <f>'将来負担比率（分子）の構造'!L$52</f>
        <v>6195</v>
      </c>
      <c r="N56" s="169"/>
      <c r="O56" s="169"/>
      <c r="P56" s="169">
        <f>'将来負担比率（分子）の構造'!M$52</f>
        <v>5995</v>
      </c>
    </row>
    <row r="57" spans="1:16" x14ac:dyDescent="0.2">
      <c r="A57" s="169" t="s">
        <v>43</v>
      </c>
      <c r="B57" s="169"/>
      <c r="C57" s="169"/>
      <c r="D57" s="169">
        <f>'将来負担比率（分子）の構造'!I$51</f>
        <v>845</v>
      </c>
      <c r="E57" s="169"/>
      <c r="F57" s="169"/>
      <c r="G57" s="169">
        <f>'将来負担比率（分子）の構造'!J$51</f>
        <v>798</v>
      </c>
      <c r="H57" s="169"/>
      <c r="I57" s="169"/>
      <c r="J57" s="169">
        <f>'将来負担比率（分子）の構造'!K$51</f>
        <v>675</v>
      </c>
      <c r="K57" s="169"/>
      <c r="L57" s="169"/>
      <c r="M57" s="169">
        <f>'将来負担比率（分子）の構造'!L$51</f>
        <v>696</v>
      </c>
      <c r="N57" s="169"/>
      <c r="O57" s="169"/>
      <c r="P57" s="169">
        <f>'将来負担比率（分子）の構造'!M$51</f>
        <v>587</v>
      </c>
    </row>
    <row r="58" spans="1:16" x14ac:dyDescent="0.2">
      <c r="A58" s="169" t="s">
        <v>42</v>
      </c>
      <c r="B58" s="169"/>
      <c r="C58" s="169"/>
      <c r="D58" s="169">
        <f>'将来負担比率（分子）の構造'!I$50</f>
        <v>4424</v>
      </c>
      <c r="E58" s="169"/>
      <c r="F58" s="169"/>
      <c r="G58" s="169">
        <f>'将来負担比率（分子）の構造'!J$50</f>
        <v>4501</v>
      </c>
      <c r="H58" s="169"/>
      <c r="I58" s="169"/>
      <c r="J58" s="169">
        <f>'将来負担比率（分子）の構造'!K$50</f>
        <v>4514</v>
      </c>
      <c r="K58" s="169"/>
      <c r="L58" s="169"/>
      <c r="M58" s="169">
        <f>'将来負担比率（分子）の構造'!L$50</f>
        <v>5451</v>
      </c>
      <c r="N58" s="169"/>
      <c r="O58" s="169"/>
      <c r="P58" s="169">
        <f>'将来負担比率（分子）の構造'!M$50</f>
        <v>5491</v>
      </c>
    </row>
    <row r="59" spans="1:16" x14ac:dyDescent="0.2">
      <c r="A59" s="169" t="s">
        <v>40</v>
      </c>
      <c r="B59" s="169" t="str">
        <f>'将来負担比率（分子）の構造'!I$49</f>
        <v>-</v>
      </c>
      <c r="C59" s="169"/>
      <c r="D59" s="169"/>
      <c r="E59" s="169" t="str">
        <f>'将来負担比率（分子）の構造'!J$49</f>
        <v>-</v>
      </c>
      <c r="F59" s="169"/>
      <c r="G59" s="169"/>
      <c r="H59" s="169" t="str">
        <f>'将来負担比率（分子）の構造'!K$49</f>
        <v>-</v>
      </c>
      <c r="I59" s="169"/>
      <c r="J59" s="169"/>
      <c r="K59" s="169" t="str">
        <f>'将来負担比率（分子）の構造'!L$49</f>
        <v>-</v>
      </c>
      <c r="L59" s="169"/>
      <c r="M59" s="169"/>
      <c r="N59" s="169" t="str">
        <f>'将来負担比率（分子）の構造'!M$49</f>
        <v>-</v>
      </c>
      <c r="O59" s="169"/>
      <c r="P59" s="169"/>
    </row>
    <row r="60" spans="1:16" x14ac:dyDescent="0.2">
      <c r="A60" s="169" t="s">
        <v>39</v>
      </c>
      <c r="B60" s="169" t="str">
        <f>'将来負担比率（分子）の構造'!I$48</f>
        <v>-</v>
      </c>
      <c r="C60" s="169"/>
      <c r="D60" s="169"/>
      <c r="E60" s="169" t="str">
        <f>'将来負担比率（分子）の構造'!J$48</f>
        <v>-</v>
      </c>
      <c r="F60" s="169"/>
      <c r="G60" s="169"/>
      <c r="H60" s="169" t="str">
        <f>'将来負担比率（分子）の構造'!K$48</f>
        <v>-</v>
      </c>
      <c r="I60" s="169"/>
      <c r="J60" s="169"/>
      <c r="K60" s="169" t="str">
        <f>'将来負担比率（分子）の構造'!L$48</f>
        <v>-</v>
      </c>
      <c r="L60" s="169"/>
      <c r="M60" s="169"/>
      <c r="N60" s="169" t="str">
        <f>'将来負担比率（分子）の構造'!M$48</f>
        <v>-</v>
      </c>
      <c r="O60" s="169"/>
      <c r="P60" s="169"/>
    </row>
    <row r="61" spans="1:16" x14ac:dyDescent="0.2">
      <c r="A61" s="169" t="s">
        <v>37</v>
      </c>
      <c r="B61" s="169" t="str">
        <f>'将来負担比率（分子）の構造'!I$46</f>
        <v>-</v>
      </c>
      <c r="C61" s="169"/>
      <c r="D61" s="169"/>
      <c r="E61" s="169" t="str">
        <f>'将来負担比率（分子）の構造'!J$46</f>
        <v>-</v>
      </c>
      <c r="F61" s="169"/>
      <c r="G61" s="169"/>
      <c r="H61" s="169" t="str">
        <f>'将来負担比率（分子）の構造'!K$46</f>
        <v>-</v>
      </c>
      <c r="I61" s="169"/>
      <c r="J61" s="169"/>
      <c r="K61" s="169" t="str">
        <f>'将来負担比率（分子）の構造'!L$46</f>
        <v>-</v>
      </c>
      <c r="L61" s="169"/>
      <c r="M61" s="169"/>
      <c r="N61" s="169" t="str">
        <f>'将来負担比率（分子）の構造'!M$46</f>
        <v>-</v>
      </c>
      <c r="O61" s="169"/>
      <c r="P61" s="169"/>
    </row>
    <row r="62" spans="1:16" x14ac:dyDescent="0.2">
      <c r="A62" s="169" t="s">
        <v>36</v>
      </c>
      <c r="B62" s="169">
        <f>'将来負担比率（分子）の構造'!I$45</f>
        <v>892</v>
      </c>
      <c r="C62" s="169"/>
      <c r="D62" s="169"/>
      <c r="E62" s="169">
        <f>'将来負担比率（分子）の構造'!J$45</f>
        <v>956</v>
      </c>
      <c r="F62" s="169"/>
      <c r="G62" s="169"/>
      <c r="H62" s="169">
        <f>'将来負担比率（分子）の構造'!K$45</f>
        <v>1061</v>
      </c>
      <c r="I62" s="169"/>
      <c r="J62" s="169"/>
      <c r="K62" s="169">
        <f>'将来負担比率（分子）の構造'!L$45</f>
        <v>1216</v>
      </c>
      <c r="L62" s="169"/>
      <c r="M62" s="169"/>
      <c r="N62" s="169">
        <f>'将来負担比率（分子）の構造'!M$45</f>
        <v>1163</v>
      </c>
      <c r="O62" s="169"/>
      <c r="P62" s="169"/>
    </row>
    <row r="63" spans="1:16" x14ac:dyDescent="0.2">
      <c r="A63" s="169" t="s">
        <v>35</v>
      </c>
      <c r="B63" s="169" t="str">
        <f>'将来負担比率（分子）の構造'!I$44</f>
        <v>-</v>
      </c>
      <c r="C63" s="169"/>
      <c r="D63" s="169"/>
      <c r="E63" s="169" t="str">
        <f>'将来負担比率（分子）の構造'!J$44</f>
        <v>-</v>
      </c>
      <c r="F63" s="169"/>
      <c r="G63" s="169"/>
      <c r="H63" s="169" t="str">
        <f>'将来負担比率（分子）の構造'!K$44</f>
        <v>-</v>
      </c>
      <c r="I63" s="169"/>
      <c r="J63" s="169"/>
      <c r="K63" s="169" t="str">
        <f>'将来負担比率（分子）の構造'!L$44</f>
        <v>-</v>
      </c>
      <c r="L63" s="169"/>
      <c r="M63" s="169"/>
      <c r="N63" s="169" t="str">
        <f>'将来負担比率（分子）の構造'!M$44</f>
        <v>-</v>
      </c>
      <c r="O63" s="169"/>
      <c r="P63" s="169"/>
    </row>
    <row r="64" spans="1:16" x14ac:dyDescent="0.2">
      <c r="A64" s="169" t="s">
        <v>34</v>
      </c>
      <c r="B64" s="169">
        <f>'将来負担比率（分子）の構造'!I$43</f>
        <v>1594</v>
      </c>
      <c r="C64" s="169"/>
      <c r="D64" s="169"/>
      <c r="E64" s="169">
        <f>'将来負担比率（分子）の構造'!J$43</f>
        <v>1727</v>
      </c>
      <c r="F64" s="169"/>
      <c r="G64" s="169"/>
      <c r="H64" s="169">
        <f>'将来負担比率（分子）の構造'!K$43</f>
        <v>1760</v>
      </c>
      <c r="I64" s="169"/>
      <c r="J64" s="169"/>
      <c r="K64" s="169">
        <f>'将来負担比率（分子）の構造'!L$43</f>
        <v>1814</v>
      </c>
      <c r="L64" s="169"/>
      <c r="M64" s="169"/>
      <c r="N64" s="169">
        <f>'将来負担比率（分子）の構造'!M$43</f>
        <v>1828</v>
      </c>
      <c r="O64" s="169"/>
      <c r="P64" s="169"/>
    </row>
    <row r="65" spans="1:16" x14ac:dyDescent="0.2">
      <c r="A65" s="169" t="s">
        <v>33</v>
      </c>
      <c r="B65" s="169">
        <f>'将来負担比率（分子）の構造'!I$42</f>
        <v>3</v>
      </c>
      <c r="C65" s="169"/>
      <c r="D65" s="169"/>
      <c r="E65" s="169">
        <f>'将来負担比率（分子）の構造'!J$42</f>
        <v>44</v>
      </c>
      <c r="F65" s="169"/>
      <c r="G65" s="169"/>
      <c r="H65" s="169">
        <f>'将来負担比率（分子）の構造'!K$42</f>
        <v>44</v>
      </c>
      <c r="I65" s="169"/>
      <c r="J65" s="169"/>
      <c r="K65" s="169" t="str">
        <f>'将来負担比率（分子）の構造'!L$42</f>
        <v>-</v>
      </c>
      <c r="L65" s="169"/>
      <c r="M65" s="169"/>
      <c r="N65" s="169">
        <f>'将来負担比率（分子）の構造'!M$42</f>
        <v>20</v>
      </c>
      <c r="O65" s="169"/>
      <c r="P65" s="169"/>
    </row>
    <row r="66" spans="1:16" x14ac:dyDescent="0.2">
      <c r="A66" s="169" t="s">
        <v>32</v>
      </c>
      <c r="B66" s="169">
        <f>'将来負担比率（分子）の構造'!I$41</f>
        <v>7787</v>
      </c>
      <c r="C66" s="169"/>
      <c r="D66" s="169"/>
      <c r="E66" s="169">
        <f>'将来負担比率（分子）の構造'!J$41</f>
        <v>7742</v>
      </c>
      <c r="F66" s="169"/>
      <c r="G66" s="169"/>
      <c r="H66" s="169">
        <f>'将来負担比率（分子）の構造'!K$41</f>
        <v>7557</v>
      </c>
      <c r="I66" s="169"/>
      <c r="J66" s="169"/>
      <c r="K66" s="169">
        <f>'将来負担比率（分子）の構造'!L$41</f>
        <v>7403</v>
      </c>
      <c r="L66" s="169"/>
      <c r="M66" s="169"/>
      <c r="N66" s="169">
        <f>'将来負担比率（分子）の構造'!M$41</f>
        <v>6931</v>
      </c>
      <c r="O66" s="169"/>
      <c r="P66" s="169"/>
    </row>
    <row r="67" spans="1:16" x14ac:dyDescent="0.2">
      <c r="A67" s="169" t="s">
        <v>76</v>
      </c>
      <c r="B67" s="169" t="e">
        <f>NA()</f>
        <v>#N/A</v>
      </c>
      <c r="C67" s="169">
        <f>IF(ISNUMBER('将来負担比率（分子）の構造'!I$53), IF('将来負担比率（分子）の構造'!I$53 &lt; 0, 0, '将来負担比率（分子）の構造'!I$53), NA())</f>
        <v>0</v>
      </c>
      <c r="D67" s="169" t="e">
        <f>NA()</f>
        <v>#N/A</v>
      </c>
      <c r="E67" s="169" t="e">
        <f>NA()</f>
        <v>#N/A</v>
      </c>
      <c r="F67" s="169">
        <f>IF(ISNUMBER('将来負担比率（分子）の構造'!J$53), IF('将来負担比率（分子）の構造'!J$53 &lt; 0, 0, '将来負担比率（分子）の構造'!J$53), NA())</f>
        <v>0</v>
      </c>
      <c r="G67" s="169" t="e">
        <f>NA()</f>
        <v>#N/A</v>
      </c>
      <c r="H67" s="169" t="e">
        <f>NA()</f>
        <v>#N/A</v>
      </c>
      <c r="I67" s="169">
        <f>IF(ISNUMBER('将来負担比率（分子）の構造'!K$53), IF('将来負担比率（分子）の構造'!K$53 &lt; 0, 0, '将来負担比率（分子）の構造'!K$53), NA())</f>
        <v>0</v>
      </c>
      <c r="J67" s="169" t="e">
        <f>NA()</f>
        <v>#N/A</v>
      </c>
      <c r="K67" s="169" t="e">
        <f>NA()</f>
        <v>#N/A</v>
      </c>
      <c r="L67" s="169">
        <f>IF(ISNUMBER('将来負担比率（分子）の構造'!L$53), IF('将来負担比率（分子）の構造'!L$53 &lt; 0, 0, '将来負担比率（分子）の構造'!L$53), NA())</f>
        <v>0</v>
      </c>
      <c r="M67" s="169" t="e">
        <f>NA()</f>
        <v>#N/A</v>
      </c>
      <c r="N67" s="169" t="e">
        <f>NA()</f>
        <v>#N/A</v>
      </c>
      <c r="O67" s="169">
        <f>IF(ISNUMBER('将来負担比率（分子）の構造'!M$53), IF('将来負担比率（分子）の構造'!M$53 &lt; 0, 0, '将来負担比率（分子）の構造'!M$53), NA())</f>
        <v>0</v>
      </c>
      <c r="P67" s="169" t="e">
        <f>NA()</f>
        <v>#N/A</v>
      </c>
    </row>
    <row r="70" spans="1:16" x14ac:dyDescent="0.2">
      <c r="A70" s="171" t="s">
        <v>77</v>
      </c>
      <c r="B70" s="171"/>
      <c r="C70" s="171"/>
      <c r="D70" s="171"/>
      <c r="E70" s="171"/>
      <c r="F70" s="171"/>
    </row>
    <row r="71" spans="1:16" x14ac:dyDescent="0.2">
      <c r="A71" s="172"/>
      <c r="B71" s="172" t="str">
        <f>基金残高に係る経年分析!F54</f>
        <v>R02</v>
      </c>
      <c r="C71" s="172" t="str">
        <f>基金残高に係る経年分析!G54</f>
        <v>R03</v>
      </c>
      <c r="D71" s="172" t="str">
        <f>基金残高に係る経年分析!H54</f>
        <v>R04</v>
      </c>
    </row>
    <row r="72" spans="1:16" x14ac:dyDescent="0.2">
      <c r="A72" s="172" t="s">
        <v>78</v>
      </c>
      <c r="B72" s="173">
        <f>基金残高に係る経年分析!F55</f>
        <v>1679</v>
      </c>
      <c r="C72" s="173">
        <f>基金残高に係る経年分析!G55</f>
        <v>1682</v>
      </c>
      <c r="D72" s="173">
        <f>基金残高に係る経年分析!H55</f>
        <v>1756</v>
      </c>
    </row>
    <row r="73" spans="1:16" x14ac:dyDescent="0.2">
      <c r="A73" s="172" t="s">
        <v>79</v>
      </c>
      <c r="B73" s="173">
        <f>基金残高に係る経年分析!F56</f>
        <v>153</v>
      </c>
      <c r="C73" s="173">
        <f>基金残高に係る経年分析!G56</f>
        <v>219</v>
      </c>
      <c r="D73" s="173">
        <f>基金残高に係る経年分析!H56</f>
        <v>214</v>
      </c>
    </row>
    <row r="74" spans="1:16" x14ac:dyDescent="0.2">
      <c r="A74" s="172" t="s">
        <v>80</v>
      </c>
      <c r="B74" s="173">
        <f>基金残高に係る経年分析!F57</f>
        <v>2215</v>
      </c>
      <c r="C74" s="173">
        <f>基金残高に係る経年分析!G57</f>
        <v>2988</v>
      </c>
      <c r="D74" s="173">
        <f>基金残高に係る経年分析!H57</f>
        <v>2917</v>
      </c>
    </row>
  </sheetData>
  <sheetProtection algorithmName="SHA-512" hashValue="Jw9TTaClr7j43F1BWGn/ZBT8VR1pEYux/M+7mdfIxFrds/+SJLOZ8J5zmaYUuB6Rv+V/LVrZJI162pejpWJoUw==" saltValue="SSbOARisGzNu4pzOEOXiL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c:title>
  <dc:subject>-</dc:subject>
  <dc:creator>-</dc:creator>
  <cp:keywords/>
  <dc:description>-</dc:description>
  <cp:lastModifiedBy>-</cp:lastModifiedBy>
  <cp:lastPrinted>2024-03-25T01:10:09Z</cp:lastPrinted>
  <dcterms:created xsi:type="dcterms:W3CDTF">2024-02-05T03:52:07Z</dcterms:created>
  <dcterms:modified xsi:type="dcterms:W3CDTF">2024-02-05T03:52:07Z</dcterms:modified>
  <cp:category/>
</cp:coreProperties>
</file>